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15360" windowHeight="7530" tabRatio="827"/>
  </bookViews>
  <sheets>
    <sheet name="PORTADA" sheetId="27" r:id="rId1"/>
    <sheet name="1.Leyenda" sheetId="26" r:id="rId2"/>
    <sheet name="2.Resumen" sheetId="41" r:id="rId3"/>
    <sheet name="3.Marca" sheetId="28" r:id="rId4"/>
    <sheet name="4.Pasaj y Utilitarios" sheetId="37" r:id="rId5"/>
    <sheet name="5.Comerc Carg Livianos" sheetId="38" r:id="rId6"/>
    <sheet name="6.Comerc Pasaj Liv y Pes" sheetId="39" r:id="rId7"/>
    <sheet name="7.Pesados Carga" sheetId="40" r:id="rId8"/>
  </sheets>
  <definedNames>
    <definedName name="_xlnm._FilterDatabase" localSheetId="2" hidden="1">'2.Resumen'!$B$7:$M$11</definedName>
    <definedName name="_xlnm._FilterDatabase" localSheetId="3" hidden="1">'3.Marca'!$B$7:$CX$243</definedName>
    <definedName name="_xlnm._FilterDatabase" localSheetId="4" hidden="1">'4.Pasaj y Utilitarios'!$B$7:$CX$168</definedName>
    <definedName name="_xlnm._FilterDatabase" localSheetId="5" hidden="1">'5.Comerc Carg Livianos'!$B$7:$CX$91</definedName>
    <definedName name="_xlnm._FilterDatabase" localSheetId="6" hidden="1">'6.Comerc Pasaj Liv y Pes'!$B$7:$CX$117</definedName>
    <definedName name="_xlnm._FilterDatabase" localSheetId="7" hidden="1">'7.Pesados Carga'!$B$7:$CX$88</definedName>
    <definedName name="_xlnm.Print_Area" localSheetId="0">PORTADA!$A$1</definedName>
  </definedNames>
  <calcPr calcId="162913"/>
</workbook>
</file>

<file path=xl/calcChain.xml><?xml version="1.0" encoding="utf-8"?>
<calcChain xmlns="http://schemas.openxmlformats.org/spreadsheetml/2006/main">
  <c r="CT11" i="41" l="1"/>
  <c r="CS11" i="41"/>
  <c r="CT10" i="41"/>
  <c r="CS10" i="41"/>
  <c r="CU10" i="41" s="1"/>
  <c r="CT9" i="41"/>
  <c r="CS9" i="41"/>
  <c r="CQ11" i="41"/>
  <c r="CP11" i="41"/>
  <c r="CQ10" i="41"/>
  <c r="CP10" i="41"/>
  <c r="CQ9" i="41"/>
  <c r="CP9" i="41"/>
  <c r="CJ11" i="41"/>
  <c r="CI11" i="41"/>
  <c r="CJ10" i="41"/>
  <c r="CI10" i="41"/>
  <c r="CK10" i="41" s="1"/>
  <c r="CJ9" i="41"/>
  <c r="CI9" i="41"/>
  <c r="CG11" i="41"/>
  <c r="CF11" i="41"/>
  <c r="CG10" i="41"/>
  <c r="CF10" i="41"/>
  <c r="CH10" i="41" s="1"/>
  <c r="CG9" i="41"/>
  <c r="CF9" i="41"/>
  <c r="BZ11" i="41"/>
  <c r="BY11" i="41"/>
  <c r="BZ10" i="41"/>
  <c r="BY10" i="41"/>
  <c r="BZ9" i="41"/>
  <c r="BY9" i="41"/>
  <c r="BW11" i="41"/>
  <c r="BV11" i="41"/>
  <c r="BW10" i="41"/>
  <c r="BV10" i="41"/>
  <c r="BX10" i="41" s="1"/>
  <c r="BW9" i="41"/>
  <c r="BV9" i="41"/>
  <c r="BP11" i="41"/>
  <c r="BO11" i="41"/>
  <c r="BP10" i="41"/>
  <c r="BO10" i="41"/>
  <c r="BQ10" i="41" s="1"/>
  <c r="BP9" i="41"/>
  <c r="BO9" i="41"/>
  <c r="BM11" i="41"/>
  <c r="BL11" i="41"/>
  <c r="BN11" i="41" s="1"/>
  <c r="BM10" i="41"/>
  <c r="BL10" i="41"/>
  <c r="BN10" i="41" s="1"/>
  <c r="BM9" i="41"/>
  <c r="BL9" i="41"/>
  <c r="BF11" i="41"/>
  <c r="BE11" i="41"/>
  <c r="BF10" i="41"/>
  <c r="BE10" i="41"/>
  <c r="BG10" i="41" s="1"/>
  <c r="BF9" i="41"/>
  <c r="BE9" i="41"/>
  <c r="BC11" i="41"/>
  <c r="BB11" i="41"/>
  <c r="BC10" i="41"/>
  <c r="BB10" i="41"/>
  <c r="BC9" i="41"/>
  <c r="BB9" i="41"/>
  <c r="AV11" i="41"/>
  <c r="AU11" i="41"/>
  <c r="AV10" i="41"/>
  <c r="AU10" i="41"/>
  <c r="AW10" i="41" s="1"/>
  <c r="AV9" i="41"/>
  <c r="AU9" i="41"/>
  <c r="AS11" i="41"/>
  <c r="AR11" i="41"/>
  <c r="AS10" i="41"/>
  <c r="AR10" i="41"/>
  <c r="AT10" i="41" s="1"/>
  <c r="AS9" i="41"/>
  <c r="AR9" i="41"/>
  <c r="AL11" i="41"/>
  <c r="AK11" i="41"/>
  <c r="AL10" i="41"/>
  <c r="AK10" i="41"/>
  <c r="AL9" i="41"/>
  <c r="AK9" i="41"/>
  <c r="AI11" i="41"/>
  <c r="AH11" i="41"/>
  <c r="AI10" i="41"/>
  <c r="AH10" i="41"/>
  <c r="AJ10" i="41" s="1"/>
  <c r="AI9" i="41"/>
  <c r="AH9" i="41"/>
  <c r="AB11" i="41"/>
  <c r="AA11" i="41"/>
  <c r="AB10" i="41"/>
  <c r="AA10" i="41"/>
  <c r="AB9" i="41"/>
  <c r="AA9" i="41"/>
  <c r="Y11" i="41"/>
  <c r="X11" i="41"/>
  <c r="Y10" i="41"/>
  <c r="X10" i="41"/>
  <c r="Z10" i="41" s="1"/>
  <c r="Y9" i="41"/>
  <c r="X9" i="41"/>
  <c r="R11" i="41"/>
  <c r="Q11" i="41"/>
  <c r="R10" i="41"/>
  <c r="Q10" i="41"/>
  <c r="S10" i="41" s="1"/>
  <c r="R9" i="41"/>
  <c r="Q9" i="41"/>
  <c r="O11" i="41"/>
  <c r="N11" i="41"/>
  <c r="O10" i="41"/>
  <c r="N10" i="41"/>
  <c r="O9" i="41"/>
  <c r="N9" i="41"/>
  <c r="H11" i="41"/>
  <c r="G11" i="41"/>
  <c r="H10" i="41"/>
  <c r="G10" i="41"/>
  <c r="I10" i="41" s="1"/>
  <c r="H9" i="41"/>
  <c r="G9" i="41"/>
  <c r="E11" i="41"/>
  <c r="D11" i="41"/>
  <c r="E10" i="41"/>
  <c r="D10" i="41"/>
  <c r="E9" i="41"/>
  <c r="F9" i="41" s="1"/>
  <c r="D9" i="41"/>
  <c r="CU11" i="41"/>
  <c r="CX11" i="41" s="1"/>
  <c r="CW11" i="41" s="1"/>
  <c r="CR11" i="41"/>
  <c r="CK11" i="41"/>
  <c r="CN11" i="41" s="1"/>
  <c r="CM11" i="41" s="1"/>
  <c r="CH11" i="41"/>
  <c r="CA11" i="41"/>
  <c r="BX11" i="41"/>
  <c r="BQ11" i="41"/>
  <c r="BG11" i="41"/>
  <c r="BD11" i="41"/>
  <c r="BJ11" i="41" s="1"/>
  <c r="BI11" i="41" s="1"/>
  <c r="AW11" i="41"/>
  <c r="AT11" i="41"/>
  <c r="AM11" i="41"/>
  <c r="AJ11" i="41"/>
  <c r="AC11" i="41"/>
  <c r="Z11" i="41"/>
  <c r="S11" i="41"/>
  <c r="P11" i="41"/>
  <c r="I11" i="41"/>
  <c r="F11" i="41"/>
  <c r="CR10" i="41"/>
  <c r="CA10" i="41"/>
  <c r="BD10" i="41"/>
  <c r="AM10" i="41"/>
  <c r="AC10" i="41"/>
  <c r="P10" i="41"/>
  <c r="F10" i="41"/>
  <c r="CU9" i="41"/>
  <c r="CR9" i="41"/>
  <c r="CK9" i="41"/>
  <c r="CH9" i="41"/>
  <c r="CA9" i="41"/>
  <c r="BX9" i="41"/>
  <c r="CD9" i="41" s="1"/>
  <c r="CC9" i="41" s="1"/>
  <c r="BQ9" i="41"/>
  <c r="BN9" i="41"/>
  <c r="BG9" i="41"/>
  <c r="BD9" i="41"/>
  <c r="AW9" i="41"/>
  <c r="AT9" i="41"/>
  <c r="AM9" i="41"/>
  <c r="AJ9" i="41"/>
  <c r="AC9" i="41"/>
  <c r="Z9" i="41"/>
  <c r="S9" i="41"/>
  <c r="P9" i="41"/>
  <c r="I9" i="41"/>
  <c r="CB91" i="38"/>
  <c r="CB90" i="38"/>
  <c r="CB89" i="38"/>
  <c r="CB88" i="38"/>
  <c r="CB87" i="38"/>
  <c r="CB86" i="38"/>
  <c r="CB85" i="38"/>
  <c r="CB84" i="38"/>
  <c r="CB83" i="38"/>
  <c r="CB82" i="38"/>
  <c r="CB81" i="38"/>
  <c r="CB80" i="38"/>
  <c r="CB79" i="38"/>
  <c r="CB78" i="38"/>
  <c r="CB77" i="38"/>
  <c r="CB76" i="38"/>
  <c r="CB75" i="38"/>
  <c r="CB74" i="38"/>
  <c r="CB73" i="38"/>
  <c r="CB72" i="38"/>
  <c r="CB71" i="38"/>
  <c r="CB70" i="38"/>
  <c r="CB69" i="38"/>
  <c r="CB68" i="38"/>
  <c r="CB67" i="38"/>
  <c r="CB66" i="38"/>
  <c r="CB65" i="38"/>
  <c r="CB64" i="38"/>
  <c r="CB63" i="38"/>
  <c r="CB62" i="38"/>
  <c r="CB61" i="38"/>
  <c r="CB60" i="38"/>
  <c r="CB59" i="38"/>
  <c r="CB58" i="38"/>
  <c r="CB57" i="38"/>
  <c r="CB56" i="38"/>
  <c r="CB55" i="38"/>
  <c r="CB54" i="38"/>
  <c r="CB53" i="38"/>
  <c r="CB52" i="38"/>
  <c r="CB51" i="38"/>
  <c r="CB50" i="38"/>
  <c r="CB49" i="38"/>
  <c r="CB48" i="38"/>
  <c r="CB47" i="38"/>
  <c r="CB46" i="38"/>
  <c r="CB45" i="38"/>
  <c r="CB44" i="38"/>
  <c r="CB43" i="38"/>
  <c r="CB42" i="38"/>
  <c r="CB41" i="38"/>
  <c r="CB40" i="38"/>
  <c r="CB39" i="38"/>
  <c r="CB38" i="38"/>
  <c r="CB37" i="38"/>
  <c r="CB36" i="38"/>
  <c r="CB35" i="38"/>
  <c r="CB34" i="38"/>
  <c r="CB33" i="38"/>
  <c r="CB32" i="38"/>
  <c r="CB31" i="38"/>
  <c r="CB30" i="38"/>
  <c r="CB29" i="38"/>
  <c r="CB28" i="38"/>
  <c r="CB27" i="38"/>
  <c r="CB26" i="38"/>
  <c r="CB25" i="38"/>
  <c r="CB24" i="38"/>
  <c r="CB23" i="38"/>
  <c r="CB22" i="38"/>
  <c r="CB21" i="38"/>
  <c r="CB20" i="38"/>
  <c r="CB19" i="38"/>
  <c r="CB18" i="38"/>
  <c r="CB17" i="38"/>
  <c r="CB16" i="38"/>
  <c r="CB15" i="38"/>
  <c r="CB14" i="38"/>
  <c r="CB13" i="38"/>
  <c r="CB12" i="38"/>
  <c r="CB11" i="38"/>
  <c r="CB10" i="38"/>
  <c r="CB9" i="38"/>
  <c r="CB8" i="38"/>
  <c r="CT90" i="40"/>
  <c r="CS90" i="40"/>
  <c r="CQ90" i="40"/>
  <c r="CP90" i="40"/>
  <c r="CJ90" i="40"/>
  <c r="CI90" i="40"/>
  <c r="CG90" i="40"/>
  <c r="CF90" i="40"/>
  <c r="BZ90" i="40"/>
  <c r="BY90" i="40"/>
  <c r="BW90" i="40"/>
  <c r="BV90" i="40"/>
  <c r="BP90" i="40"/>
  <c r="BO90" i="40"/>
  <c r="BM90" i="40"/>
  <c r="BL90" i="40"/>
  <c r="BF90" i="40"/>
  <c r="BE90" i="40"/>
  <c r="BC90" i="40"/>
  <c r="BB90" i="40"/>
  <c r="AV90" i="40"/>
  <c r="AU90" i="40"/>
  <c r="AS90" i="40"/>
  <c r="AR90" i="40"/>
  <c r="AL90" i="40"/>
  <c r="AK90" i="40"/>
  <c r="AI90" i="40"/>
  <c r="AH90" i="40"/>
  <c r="AB90" i="40"/>
  <c r="AA90" i="40"/>
  <c r="Y90" i="40"/>
  <c r="X90" i="40"/>
  <c r="R90" i="40"/>
  <c r="Q90" i="40"/>
  <c r="O90" i="40"/>
  <c r="N90" i="40"/>
  <c r="H90" i="40"/>
  <c r="G90" i="40"/>
  <c r="E90" i="40"/>
  <c r="D90" i="40"/>
  <c r="CU88" i="40"/>
  <c r="CR88" i="40"/>
  <c r="CK88" i="40"/>
  <c r="CH88" i="40"/>
  <c r="CA88" i="40"/>
  <c r="BX88" i="40"/>
  <c r="BQ88" i="40"/>
  <c r="BN88" i="40"/>
  <c r="BG88" i="40"/>
  <c r="BD88" i="40"/>
  <c r="AW88" i="40"/>
  <c r="AT88" i="40"/>
  <c r="AM88" i="40"/>
  <c r="AJ88" i="40"/>
  <c r="AC88" i="40"/>
  <c r="Z88" i="40"/>
  <c r="S88" i="40"/>
  <c r="P88" i="40"/>
  <c r="I88" i="40"/>
  <c r="F88" i="40"/>
  <c r="CU87" i="40"/>
  <c r="CR87" i="40"/>
  <c r="CK87" i="40"/>
  <c r="CH87" i="40"/>
  <c r="CA87" i="40"/>
  <c r="BX87" i="40"/>
  <c r="BQ87" i="40"/>
  <c r="BN87" i="40"/>
  <c r="BG87" i="40"/>
  <c r="BD87" i="40"/>
  <c r="AW87" i="40"/>
  <c r="AT87" i="40"/>
  <c r="AM87" i="40"/>
  <c r="AJ87" i="40"/>
  <c r="AC87" i="40"/>
  <c r="Z87" i="40"/>
  <c r="S87" i="40"/>
  <c r="P87" i="40"/>
  <c r="I87" i="40"/>
  <c r="F87" i="40"/>
  <c r="CU86" i="40"/>
  <c r="CR86" i="40"/>
  <c r="CK86" i="40"/>
  <c r="CH86" i="40"/>
  <c r="CA86" i="40"/>
  <c r="BX86" i="40"/>
  <c r="BQ86" i="40"/>
  <c r="BN86" i="40"/>
  <c r="BG86" i="40"/>
  <c r="BD86" i="40"/>
  <c r="AW86" i="40"/>
  <c r="AT86" i="40"/>
  <c r="AM86" i="40"/>
  <c r="AJ86" i="40"/>
  <c r="AC86" i="40"/>
  <c r="Z86" i="40"/>
  <c r="S86" i="40"/>
  <c r="P86" i="40"/>
  <c r="I86" i="40"/>
  <c r="F86" i="40"/>
  <c r="CU85" i="40"/>
  <c r="CR85" i="40"/>
  <c r="CK85" i="40"/>
  <c r="CH85" i="40"/>
  <c r="CA85" i="40"/>
  <c r="BX85" i="40"/>
  <c r="BQ85" i="40"/>
  <c r="BN85" i="40"/>
  <c r="BG85" i="40"/>
  <c r="BD85" i="40"/>
  <c r="AW85" i="40"/>
  <c r="AT85" i="40"/>
  <c r="AM85" i="40"/>
  <c r="AJ85" i="40"/>
  <c r="AC85" i="40"/>
  <c r="Z85" i="40"/>
  <c r="S85" i="40"/>
  <c r="P85" i="40"/>
  <c r="I85" i="40"/>
  <c r="F85" i="40"/>
  <c r="CU84" i="40"/>
  <c r="CR84" i="40"/>
  <c r="CK84" i="40"/>
  <c r="CH84" i="40"/>
  <c r="CA84" i="40"/>
  <c r="BX84" i="40"/>
  <c r="BQ84" i="40"/>
  <c r="BN84" i="40"/>
  <c r="BG84" i="40"/>
  <c r="BD84" i="40"/>
  <c r="AW84" i="40"/>
  <c r="AT84" i="40"/>
  <c r="AM84" i="40"/>
  <c r="AJ84" i="40"/>
  <c r="AC84" i="40"/>
  <c r="Z84" i="40"/>
  <c r="S84" i="40"/>
  <c r="P84" i="40"/>
  <c r="I84" i="40"/>
  <c r="F84" i="40"/>
  <c r="CU83" i="40"/>
  <c r="CR83" i="40"/>
  <c r="CK83" i="40"/>
  <c r="CH83" i="40"/>
  <c r="CA83" i="40"/>
  <c r="BX83" i="40"/>
  <c r="BQ83" i="40"/>
  <c r="BN83" i="40"/>
  <c r="BG83" i="40"/>
  <c r="BD83" i="40"/>
  <c r="AW83" i="40"/>
  <c r="AT83" i="40"/>
  <c r="AM83" i="40"/>
  <c r="AJ83" i="40"/>
  <c r="AC83" i="40"/>
  <c r="Z83" i="40"/>
  <c r="S83" i="40"/>
  <c r="P83" i="40"/>
  <c r="I83" i="40"/>
  <c r="F83" i="40"/>
  <c r="CU82" i="40"/>
  <c r="CR82" i="40"/>
  <c r="CK82" i="40"/>
  <c r="CH82" i="40"/>
  <c r="CA82" i="40"/>
  <c r="BX82" i="40"/>
  <c r="BQ82" i="40"/>
  <c r="BN82" i="40"/>
  <c r="BG82" i="40"/>
  <c r="BD82" i="40"/>
  <c r="AW82" i="40"/>
  <c r="AT82" i="40"/>
  <c r="AM82" i="40"/>
  <c r="AJ82" i="40"/>
  <c r="AC82" i="40"/>
  <c r="Z82" i="40"/>
  <c r="S82" i="40"/>
  <c r="P82" i="40"/>
  <c r="I82" i="40"/>
  <c r="F82" i="40"/>
  <c r="CU81" i="40"/>
  <c r="CR81" i="40"/>
  <c r="CK81" i="40"/>
  <c r="CH81" i="40"/>
  <c r="CA81" i="40"/>
  <c r="BX81" i="40"/>
  <c r="BQ81" i="40"/>
  <c r="BN81" i="40"/>
  <c r="BG81" i="40"/>
  <c r="BD81" i="40"/>
  <c r="AW81" i="40"/>
  <c r="AT81" i="40"/>
  <c r="AM81" i="40"/>
  <c r="AJ81" i="40"/>
  <c r="AC81" i="40"/>
  <c r="Z81" i="40"/>
  <c r="S81" i="40"/>
  <c r="P81" i="40"/>
  <c r="I81" i="40"/>
  <c r="F81" i="40"/>
  <c r="CU80" i="40"/>
  <c r="CR80" i="40"/>
  <c r="CK80" i="40"/>
  <c r="CH80" i="40"/>
  <c r="CA80" i="40"/>
  <c r="BX80" i="40"/>
  <c r="BQ80" i="40"/>
  <c r="BN80" i="40"/>
  <c r="BG80" i="40"/>
  <c r="BD80" i="40"/>
  <c r="AW80" i="40"/>
  <c r="AT80" i="40"/>
  <c r="AM80" i="40"/>
  <c r="AJ80" i="40"/>
  <c r="AC80" i="40"/>
  <c r="Z80" i="40"/>
  <c r="S80" i="40"/>
  <c r="P80" i="40"/>
  <c r="I80" i="40"/>
  <c r="F80" i="40"/>
  <c r="CU79" i="40"/>
  <c r="CR79" i="40"/>
  <c r="CK79" i="40"/>
  <c r="CH79" i="40"/>
  <c r="CA79" i="40"/>
  <c r="BX79" i="40"/>
  <c r="BQ79" i="40"/>
  <c r="BN79" i="40"/>
  <c r="BG79" i="40"/>
  <c r="BD79" i="40"/>
  <c r="AW79" i="40"/>
  <c r="AT79" i="40"/>
  <c r="AM79" i="40"/>
  <c r="AJ79" i="40"/>
  <c r="AC79" i="40"/>
  <c r="Z79" i="40"/>
  <c r="S79" i="40"/>
  <c r="P79" i="40"/>
  <c r="I79" i="40"/>
  <c r="F79" i="40"/>
  <c r="CU78" i="40"/>
  <c r="CR78" i="40"/>
  <c r="CK78" i="40"/>
  <c r="CH78" i="40"/>
  <c r="CA78" i="40"/>
  <c r="BX78" i="40"/>
  <c r="BQ78" i="40"/>
  <c r="BN78" i="40"/>
  <c r="BG78" i="40"/>
  <c r="BD78" i="40"/>
  <c r="AW78" i="40"/>
  <c r="AT78" i="40"/>
  <c r="AM78" i="40"/>
  <c r="AJ78" i="40"/>
  <c r="AC78" i="40"/>
  <c r="Z78" i="40"/>
  <c r="S78" i="40"/>
  <c r="P78" i="40"/>
  <c r="I78" i="40"/>
  <c r="F78" i="40"/>
  <c r="CU77" i="40"/>
  <c r="CR77" i="40"/>
  <c r="CK77" i="40"/>
  <c r="CH77" i="40"/>
  <c r="CA77" i="40"/>
  <c r="BX77" i="40"/>
  <c r="BQ77" i="40"/>
  <c r="BN77" i="40"/>
  <c r="BG77" i="40"/>
  <c r="BD77" i="40"/>
  <c r="AW77" i="40"/>
  <c r="AT77" i="40"/>
  <c r="AM77" i="40"/>
  <c r="AJ77" i="40"/>
  <c r="AC77" i="40"/>
  <c r="Z77" i="40"/>
  <c r="S77" i="40"/>
  <c r="P77" i="40"/>
  <c r="I77" i="40"/>
  <c r="F77" i="40"/>
  <c r="CU76" i="40"/>
  <c r="CR76" i="40"/>
  <c r="CK76" i="40"/>
  <c r="CH76" i="40"/>
  <c r="CA76" i="40"/>
  <c r="BX76" i="40"/>
  <c r="BQ76" i="40"/>
  <c r="BN76" i="40"/>
  <c r="BG76" i="40"/>
  <c r="BD76" i="40"/>
  <c r="AW76" i="40"/>
  <c r="AT76" i="40"/>
  <c r="AM76" i="40"/>
  <c r="AJ76" i="40"/>
  <c r="AC76" i="40"/>
  <c r="Z76" i="40"/>
  <c r="S76" i="40"/>
  <c r="P76" i="40"/>
  <c r="I76" i="40"/>
  <c r="F76" i="40"/>
  <c r="CU75" i="40"/>
  <c r="CR75" i="40"/>
  <c r="CK75" i="40"/>
  <c r="CH75" i="40"/>
  <c r="CA75" i="40"/>
  <c r="BX75" i="40"/>
  <c r="BQ75" i="40"/>
  <c r="BN75" i="40"/>
  <c r="BG75" i="40"/>
  <c r="BD75" i="40"/>
  <c r="AW75" i="40"/>
  <c r="AT75" i="40"/>
  <c r="AM75" i="40"/>
  <c r="AJ75" i="40"/>
  <c r="AC75" i="40"/>
  <c r="Z75" i="40"/>
  <c r="S75" i="40"/>
  <c r="P75" i="40"/>
  <c r="I75" i="40"/>
  <c r="F75" i="40"/>
  <c r="CU74" i="40"/>
  <c r="CR74" i="40"/>
  <c r="CK74" i="40"/>
  <c r="CH74" i="40"/>
  <c r="CA74" i="40"/>
  <c r="BX74" i="40"/>
  <c r="BQ74" i="40"/>
  <c r="BN74" i="40"/>
  <c r="BG74" i="40"/>
  <c r="BD74" i="40"/>
  <c r="AW74" i="40"/>
  <c r="AT74" i="40"/>
  <c r="AM74" i="40"/>
  <c r="AJ74" i="40"/>
  <c r="AC74" i="40"/>
  <c r="Z74" i="40"/>
  <c r="S74" i="40"/>
  <c r="P74" i="40"/>
  <c r="I74" i="40"/>
  <c r="F74" i="40"/>
  <c r="CU73" i="40"/>
  <c r="CR73" i="40"/>
  <c r="CK73" i="40"/>
  <c r="CH73" i="40"/>
  <c r="CA73" i="40"/>
  <c r="BX73" i="40"/>
  <c r="BQ73" i="40"/>
  <c r="BN73" i="40"/>
  <c r="BG73" i="40"/>
  <c r="BD73" i="40"/>
  <c r="AW73" i="40"/>
  <c r="AT73" i="40"/>
  <c r="AM73" i="40"/>
  <c r="AJ73" i="40"/>
  <c r="AC73" i="40"/>
  <c r="Z73" i="40"/>
  <c r="S73" i="40"/>
  <c r="P73" i="40"/>
  <c r="I73" i="40"/>
  <c r="F73" i="40"/>
  <c r="CU72" i="40"/>
  <c r="CR72" i="40"/>
  <c r="CK72" i="40"/>
  <c r="CH72" i="40"/>
  <c r="CA72" i="40"/>
  <c r="BX72" i="40"/>
  <c r="CD72" i="40" s="1"/>
  <c r="CC72" i="40" s="1"/>
  <c r="BQ72" i="40"/>
  <c r="BN72" i="40"/>
  <c r="BG72" i="40"/>
  <c r="BD72" i="40"/>
  <c r="AW72" i="40"/>
  <c r="AT72" i="40"/>
  <c r="AM72" i="40"/>
  <c r="AJ72" i="40"/>
  <c r="AC72" i="40"/>
  <c r="Z72" i="40"/>
  <c r="S72" i="40"/>
  <c r="P72" i="40"/>
  <c r="I72" i="40"/>
  <c r="F72" i="40"/>
  <c r="CU71" i="40"/>
  <c r="CR71" i="40"/>
  <c r="CK71" i="40"/>
  <c r="CH71" i="40"/>
  <c r="CA71" i="40"/>
  <c r="BX71" i="40"/>
  <c r="BQ71" i="40"/>
  <c r="BN71" i="40"/>
  <c r="BG71" i="40"/>
  <c r="BD71" i="40"/>
  <c r="AW71" i="40"/>
  <c r="AT71" i="40"/>
  <c r="AM71" i="40"/>
  <c r="AP71" i="40" s="1"/>
  <c r="AO71" i="40" s="1"/>
  <c r="AJ71" i="40"/>
  <c r="AC71" i="40"/>
  <c r="Z71" i="40"/>
  <c r="S71" i="40"/>
  <c r="P71" i="40"/>
  <c r="I71" i="40"/>
  <c r="F71" i="40"/>
  <c r="CU70" i="40"/>
  <c r="CR70" i="40"/>
  <c r="CK70" i="40"/>
  <c r="CH70" i="40"/>
  <c r="CA70" i="40"/>
  <c r="BX70" i="40"/>
  <c r="CD70" i="40" s="1"/>
  <c r="CC70" i="40" s="1"/>
  <c r="BQ70" i="40"/>
  <c r="BN70" i="40"/>
  <c r="BG70" i="40"/>
  <c r="BD70" i="40"/>
  <c r="AW70" i="40"/>
  <c r="AT70" i="40"/>
  <c r="AP70" i="40"/>
  <c r="AO70" i="40" s="1"/>
  <c r="AM70" i="40"/>
  <c r="AJ70" i="40"/>
  <c r="AC70" i="40"/>
  <c r="Z70" i="40"/>
  <c r="S70" i="40"/>
  <c r="P70" i="40"/>
  <c r="I70" i="40"/>
  <c r="F70" i="40"/>
  <c r="CU69" i="40"/>
  <c r="CR69" i="40"/>
  <c r="CK69" i="40"/>
  <c r="CH69" i="40"/>
  <c r="CA69" i="40"/>
  <c r="CD69" i="40" s="1"/>
  <c r="CC69" i="40" s="1"/>
  <c r="BX69" i="40"/>
  <c r="BQ69" i="40"/>
  <c r="BN69" i="40"/>
  <c r="BG69" i="40"/>
  <c r="BD69" i="40"/>
  <c r="AW69" i="40"/>
  <c r="AT69" i="40"/>
  <c r="AM69" i="40"/>
  <c r="AJ69" i="40"/>
  <c r="AC69" i="40"/>
  <c r="Z69" i="40"/>
  <c r="S69" i="40"/>
  <c r="P69" i="40"/>
  <c r="I69" i="40"/>
  <c r="F69" i="40"/>
  <c r="CU68" i="40"/>
  <c r="CX68" i="40" s="1"/>
  <c r="CW68" i="40" s="1"/>
  <c r="CR68" i="40"/>
  <c r="CK68" i="40"/>
  <c r="CH68" i="40"/>
  <c r="CA68" i="40"/>
  <c r="BX68" i="40"/>
  <c r="BQ68" i="40"/>
  <c r="BN68" i="40"/>
  <c r="BG68" i="40"/>
  <c r="BD68" i="40"/>
  <c r="AW68" i="40"/>
  <c r="AT68" i="40"/>
  <c r="AM68" i="40"/>
  <c r="AJ68" i="40"/>
  <c r="AC68" i="40"/>
  <c r="Z68" i="40"/>
  <c r="S68" i="40"/>
  <c r="P68" i="40"/>
  <c r="I68" i="40"/>
  <c r="F68" i="40"/>
  <c r="CU67" i="40"/>
  <c r="CR67" i="40"/>
  <c r="CK67" i="40"/>
  <c r="CH67" i="40"/>
  <c r="CA67" i="40"/>
  <c r="BX67" i="40"/>
  <c r="BQ67" i="40"/>
  <c r="BN67" i="40"/>
  <c r="BG67" i="40"/>
  <c r="BD67" i="40"/>
  <c r="AW67" i="40"/>
  <c r="AT67" i="40"/>
  <c r="AM67" i="40"/>
  <c r="AJ67" i="40"/>
  <c r="AC67" i="40"/>
  <c r="Z67" i="40"/>
  <c r="S67" i="40"/>
  <c r="P67" i="40"/>
  <c r="I67" i="40"/>
  <c r="F67" i="40"/>
  <c r="CU66" i="40"/>
  <c r="CR66" i="40"/>
  <c r="CK66" i="40"/>
  <c r="CH66" i="40"/>
  <c r="CA66" i="40"/>
  <c r="BX66" i="40"/>
  <c r="BQ66" i="40"/>
  <c r="BT66" i="40" s="1"/>
  <c r="BS66" i="40" s="1"/>
  <c r="BN66" i="40"/>
  <c r="BG66" i="40"/>
  <c r="BD66" i="40"/>
  <c r="AW66" i="40"/>
  <c r="AT66" i="40"/>
  <c r="AM66" i="40"/>
  <c r="AJ66" i="40"/>
  <c r="AC66" i="40"/>
  <c r="Z66" i="40"/>
  <c r="S66" i="40"/>
  <c r="P66" i="40"/>
  <c r="I66" i="40"/>
  <c r="F66" i="40"/>
  <c r="CU65" i="40"/>
  <c r="CR65" i="40"/>
  <c r="CK65" i="40"/>
  <c r="CN65" i="40" s="1"/>
  <c r="CM65" i="40" s="1"/>
  <c r="CH65" i="40"/>
  <c r="CA65" i="40"/>
  <c r="BX65" i="40"/>
  <c r="BQ65" i="40"/>
  <c r="BN65" i="40"/>
  <c r="BG65" i="40"/>
  <c r="BJ65" i="40" s="1"/>
  <c r="BI65" i="40" s="1"/>
  <c r="BD65" i="40"/>
  <c r="AW65" i="40"/>
  <c r="AT65" i="40"/>
  <c r="AM65" i="40"/>
  <c r="AJ65" i="40"/>
  <c r="AC65" i="40"/>
  <c r="Z65" i="40"/>
  <c r="AF65" i="40" s="1"/>
  <c r="AE65" i="40" s="1"/>
  <c r="S65" i="40"/>
  <c r="P65" i="40"/>
  <c r="I65" i="40"/>
  <c r="F65" i="40"/>
  <c r="CU64" i="40"/>
  <c r="CR64" i="40"/>
  <c r="CK64" i="40"/>
  <c r="CN64" i="40" s="1"/>
  <c r="CM64" i="40" s="1"/>
  <c r="CH64" i="40"/>
  <c r="CA64" i="40"/>
  <c r="BX64" i="40"/>
  <c r="BQ64" i="40"/>
  <c r="BN64" i="40"/>
  <c r="BG64" i="40"/>
  <c r="BD64" i="40"/>
  <c r="AW64" i="40"/>
  <c r="AT64" i="40"/>
  <c r="AM64" i="40"/>
  <c r="AP64" i="40" s="1"/>
  <c r="AO64" i="40" s="1"/>
  <c r="AJ64" i="40"/>
  <c r="AC64" i="40"/>
  <c r="Z64" i="40"/>
  <c r="S64" i="40"/>
  <c r="P64" i="40"/>
  <c r="I64" i="40"/>
  <c r="F64" i="40"/>
  <c r="L64" i="40" s="1"/>
  <c r="K64" i="40" s="1"/>
  <c r="CU63" i="40"/>
  <c r="CX63" i="40" s="1"/>
  <c r="CW63" i="40" s="1"/>
  <c r="CR63" i="40"/>
  <c r="CK63" i="40"/>
  <c r="CH63" i="40"/>
  <c r="CA63" i="40"/>
  <c r="BX63" i="40"/>
  <c r="BQ63" i="40"/>
  <c r="BN63" i="40"/>
  <c r="BG63" i="40"/>
  <c r="BD63" i="40"/>
  <c r="AW63" i="40"/>
  <c r="AT63" i="40"/>
  <c r="AM63" i="40"/>
  <c r="AJ63" i="40"/>
  <c r="AC63" i="40"/>
  <c r="Z63" i="40"/>
  <c r="S63" i="40"/>
  <c r="P63" i="40"/>
  <c r="I63" i="40"/>
  <c r="F63" i="40"/>
  <c r="L63" i="40" s="1"/>
  <c r="K63" i="40" s="1"/>
  <c r="CU62" i="40"/>
  <c r="CR62" i="40"/>
  <c r="CK62" i="40"/>
  <c r="CH62" i="40"/>
  <c r="CA62" i="40"/>
  <c r="BX62" i="40"/>
  <c r="BQ62" i="40"/>
  <c r="BN62" i="40"/>
  <c r="BG62" i="40"/>
  <c r="BD62" i="40"/>
  <c r="AW62" i="40"/>
  <c r="AT62" i="40"/>
  <c r="AM62" i="40"/>
  <c r="AJ62" i="40"/>
  <c r="AC62" i="40"/>
  <c r="Z62" i="40"/>
  <c r="AF62" i="40" s="1"/>
  <c r="AE62" i="40" s="1"/>
  <c r="S62" i="40"/>
  <c r="P62" i="40"/>
  <c r="I62" i="40"/>
  <c r="F62" i="40"/>
  <c r="CU61" i="40"/>
  <c r="CR61" i="40"/>
  <c r="CK61" i="40"/>
  <c r="CH61" i="40"/>
  <c r="CA61" i="40"/>
  <c r="BX61" i="40"/>
  <c r="BQ61" i="40"/>
  <c r="BN61" i="40"/>
  <c r="BG61" i="40"/>
  <c r="BD61" i="40"/>
  <c r="AW61" i="40"/>
  <c r="AT61" i="40"/>
  <c r="AZ61" i="40" s="1"/>
  <c r="AY61" i="40" s="1"/>
  <c r="AM61" i="40"/>
  <c r="AJ61" i="40"/>
  <c r="AC61" i="40"/>
  <c r="Z61" i="40"/>
  <c r="S61" i="40"/>
  <c r="P61" i="40"/>
  <c r="I61" i="40"/>
  <c r="F61" i="40"/>
  <c r="L61" i="40" s="1"/>
  <c r="K61" i="40" s="1"/>
  <c r="CU60" i="40"/>
  <c r="CR60" i="40"/>
  <c r="CK60" i="40"/>
  <c r="CH60" i="40"/>
  <c r="CA60" i="40"/>
  <c r="BX60" i="40"/>
  <c r="BQ60" i="40"/>
  <c r="BN60" i="40"/>
  <c r="BG60" i="40"/>
  <c r="BD60" i="40"/>
  <c r="AW60" i="40"/>
  <c r="AT60" i="40"/>
  <c r="AM60" i="40"/>
  <c r="AJ60" i="40"/>
  <c r="AC60" i="40"/>
  <c r="Z60" i="40"/>
  <c r="AF60" i="40" s="1"/>
  <c r="AE60" i="40" s="1"/>
  <c r="S60" i="40"/>
  <c r="P60" i="40"/>
  <c r="I60" i="40"/>
  <c r="F60" i="40"/>
  <c r="CU59" i="40"/>
  <c r="CR59" i="40"/>
  <c r="CK59" i="40"/>
  <c r="CH59" i="40"/>
  <c r="CA59" i="40"/>
  <c r="BX59" i="40"/>
  <c r="BQ59" i="40"/>
  <c r="BN59" i="40"/>
  <c r="BG59" i="40"/>
  <c r="BD59" i="40"/>
  <c r="AW59" i="40"/>
  <c r="AT59" i="40"/>
  <c r="AZ59" i="40" s="1"/>
  <c r="AY59" i="40" s="1"/>
  <c r="AM59" i="40"/>
  <c r="AJ59" i="40"/>
  <c r="AC59" i="40"/>
  <c r="Z59" i="40"/>
  <c r="S59" i="40"/>
  <c r="P59" i="40"/>
  <c r="I59" i="40"/>
  <c r="F59" i="40"/>
  <c r="L59" i="40" s="1"/>
  <c r="K59" i="40" s="1"/>
  <c r="CU58" i="40"/>
  <c r="CR58" i="40"/>
  <c r="CK58" i="40"/>
  <c r="CH58" i="40"/>
  <c r="CA58" i="40"/>
  <c r="BX58" i="40"/>
  <c r="BQ58" i="40"/>
  <c r="BN58" i="40"/>
  <c r="BG58" i="40"/>
  <c r="BD58" i="40"/>
  <c r="AW58" i="40"/>
  <c r="AT58" i="40"/>
  <c r="AM58" i="40"/>
  <c r="AJ58" i="40"/>
  <c r="AC58" i="40"/>
  <c r="Z58" i="40"/>
  <c r="AF58" i="40" s="1"/>
  <c r="AE58" i="40" s="1"/>
  <c r="S58" i="40"/>
  <c r="P58" i="40"/>
  <c r="I58" i="40"/>
  <c r="F58" i="40"/>
  <c r="CU57" i="40"/>
  <c r="CR57" i="40"/>
  <c r="CK57" i="40"/>
  <c r="CH57" i="40"/>
  <c r="CA57" i="40"/>
  <c r="BX57" i="40"/>
  <c r="BQ57" i="40"/>
  <c r="BN57" i="40"/>
  <c r="BG57" i="40"/>
  <c r="BD57" i="40"/>
  <c r="AW57" i="40"/>
  <c r="AT57" i="40"/>
  <c r="AZ57" i="40" s="1"/>
  <c r="AY57" i="40" s="1"/>
  <c r="AM57" i="40"/>
  <c r="AJ57" i="40"/>
  <c r="AC57" i="40"/>
  <c r="Z57" i="40"/>
  <c r="S57" i="40"/>
  <c r="P57" i="40"/>
  <c r="I57" i="40"/>
  <c r="F57" i="40"/>
  <c r="L57" i="40" s="1"/>
  <c r="K57" i="40" s="1"/>
  <c r="CU56" i="40"/>
  <c r="CR56" i="40"/>
  <c r="CK56" i="40"/>
  <c r="CH56" i="40"/>
  <c r="CA56" i="40"/>
  <c r="BX56" i="40"/>
  <c r="BQ56" i="40"/>
  <c r="BN56" i="40"/>
  <c r="BG56" i="40"/>
  <c r="BD56" i="40"/>
  <c r="AW56" i="40"/>
  <c r="AT56" i="40"/>
  <c r="AM56" i="40"/>
  <c r="AJ56" i="40"/>
  <c r="AC56" i="40"/>
  <c r="Z56" i="40"/>
  <c r="AF56" i="40" s="1"/>
  <c r="AE56" i="40" s="1"/>
  <c r="S56" i="40"/>
  <c r="P56" i="40"/>
  <c r="I56" i="40"/>
  <c r="F56" i="40"/>
  <c r="CU55" i="40"/>
  <c r="CR55" i="40"/>
  <c r="CK55" i="40"/>
  <c r="CH55" i="40"/>
  <c r="CA55" i="40"/>
  <c r="BX55" i="40"/>
  <c r="BQ55" i="40"/>
  <c r="BN55" i="40"/>
  <c r="BG55" i="40"/>
  <c r="BD55" i="40"/>
  <c r="AW55" i="40"/>
  <c r="AT55" i="40"/>
  <c r="AZ55" i="40" s="1"/>
  <c r="AY55" i="40" s="1"/>
  <c r="AM55" i="40"/>
  <c r="AJ55" i="40"/>
  <c r="AC55" i="40"/>
  <c r="Z55" i="40"/>
  <c r="S55" i="40"/>
  <c r="P55" i="40"/>
  <c r="I55" i="40"/>
  <c r="F55" i="40"/>
  <c r="L55" i="40" s="1"/>
  <c r="K55" i="40" s="1"/>
  <c r="CU54" i="40"/>
  <c r="CR54" i="40"/>
  <c r="CK54" i="40"/>
  <c r="CH54" i="40"/>
  <c r="CA54" i="40"/>
  <c r="BX54" i="40"/>
  <c r="BQ54" i="40"/>
  <c r="BN54" i="40"/>
  <c r="BG54" i="40"/>
  <c r="BD54" i="40"/>
  <c r="AW54" i="40"/>
  <c r="AT54" i="40"/>
  <c r="AM54" i="40"/>
  <c r="AJ54" i="40"/>
  <c r="AC54" i="40"/>
  <c r="Z54" i="40"/>
  <c r="AF54" i="40" s="1"/>
  <c r="AE54" i="40" s="1"/>
  <c r="S54" i="40"/>
  <c r="P54" i="40"/>
  <c r="I54" i="40"/>
  <c r="F54" i="40"/>
  <c r="CU53" i="40"/>
  <c r="CR53" i="40"/>
  <c r="CK53" i="40"/>
  <c r="CH53" i="40"/>
  <c r="CA53" i="40"/>
  <c r="BX53" i="40"/>
  <c r="BQ53" i="40"/>
  <c r="BN53" i="40"/>
  <c r="BG53" i="40"/>
  <c r="BD53" i="40"/>
  <c r="AW53" i="40"/>
  <c r="AT53" i="40"/>
  <c r="AZ53" i="40" s="1"/>
  <c r="AY53" i="40" s="1"/>
  <c r="AM53" i="40"/>
  <c r="AJ53" i="40"/>
  <c r="AC53" i="40"/>
  <c r="Z53" i="40"/>
  <c r="S53" i="40"/>
  <c r="P53" i="40"/>
  <c r="I53" i="40"/>
  <c r="F53" i="40"/>
  <c r="L53" i="40" s="1"/>
  <c r="K53" i="40" s="1"/>
  <c r="CU52" i="40"/>
  <c r="CR52" i="40"/>
  <c r="CK52" i="40"/>
  <c r="CH52" i="40"/>
  <c r="CA52" i="40"/>
  <c r="BX52" i="40"/>
  <c r="BQ52" i="40"/>
  <c r="BN52" i="40"/>
  <c r="BG52" i="40"/>
  <c r="BD52" i="40"/>
  <c r="AW52" i="40"/>
  <c r="AT52" i="40"/>
  <c r="AM52" i="40"/>
  <c r="AJ52" i="40"/>
  <c r="AC52" i="40"/>
  <c r="Z52" i="40"/>
  <c r="AF52" i="40" s="1"/>
  <c r="AE52" i="40" s="1"/>
  <c r="S52" i="40"/>
  <c r="P52" i="40"/>
  <c r="I52" i="40"/>
  <c r="F52" i="40"/>
  <c r="CU51" i="40"/>
  <c r="CR51" i="40"/>
  <c r="CK51" i="40"/>
  <c r="CH51" i="40"/>
  <c r="CA51" i="40"/>
  <c r="BX51" i="40"/>
  <c r="BQ51" i="40"/>
  <c r="BN51" i="40"/>
  <c r="BG51" i="40"/>
  <c r="BD51" i="40"/>
  <c r="AW51" i="40"/>
  <c r="AT51" i="40"/>
  <c r="AZ51" i="40" s="1"/>
  <c r="AY51" i="40" s="1"/>
  <c r="AM51" i="40"/>
  <c r="AJ51" i="40"/>
  <c r="AC51" i="40"/>
  <c r="Z51" i="40"/>
  <c r="S51" i="40"/>
  <c r="P51" i="40"/>
  <c r="V51" i="40" s="1"/>
  <c r="U51" i="40" s="1"/>
  <c r="I51" i="40"/>
  <c r="F51" i="40"/>
  <c r="L51" i="40" s="1"/>
  <c r="K51" i="40" s="1"/>
  <c r="CU50" i="40"/>
  <c r="CR50" i="40"/>
  <c r="CK50" i="40"/>
  <c r="CH50" i="40"/>
  <c r="CA50" i="40"/>
  <c r="BX50" i="40"/>
  <c r="BQ50" i="40"/>
  <c r="BN50" i="40"/>
  <c r="BG50" i="40"/>
  <c r="BD50" i="40"/>
  <c r="AW50" i="40"/>
  <c r="AT50" i="40"/>
  <c r="AM50" i="40"/>
  <c r="AJ50" i="40"/>
  <c r="AC50" i="40"/>
  <c r="Z50" i="40"/>
  <c r="AF50" i="40" s="1"/>
  <c r="AE50" i="40" s="1"/>
  <c r="S50" i="40"/>
  <c r="P50" i="40"/>
  <c r="I50" i="40"/>
  <c r="F50" i="40"/>
  <c r="CU49" i="40"/>
  <c r="CR49" i="40"/>
  <c r="CK49" i="40"/>
  <c r="CH49" i="40"/>
  <c r="CA49" i="40"/>
  <c r="BX49" i="40"/>
  <c r="BQ49" i="40"/>
  <c r="BN49" i="40"/>
  <c r="BG49" i="40"/>
  <c r="BD49" i="40"/>
  <c r="AW49" i="40"/>
  <c r="AT49" i="40"/>
  <c r="AZ49" i="40" s="1"/>
  <c r="AY49" i="40" s="1"/>
  <c r="AM49" i="40"/>
  <c r="AJ49" i="40"/>
  <c r="AC49" i="40"/>
  <c r="Z49" i="40"/>
  <c r="S49" i="40"/>
  <c r="P49" i="40"/>
  <c r="V49" i="40" s="1"/>
  <c r="U49" i="40" s="1"/>
  <c r="I49" i="40"/>
  <c r="F49" i="40"/>
  <c r="L49" i="40" s="1"/>
  <c r="K49" i="40" s="1"/>
  <c r="CU48" i="40"/>
  <c r="CR48" i="40"/>
  <c r="CK48" i="40"/>
  <c r="CH48" i="40"/>
  <c r="CA48" i="40"/>
  <c r="BX48" i="40"/>
  <c r="BQ48" i="40"/>
  <c r="BN48" i="40"/>
  <c r="BG48" i="40"/>
  <c r="BD48" i="40"/>
  <c r="AW48" i="40"/>
  <c r="AT48" i="40"/>
  <c r="AM48" i="40"/>
  <c r="AJ48" i="40"/>
  <c r="AC48" i="40"/>
  <c r="Z48" i="40"/>
  <c r="AF48" i="40" s="1"/>
  <c r="AE48" i="40" s="1"/>
  <c r="S48" i="40"/>
  <c r="P48" i="40"/>
  <c r="I48" i="40"/>
  <c r="F48" i="40"/>
  <c r="CU47" i="40"/>
  <c r="CR47" i="40"/>
  <c r="CK47" i="40"/>
  <c r="CH47" i="40"/>
  <c r="CA47" i="40"/>
  <c r="BX47" i="40"/>
  <c r="BQ47" i="40"/>
  <c r="BN47" i="40"/>
  <c r="BG47" i="40"/>
  <c r="BD47" i="40"/>
  <c r="AW47" i="40"/>
  <c r="AT47" i="40"/>
  <c r="AZ47" i="40" s="1"/>
  <c r="AY47" i="40" s="1"/>
  <c r="AM47" i="40"/>
  <c r="AJ47" i="40"/>
  <c r="AC47" i="40"/>
  <c r="Z47" i="40"/>
  <c r="S47" i="40"/>
  <c r="P47" i="40"/>
  <c r="V47" i="40" s="1"/>
  <c r="U47" i="40" s="1"/>
  <c r="I47" i="40"/>
  <c r="F47" i="40"/>
  <c r="L47" i="40" s="1"/>
  <c r="K47" i="40" s="1"/>
  <c r="CU46" i="40"/>
  <c r="CR46" i="40"/>
  <c r="CK46" i="40"/>
  <c r="CH46" i="40"/>
  <c r="CA46" i="40"/>
  <c r="BX46" i="40"/>
  <c r="BQ46" i="40"/>
  <c r="BN46" i="40"/>
  <c r="BG46" i="40"/>
  <c r="BD46" i="40"/>
  <c r="AW46" i="40"/>
  <c r="AT46" i="40"/>
  <c r="AM46" i="40"/>
  <c r="AJ46" i="40"/>
  <c r="AC46" i="40"/>
  <c r="Z46" i="40"/>
  <c r="AF46" i="40" s="1"/>
  <c r="AE46" i="40" s="1"/>
  <c r="S46" i="40"/>
  <c r="P46" i="40"/>
  <c r="I46" i="40"/>
  <c r="F46" i="40"/>
  <c r="CU45" i="40"/>
  <c r="CR45" i="40"/>
  <c r="CK45" i="40"/>
  <c r="CH45" i="40"/>
  <c r="CA45" i="40"/>
  <c r="BX45" i="40"/>
  <c r="BQ45" i="40"/>
  <c r="BN45" i="40"/>
  <c r="BG45" i="40"/>
  <c r="BD45" i="40"/>
  <c r="AW45" i="40"/>
  <c r="AT45" i="40"/>
  <c r="AZ45" i="40" s="1"/>
  <c r="AY45" i="40" s="1"/>
  <c r="AM45" i="40"/>
  <c r="AJ45" i="40"/>
  <c r="AC45" i="40"/>
  <c r="Z45" i="40"/>
  <c r="S45" i="40"/>
  <c r="P45" i="40"/>
  <c r="I45" i="40"/>
  <c r="F45" i="40"/>
  <c r="L45" i="40" s="1"/>
  <c r="K45" i="40" s="1"/>
  <c r="CU44" i="40"/>
  <c r="CR44" i="40"/>
  <c r="CK44" i="40"/>
  <c r="CH44" i="40"/>
  <c r="CA44" i="40"/>
  <c r="BX44" i="40"/>
  <c r="BQ44" i="40"/>
  <c r="BN44" i="40"/>
  <c r="BG44" i="40"/>
  <c r="BD44" i="40"/>
  <c r="AW44" i="40"/>
  <c r="AT44" i="40"/>
  <c r="AM44" i="40"/>
  <c r="AJ44" i="40"/>
  <c r="AC44" i="40"/>
  <c r="Z44" i="40"/>
  <c r="AF44" i="40" s="1"/>
  <c r="AE44" i="40" s="1"/>
  <c r="S44" i="40"/>
  <c r="P44" i="40"/>
  <c r="I44" i="40"/>
  <c r="F44" i="40"/>
  <c r="CU43" i="40"/>
  <c r="CR43" i="40"/>
  <c r="CK43" i="40"/>
  <c r="CH43" i="40"/>
  <c r="CA43" i="40"/>
  <c r="BX43" i="40"/>
  <c r="BQ43" i="40"/>
  <c r="BN43" i="40"/>
  <c r="BG43" i="40"/>
  <c r="BD43" i="40"/>
  <c r="AW43" i="40"/>
  <c r="AT43" i="40"/>
  <c r="AZ43" i="40" s="1"/>
  <c r="AY43" i="40" s="1"/>
  <c r="AM43" i="40"/>
  <c r="AJ43" i="40"/>
  <c r="AC43" i="40"/>
  <c r="Z43" i="40"/>
  <c r="S43" i="40"/>
  <c r="P43" i="40"/>
  <c r="I43" i="40"/>
  <c r="F43" i="40"/>
  <c r="L43" i="40" s="1"/>
  <c r="K43" i="40" s="1"/>
  <c r="CU42" i="40"/>
  <c r="CR42" i="40"/>
  <c r="CK42" i="40"/>
  <c r="CH42" i="40"/>
  <c r="CA42" i="40"/>
  <c r="BX42" i="40"/>
  <c r="BQ42" i="40"/>
  <c r="BN42" i="40"/>
  <c r="BG42" i="40"/>
  <c r="BD42" i="40"/>
  <c r="AW42" i="40"/>
  <c r="AT42" i="40"/>
  <c r="AM42" i="40"/>
  <c r="AJ42" i="40"/>
  <c r="AC42" i="40"/>
  <c r="Z42" i="40"/>
  <c r="AF42" i="40" s="1"/>
  <c r="AE42" i="40" s="1"/>
  <c r="S42" i="40"/>
  <c r="P42" i="40"/>
  <c r="I42" i="40"/>
  <c r="F42" i="40"/>
  <c r="CU41" i="40"/>
  <c r="CR41" i="40"/>
  <c r="CK41" i="40"/>
  <c r="CH41" i="40"/>
  <c r="CA41" i="40"/>
  <c r="BX41" i="40"/>
  <c r="BQ41" i="40"/>
  <c r="BN41" i="40"/>
  <c r="BG41" i="40"/>
  <c r="BD41" i="40"/>
  <c r="AW41" i="40"/>
  <c r="AT41" i="40"/>
  <c r="AM41" i="40"/>
  <c r="AJ41" i="40"/>
  <c r="AC41" i="40"/>
  <c r="Z41" i="40"/>
  <c r="S41" i="40"/>
  <c r="P41" i="40"/>
  <c r="I41" i="40"/>
  <c r="F41" i="40"/>
  <c r="CU40" i="40"/>
  <c r="CR40" i="40"/>
  <c r="CK40" i="40"/>
  <c r="CH40" i="40"/>
  <c r="CA40" i="40"/>
  <c r="BX40" i="40"/>
  <c r="BQ40" i="40"/>
  <c r="BN40" i="40"/>
  <c r="BG40" i="40"/>
  <c r="BD40" i="40"/>
  <c r="AW40" i="40"/>
  <c r="AT40" i="40"/>
  <c r="AM40" i="40"/>
  <c r="AJ40" i="40"/>
  <c r="AC40" i="40"/>
  <c r="Z40" i="40"/>
  <c r="S40" i="40"/>
  <c r="P40" i="40"/>
  <c r="I40" i="40"/>
  <c r="F40" i="40"/>
  <c r="CU39" i="40"/>
  <c r="CR39" i="40"/>
  <c r="CK39" i="40"/>
  <c r="CH39" i="40"/>
  <c r="CA39" i="40"/>
  <c r="BX39" i="40"/>
  <c r="BQ39" i="40"/>
  <c r="BN39" i="40"/>
  <c r="BG39" i="40"/>
  <c r="BD39" i="40"/>
  <c r="AW39" i="40"/>
  <c r="AT39" i="40"/>
  <c r="AM39" i="40"/>
  <c r="AJ39" i="40"/>
  <c r="AC39" i="40"/>
  <c r="Z39" i="40"/>
  <c r="S39" i="40"/>
  <c r="P39" i="40"/>
  <c r="V39" i="40" s="1"/>
  <c r="U39" i="40" s="1"/>
  <c r="I39" i="40"/>
  <c r="F39" i="40"/>
  <c r="CU38" i="40"/>
  <c r="CR38" i="40"/>
  <c r="CK38" i="40"/>
  <c r="CH38" i="40"/>
  <c r="CA38" i="40"/>
  <c r="BX38" i="40"/>
  <c r="BQ38" i="40"/>
  <c r="BN38" i="40"/>
  <c r="BG38" i="40"/>
  <c r="BD38" i="40"/>
  <c r="AW38" i="40"/>
  <c r="AT38" i="40"/>
  <c r="AM38" i="40"/>
  <c r="AJ38" i="40"/>
  <c r="AC38" i="40"/>
  <c r="Z38" i="40"/>
  <c r="AF38" i="40" s="1"/>
  <c r="AE38" i="40" s="1"/>
  <c r="S38" i="40"/>
  <c r="P38" i="40"/>
  <c r="I38" i="40"/>
  <c r="F38" i="40"/>
  <c r="CU37" i="40"/>
  <c r="CR37" i="40"/>
  <c r="CK37" i="40"/>
  <c r="CH37" i="40"/>
  <c r="CA37" i="40"/>
  <c r="BX37" i="40"/>
  <c r="BQ37" i="40"/>
  <c r="BN37" i="40"/>
  <c r="BG37" i="40"/>
  <c r="BD37" i="40"/>
  <c r="AW37" i="40"/>
  <c r="AT37" i="40"/>
  <c r="AM37" i="40"/>
  <c r="AJ37" i="40"/>
  <c r="AC37" i="40"/>
  <c r="Z37" i="40"/>
  <c r="S37" i="40"/>
  <c r="P37" i="40"/>
  <c r="I37" i="40"/>
  <c r="F37" i="40"/>
  <c r="CU36" i="40"/>
  <c r="CR36" i="40"/>
  <c r="CK36" i="40"/>
  <c r="CH36" i="40"/>
  <c r="CA36" i="40"/>
  <c r="BX36" i="40"/>
  <c r="BQ36" i="40"/>
  <c r="BN36" i="40"/>
  <c r="BG36" i="40"/>
  <c r="BD36" i="40"/>
  <c r="AW36" i="40"/>
  <c r="AZ36" i="40" s="1"/>
  <c r="AY36" i="40" s="1"/>
  <c r="AT36" i="40"/>
  <c r="AM36" i="40"/>
  <c r="AJ36" i="40"/>
  <c r="AC36" i="40"/>
  <c r="Z36" i="40"/>
  <c r="AF36" i="40" s="1"/>
  <c r="AE36" i="40" s="1"/>
  <c r="S36" i="40"/>
  <c r="P36" i="40"/>
  <c r="I36" i="40"/>
  <c r="F36" i="40"/>
  <c r="CU35" i="40"/>
  <c r="CR35" i="40"/>
  <c r="CK35" i="40"/>
  <c r="CH35" i="40"/>
  <c r="CA35" i="40"/>
  <c r="BX35" i="40"/>
  <c r="BQ35" i="40"/>
  <c r="BN35" i="40"/>
  <c r="BG35" i="40"/>
  <c r="BD35" i="40"/>
  <c r="AW35" i="40"/>
  <c r="AT35" i="40"/>
  <c r="AM35" i="40"/>
  <c r="AJ35" i="40"/>
  <c r="AC35" i="40"/>
  <c r="Z35" i="40"/>
  <c r="S35" i="40"/>
  <c r="P35" i="40"/>
  <c r="I35" i="40"/>
  <c r="L35" i="40" s="1"/>
  <c r="K35" i="40" s="1"/>
  <c r="F35" i="40"/>
  <c r="CU34" i="40"/>
  <c r="CR34" i="40"/>
  <c r="CK34" i="40"/>
  <c r="CN34" i="40" s="1"/>
  <c r="CM34" i="40" s="1"/>
  <c r="CH34" i="40"/>
  <c r="CA34" i="40"/>
  <c r="BX34" i="40"/>
  <c r="CD34" i="40" s="1"/>
  <c r="CC34" i="40" s="1"/>
  <c r="BQ34" i="40"/>
  <c r="BN34" i="40"/>
  <c r="BG34" i="40"/>
  <c r="BD34" i="40"/>
  <c r="AW34" i="40"/>
  <c r="AT34" i="40"/>
  <c r="AM34" i="40"/>
  <c r="AJ34" i="40"/>
  <c r="AC34" i="40"/>
  <c r="Z34" i="40"/>
  <c r="AF34" i="40" s="1"/>
  <c r="AE34" i="40" s="1"/>
  <c r="S34" i="40"/>
  <c r="P34" i="40"/>
  <c r="I34" i="40"/>
  <c r="F34" i="40"/>
  <c r="CU33" i="40"/>
  <c r="CR33" i="40"/>
  <c r="CK33" i="40"/>
  <c r="CH33" i="40"/>
  <c r="CA33" i="40"/>
  <c r="BX33" i="40"/>
  <c r="BQ33" i="40"/>
  <c r="BN33" i="40"/>
  <c r="BG33" i="40"/>
  <c r="BD33" i="40"/>
  <c r="AW33" i="40"/>
  <c r="AT33" i="40"/>
  <c r="AM33" i="40"/>
  <c r="AJ33" i="40"/>
  <c r="AC33" i="40"/>
  <c r="Z33" i="40"/>
  <c r="S33" i="40"/>
  <c r="P33" i="40"/>
  <c r="I33" i="40"/>
  <c r="F33" i="40"/>
  <c r="CU32" i="40"/>
  <c r="CR32" i="40"/>
  <c r="CK32" i="40"/>
  <c r="CN32" i="40" s="1"/>
  <c r="CM32" i="40" s="1"/>
  <c r="CH32" i="40"/>
  <c r="CA32" i="40"/>
  <c r="BX32" i="40"/>
  <c r="BQ32" i="40"/>
  <c r="BN32" i="40"/>
  <c r="BG32" i="40"/>
  <c r="BD32" i="40"/>
  <c r="AW32" i="40"/>
  <c r="AZ32" i="40" s="1"/>
  <c r="AY32" i="40" s="1"/>
  <c r="AT32" i="40"/>
  <c r="AM32" i="40"/>
  <c r="AJ32" i="40"/>
  <c r="AC32" i="40"/>
  <c r="Z32" i="40"/>
  <c r="S32" i="40"/>
  <c r="P32" i="40"/>
  <c r="I32" i="40"/>
  <c r="F32" i="40"/>
  <c r="CU31" i="40"/>
  <c r="CR31" i="40"/>
  <c r="CK31" i="40"/>
  <c r="CH31" i="40"/>
  <c r="CA31" i="40"/>
  <c r="BX31" i="40"/>
  <c r="CD31" i="40" s="1"/>
  <c r="CC31" i="40" s="1"/>
  <c r="BQ31" i="40"/>
  <c r="BN31" i="40"/>
  <c r="BG31" i="40"/>
  <c r="BD31" i="40"/>
  <c r="AW31" i="40"/>
  <c r="AZ31" i="40" s="1"/>
  <c r="AY31" i="40" s="1"/>
  <c r="AT31" i="40"/>
  <c r="AM31" i="40"/>
  <c r="AJ31" i="40"/>
  <c r="AC31" i="40"/>
  <c r="Z31" i="40"/>
  <c r="S31" i="40"/>
  <c r="P31" i="40"/>
  <c r="I31" i="40"/>
  <c r="F31" i="40"/>
  <c r="CU30" i="40"/>
  <c r="CR30" i="40"/>
  <c r="CK30" i="40"/>
  <c r="CN30" i="40" s="1"/>
  <c r="CM30" i="40" s="1"/>
  <c r="CH30" i="40"/>
  <c r="CA30" i="40"/>
  <c r="BX30" i="40"/>
  <c r="CD30" i="40" s="1"/>
  <c r="CC30" i="40" s="1"/>
  <c r="BT30" i="40"/>
  <c r="BS30" i="40" s="1"/>
  <c r="BQ30" i="40"/>
  <c r="BN30" i="40"/>
  <c r="BG30" i="40"/>
  <c r="BD30" i="40"/>
  <c r="AW30" i="40"/>
  <c r="AT30" i="40"/>
  <c r="AM30" i="40"/>
  <c r="AJ30" i="40"/>
  <c r="AC30" i="40"/>
  <c r="Z30" i="40"/>
  <c r="S30" i="40"/>
  <c r="P30" i="40"/>
  <c r="I30" i="40"/>
  <c r="F30" i="40"/>
  <c r="CU29" i="40"/>
  <c r="CR29" i="40"/>
  <c r="CX29" i="40" s="1"/>
  <c r="CW29" i="40" s="1"/>
  <c r="CK29" i="40"/>
  <c r="CH29" i="40"/>
  <c r="CN29" i="40" s="1"/>
  <c r="CM29" i="40" s="1"/>
  <c r="CA29" i="40"/>
  <c r="BX29" i="40"/>
  <c r="BQ29" i="40"/>
  <c r="BN29" i="40"/>
  <c r="BG29" i="40"/>
  <c r="BD29" i="40"/>
  <c r="AW29" i="40"/>
  <c r="AT29" i="40"/>
  <c r="AM29" i="40"/>
  <c r="AJ29" i="40"/>
  <c r="AC29" i="40"/>
  <c r="Z29" i="40"/>
  <c r="S29" i="40"/>
  <c r="P29" i="40"/>
  <c r="I29" i="40"/>
  <c r="F29" i="40"/>
  <c r="CU28" i="40"/>
  <c r="CR28" i="40"/>
  <c r="CK28" i="40"/>
  <c r="CH28" i="40"/>
  <c r="CA28" i="40"/>
  <c r="BX28" i="40"/>
  <c r="BQ28" i="40"/>
  <c r="BN28" i="40"/>
  <c r="BG28" i="40"/>
  <c r="BD28" i="40"/>
  <c r="AW28" i="40"/>
  <c r="AT28" i="40"/>
  <c r="AM28" i="40"/>
  <c r="AJ28" i="40"/>
  <c r="AC28" i="40"/>
  <c r="Z28" i="40"/>
  <c r="S28" i="40"/>
  <c r="P28" i="40"/>
  <c r="I28" i="40"/>
  <c r="F28" i="40"/>
  <c r="CU27" i="40"/>
  <c r="CR27" i="40"/>
  <c r="CX27" i="40" s="1"/>
  <c r="CW27" i="40" s="1"/>
  <c r="CK27" i="40"/>
  <c r="CH27" i="40"/>
  <c r="CN27" i="40" s="1"/>
  <c r="CM27" i="40" s="1"/>
  <c r="CA27" i="40"/>
  <c r="BX27" i="40"/>
  <c r="BQ27" i="40"/>
  <c r="BN27" i="40"/>
  <c r="BG27" i="40"/>
  <c r="BD27" i="40"/>
  <c r="AW27" i="40"/>
  <c r="AT27" i="40"/>
  <c r="AM27" i="40"/>
  <c r="AJ27" i="40"/>
  <c r="AC27" i="40"/>
  <c r="Z27" i="40"/>
  <c r="S27" i="40"/>
  <c r="P27" i="40"/>
  <c r="I27" i="40"/>
  <c r="F27" i="40"/>
  <c r="CU26" i="40"/>
  <c r="CR26" i="40"/>
  <c r="CK26" i="40"/>
  <c r="CH26" i="40"/>
  <c r="CA26" i="40"/>
  <c r="BX26" i="40"/>
  <c r="BQ26" i="40"/>
  <c r="BT26" i="40" s="1"/>
  <c r="BS26" i="40" s="1"/>
  <c r="BN26" i="40"/>
  <c r="BG26" i="40"/>
  <c r="BD26" i="40"/>
  <c r="AW26" i="40"/>
  <c r="AT26" i="40"/>
  <c r="AM26" i="40"/>
  <c r="AJ26" i="40"/>
  <c r="AC26" i="40"/>
  <c r="Z26" i="40"/>
  <c r="S26" i="40"/>
  <c r="P26" i="40"/>
  <c r="I26" i="40"/>
  <c r="F26" i="40"/>
  <c r="CU25" i="40"/>
  <c r="CR25" i="40"/>
  <c r="CK25" i="40"/>
  <c r="CN25" i="40" s="1"/>
  <c r="CM25" i="40" s="1"/>
  <c r="CH25" i="40"/>
  <c r="CA25" i="40"/>
  <c r="BX25" i="40"/>
  <c r="BQ25" i="40"/>
  <c r="BN25" i="40"/>
  <c r="BG25" i="40"/>
  <c r="BD25" i="40"/>
  <c r="AW25" i="40"/>
  <c r="AT25" i="40"/>
  <c r="AM25" i="40"/>
  <c r="AJ25" i="40"/>
  <c r="AP25" i="40" s="1"/>
  <c r="AO25" i="40" s="1"/>
  <c r="AC25" i="40"/>
  <c r="AF25" i="40" s="1"/>
  <c r="AE25" i="40" s="1"/>
  <c r="Z25" i="40"/>
  <c r="S25" i="40"/>
  <c r="P25" i="40"/>
  <c r="I25" i="40"/>
  <c r="F25" i="40"/>
  <c r="CU24" i="40"/>
  <c r="CR24" i="40"/>
  <c r="CK24" i="40"/>
  <c r="CN24" i="40" s="1"/>
  <c r="CM24" i="40" s="1"/>
  <c r="CH24" i="40"/>
  <c r="CA24" i="40"/>
  <c r="BX24" i="40"/>
  <c r="BQ24" i="40"/>
  <c r="BN24" i="40"/>
  <c r="BG24" i="40"/>
  <c r="BD24" i="40"/>
  <c r="AW24" i="40"/>
  <c r="AT24" i="40"/>
  <c r="AM24" i="40"/>
  <c r="AJ24" i="40"/>
  <c r="AP24" i="40" s="1"/>
  <c r="AO24" i="40" s="1"/>
  <c r="AF24" i="40"/>
  <c r="AE24" i="40" s="1"/>
  <c r="AC24" i="40"/>
  <c r="Z24" i="40"/>
  <c r="S24" i="40"/>
  <c r="P24" i="40"/>
  <c r="I24" i="40"/>
  <c r="F24" i="40"/>
  <c r="CU23" i="40"/>
  <c r="CR23" i="40"/>
  <c r="CK23" i="40"/>
  <c r="CH23" i="40"/>
  <c r="CA23" i="40"/>
  <c r="BX23" i="40"/>
  <c r="BQ23" i="40"/>
  <c r="BN23" i="40"/>
  <c r="BG23" i="40"/>
  <c r="BD23" i="40"/>
  <c r="AW23" i="40"/>
  <c r="AZ23" i="40" s="1"/>
  <c r="AY23" i="40" s="1"/>
  <c r="AT23" i="40"/>
  <c r="AM23" i="40"/>
  <c r="AJ23" i="40"/>
  <c r="AC23" i="40"/>
  <c r="Z23" i="40"/>
  <c r="S23" i="40"/>
  <c r="P23" i="40"/>
  <c r="I23" i="40"/>
  <c r="F23" i="40"/>
  <c r="L23" i="40" s="1"/>
  <c r="K23" i="40" s="1"/>
  <c r="CU22" i="40"/>
  <c r="CR22" i="40"/>
  <c r="CK22" i="40"/>
  <c r="CH22" i="40"/>
  <c r="CA22" i="40"/>
  <c r="BX22" i="40"/>
  <c r="BQ22" i="40"/>
  <c r="BN22" i="40"/>
  <c r="BG22" i="40"/>
  <c r="BD22" i="40"/>
  <c r="AW22" i="40"/>
  <c r="AT22" i="40"/>
  <c r="AM22" i="40"/>
  <c r="AJ22" i="40"/>
  <c r="AC22" i="40"/>
  <c r="Z22" i="40"/>
  <c r="S22" i="40"/>
  <c r="P22" i="40"/>
  <c r="I22" i="40"/>
  <c r="F22" i="40"/>
  <c r="CU21" i="40"/>
  <c r="CR21" i="40"/>
  <c r="CK21" i="40"/>
  <c r="CH21" i="40"/>
  <c r="CA21" i="40"/>
  <c r="BX21" i="40"/>
  <c r="BQ21" i="40"/>
  <c r="BN21" i="40"/>
  <c r="BG21" i="40"/>
  <c r="BD21" i="40"/>
  <c r="AW21" i="40"/>
  <c r="AT21" i="40"/>
  <c r="AM21" i="40"/>
  <c r="AJ21" i="40"/>
  <c r="AC21" i="40"/>
  <c r="Z21" i="40"/>
  <c r="S21" i="40"/>
  <c r="P21" i="40"/>
  <c r="I21" i="40"/>
  <c r="F21" i="40"/>
  <c r="CU20" i="40"/>
  <c r="CR20" i="40"/>
  <c r="CK20" i="40"/>
  <c r="CH20" i="40"/>
  <c r="CA20" i="40"/>
  <c r="BX20" i="40"/>
  <c r="BQ20" i="40"/>
  <c r="BN20" i="40"/>
  <c r="BG20" i="40"/>
  <c r="BD20" i="40"/>
  <c r="AW20" i="40"/>
  <c r="AT20" i="40"/>
  <c r="AM20" i="40"/>
  <c r="AJ20" i="40"/>
  <c r="AC20" i="40"/>
  <c r="Z20" i="40"/>
  <c r="S20" i="40"/>
  <c r="P20" i="40"/>
  <c r="I20" i="40"/>
  <c r="F20" i="40"/>
  <c r="CU19" i="40"/>
  <c r="CR19" i="40"/>
  <c r="CK19" i="40"/>
  <c r="CH19" i="40"/>
  <c r="CA19" i="40"/>
  <c r="BX19" i="40"/>
  <c r="BQ19" i="40"/>
  <c r="BN19" i="40"/>
  <c r="BG19" i="40"/>
  <c r="BD19" i="40"/>
  <c r="AW19" i="40"/>
  <c r="AZ19" i="40" s="1"/>
  <c r="AY19" i="40" s="1"/>
  <c r="AT19" i="40"/>
  <c r="AM19" i="40"/>
  <c r="AJ19" i="40"/>
  <c r="AC19" i="40"/>
  <c r="Z19" i="40"/>
  <c r="S19" i="40"/>
  <c r="P19" i="40"/>
  <c r="I19" i="40"/>
  <c r="F19" i="40"/>
  <c r="CU18" i="40"/>
  <c r="CR18" i="40"/>
  <c r="CK18" i="40"/>
  <c r="CH18" i="40"/>
  <c r="CA18" i="40"/>
  <c r="BX18" i="40"/>
  <c r="BQ18" i="40"/>
  <c r="BN18" i="40"/>
  <c r="BG18" i="40"/>
  <c r="BD18" i="40"/>
  <c r="AW18" i="40"/>
  <c r="AZ18" i="40" s="1"/>
  <c r="AY18" i="40" s="1"/>
  <c r="AT18" i="40"/>
  <c r="AM18" i="40"/>
  <c r="AJ18" i="40"/>
  <c r="AC18" i="40"/>
  <c r="Z18" i="40"/>
  <c r="S18" i="40"/>
  <c r="P18" i="40"/>
  <c r="I18" i="40"/>
  <c r="L18" i="40" s="1"/>
  <c r="K18" i="40" s="1"/>
  <c r="F18" i="40"/>
  <c r="CU17" i="40"/>
  <c r="CR17" i="40"/>
  <c r="CN17" i="40"/>
  <c r="CM17" i="40" s="1"/>
  <c r="CK17" i="40"/>
  <c r="CH17" i="40"/>
  <c r="CA17" i="40"/>
  <c r="BX17" i="40"/>
  <c r="BQ17" i="40"/>
  <c r="BN17" i="40"/>
  <c r="BG17" i="40"/>
  <c r="BD17" i="40"/>
  <c r="AW17" i="40"/>
  <c r="AT17" i="40"/>
  <c r="AZ17" i="40" s="1"/>
  <c r="AY17" i="40" s="1"/>
  <c r="AM17" i="40"/>
  <c r="AJ17" i="40"/>
  <c r="AC17" i="40"/>
  <c r="Z17" i="40"/>
  <c r="S17" i="40"/>
  <c r="P17" i="40"/>
  <c r="I17" i="40"/>
  <c r="L17" i="40" s="1"/>
  <c r="K17" i="40" s="1"/>
  <c r="F17" i="40"/>
  <c r="CU16" i="40"/>
  <c r="CR16" i="40"/>
  <c r="CK16" i="40"/>
  <c r="CH16" i="40"/>
  <c r="CA16" i="40"/>
  <c r="BX16" i="40"/>
  <c r="BQ16" i="40"/>
  <c r="BN16" i="40"/>
  <c r="BG16" i="40"/>
  <c r="BD16" i="40"/>
  <c r="AW16" i="40"/>
  <c r="AT16" i="40"/>
  <c r="AM16" i="40"/>
  <c r="AJ16" i="40"/>
  <c r="AC16" i="40"/>
  <c r="Z16" i="40"/>
  <c r="S16" i="40"/>
  <c r="P16" i="40"/>
  <c r="I16" i="40"/>
  <c r="F16" i="40"/>
  <c r="CU15" i="40"/>
  <c r="CR15" i="40"/>
  <c r="CX15" i="40" s="1"/>
  <c r="CW15" i="40" s="1"/>
  <c r="CK15" i="40"/>
  <c r="CH15" i="40"/>
  <c r="CA15" i="40"/>
  <c r="BX15" i="40"/>
  <c r="BQ15" i="40"/>
  <c r="BN15" i="40"/>
  <c r="BG15" i="40"/>
  <c r="BD15" i="40"/>
  <c r="AW15" i="40"/>
  <c r="AT15" i="40"/>
  <c r="AM15" i="40"/>
  <c r="AJ15" i="40"/>
  <c r="AC15" i="40"/>
  <c r="Z15" i="40"/>
  <c r="S15" i="40"/>
  <c r="P15" i="40"/>
  <c r="I15" i="40"/>
  <c r="F15" i="40"/>
  <c r="CU14" i="40"/>
  <c r="CR14" i="40"/>
  <c r="CX14" i="40" s="1"/>
  <c r="CW14" i="40" s="1"/>
  <c r="CK14" i="40"/>
  <c r="CH14" i="40"/>
  <c r="CA14" i="40"/>
  <c r="BX14" i="40"/>
  <c r="CD14" i="40" s="1"/>
  <c r="CC14" i="40" s="1"/>
  <c r="BQ14" i="40"/>
  <c r="BN14" i="40"/>
  <c r="BG14" i="40"/>
  <c r="BD14" i="40"/>
  <c r="AW14" i="40"/>
  <c r="AT14" i="40"/>
  <c r="AM14" i="40"/>
  <c r="AJ14" i="40"/>
  <c r="AC14" i="40"/>
  <c r="Z14" i="40"/>
  <c r="S14" i="40"/>
  <c r="P14" i="40"/>
  <c r="I14" i="40"/>
  <c r="F14" i="40"/>
  <c r="CU13" i="40"/>
  <c r="CR13" i="40"/>
  <c r="CX13" i="40" s="1"/>
  <c r="CW13" i="40" s="1"/>
  <c r="CN13" i="40"/>
  <c r="CM13" i="40" s="1"/>
  <c r="CK13" i="40"/>
  <c r="CH13" i="40"/>
  <c r="CA13" i="40"/>
  <c r="BX13" i="40"/>
  <c r="BQ13" i="40"/>
  <c r="BN13" i="40"/>
  <c r="BG13" i="40"/>
  <c r="BD13" i="40"/>
  <c r="AW13" i="40"/>
  <c r="AT13" i="40"/>
  <c r="AM13" i="40"/>
  <c r="AJ13" i="40"/>
  <c r="AC13" i="40"/>
  <c r="Z13" i="40"/>
  <c r="S13" i="40"/>
  <c r="P13" i="40"/>
  <c r="I13" i="40"/>
  <c r="F13" i="40"/>
  <c r="CU12" i="40"/>
  <c r="CR12" i="40"/>
  <c r="CK12" i="40"/>
  <c r="CN12" i="40" s="1"/>
  <c r="CM12" i="40" s="1"/>
  <c r="CH12" i="40"/>
  <c r="CA12" i="40"/>
  <c r="BX12" i="40"/>
  <c r="BQ12" i="40"/>
  <c r="BN12" i="40"/>
  <c r="BG12" i="40"/>
  <c r="BD12" i="40"/>
  <c r="AW12" i="40"/>
  <c r="AT12" i="40"/>
  <c r="AM12" i="40"/>
  <c r="AJ12" i="40"/>
  <c r="AC12" i="40"/>
  <c r="Z12" i="40"/>
  <c r="S12" i="40"/>
  <c r="P12" i="40"/>
  <c r="I12" i="40"/>
  <c r="F12" i="40"/>
  <c r="CU11" i="40"/>
  <c r="CR11" i="40"/>
  <c r="CK11" i="40"/>
  <c r="CH11" i="40"/>
  <c r="CD11" i="40"/>
  <c r="CC11" i="40" s="1"/>
  <c r="CA11" i="40"/>
  <c r="BX11" i="40"/>
  <c r="BQ11" i="40"/>
  <c r="BT11" i="40" s="1"/>
  <c r="BS11" i="40" s="1"/>
  <c r="BN11" i="40"/>
  <c r="BG11" i="40"/>
  <c r="BD11" i="40"/>
  <c r="AW11" i="40"/>
  <c r="AT11" i="40"/>
  <c r="AM11" i="40"/>
  <c r="AP11" i="40" s="1"/>
  <c r="AO11" i="40" s="1"/>
  <c r="AJ11" i="40"/>
  <c r="AC11" i="40"/>
  <c r="Z11" i="40"/>
  <c r="S11" i="40"/>
  <c r="P11" i="40"/>
  <c r="I11" i="40"/>
  <c r="F11" i="40"/>
  <c r="CU10" i="40"/>
  <c r="CR10" i="40"/>
  <c r="CK10" i="40"/>
  <c r="CH10" i="40"/>
  <c r="CA10" i="40"/>
  <c r="BX10" i="40"/>
  <c r="BQ10" i="40"/>
  <c r="BN10" i="40"/>
  <c r="BG10" i="40"/>
  <c r="BD10" i="40"/>
  <c r="AW10" i="40"/>
  <c r="AT10" i="40"/>
  <c r="AM10" i="40"/>
  <c r="AJ10" i="40"/>
  <c r="AC10" i="40"/>
  <c r="Z10" i="40"/>
  <c r="S10" i="40"/>
  <c r="P10" i="40"/>
  <c r="I10" i="40"/>
  <c r="F10" i="40"/>
  <c r="CU9" i="40"/>
  <c r="CR9" i="40"/>
  <c r="CK9" i="40"/>
  <c r="CH9" i="40"/>
  <c r="CA9" i="40"/>
  <c r="BX9" i="40"/>
  <c r="BQ9" i="40"/>
  <c r="BN9" i="40"/>
  <c r="BG9" i="40"/>
  <c r="BD9" i="40"/>
  <c r="AW9" i="40"/>
  <c r="AT9" i="40"/>
  <c r="AM9" i="40"/>
  <c r="AJ9" i="40"/>
  <c r="AC9" i="40"/>
  <c r="Z9" i="40"/>
  <c r="S9" i="40"/>
  <c r="P9" i="40"/>
  <c r="I9" i="40"/>
  <c r="F9" i="40"/>
  <c r="CU8" i="40"/>
  <c r="CR8" i="40"/>
  <c r="CK8" i="40"/>
  <c r="CH8" i="40"/>
  <c r="CA8" i="40"/>
  <c r="BX8" i="40"/>
  <c r="BQ8" i="40"/>
  <c r="BN8" i="40"/>
  <c r="BG8" i="40"/>
  <c r="BD8" i="40"/>
  <c r="AW8" i="40"/>
  <c r="AT8" i="40"/>
  <c r="AM8" i="40"/>
  <c r="AJ8" i="40"/>
  <c r="AC8" i="40"/>
  <c r="Z8" i="40"/>
  <c r="S8" i="40"/>
  <c r="P8" i="40"/>
  <c r="I8" i="40"/>
  <c r="F8" i="40"/>
  <c r="CT119" i="39"/>
  <c r="CS119" i="39"/>
  <c r="CQ119" i="39"/>
  <c r="CP119" i="39"/>
  <c r="CJ119" i="39"/>
  <c r="CI119" i="39"/>
  <c r="CG119" i="39"/>
  <c r="CF119" i="39"/>
  <c r="BZ119" i="39"/>
  <c r="BY119" i="39"/>
  <c r="BW119" i="39"/>
  <c r="BV119" i="39"/>
  <c r="BP119" i="39"/>
  <c r="BO119" i="39"/>
  <c r="BM119" i="39"/>
  <c r="BL119" i="39"/>
  <c r="BF119" i="39"/>
  <c r="BE119" i="39"/>
  <c r="BC119" i="39"/>
  <c r="BB119" i="39"/>
  <c r="AV119" i="39"/>
  <c r="AU119" i="39"/>
  <c r="AS119" i="39"/>
  <c r="AR119" i="39"/>
  <c r="AL119" i="39"/>
  <c r="AK119" i="39"/>
  <c r="AI119" i="39"/>
  <c r="AH119" i="39"/>
  <c r="AB119" i="39"/>
  <c r="AA119" i="39"/>
  <c r="Y119" i="39"/>
  <c r="X119" i="39"/>
  <c r="R119" i="39"/>
  <c r="Q119" i="39"/>
  <c r="O119" i="39"/>
  <c r="N119" i="39"/>
  <c r="H119" i="39"/>
  <c r="G119" i="39"/>
  <c r="E119" i="39"/>
  <c r="D119" i="39"/>
  <c r="CU117" i="39"/>
  <c r="CR117" i="39"/>
  <c r="CK117" i="39"/>
  <c r="CN117" i="39" s="1"/>
  <c r="CM117" i="39" s="1"/>
  <c r="CH117" i="39"/>
  <c r="CA117" i="39"/>
  <c r="BX117" i="39"/>
  <c r="BQ117" i="39"/>
  <c r="BN117" i="39"/>
  <c r="BG117" i="39"/>
  <c r="BD117" i="39"/>
  <c r="AW117" i="39"/>
  <c r="AT117" i="39"/>
  <c r="AM117" i="39"/>
  <c r="AJ117" i="39"/>
  <c r="AC117" i="39"/>
  <c r="Z117" i="39"/>
  <c r="S117" i="39"/>
  <c r="P117" i="39"/>
  <c r="I117" i="39"/>
  <c r="F117" i="39"/>
  <c r="CU116" i="39"/>
  <c r="CR116" i="39"/>
  <c r="CK116" i="39"/>
  <c r="CH116" i="39"/>
  <c r="CA116" i="39"/>
  <c r="BX116" i="39"/>
  <c r="BQ116" i="39"/>
  <c r="BN116" i="39"/>
  <c r="BG116" i="39"/>
  <c r="BD116" i="39"/>
  <c r="AW116" i="39"/>
  <c r="AT116" i="39"/>
  <c r="AM116" i="39"/>
  <c r="AJ116" i="39"/>
  <c r="AC116" i="39"/>
  <c r="Z116" i="39"/>
  <c r="S116" i="39"/>
  <c r="P116" i="39"/>
  <c r="K116" i="39"/>
  <c r="I116" i="39"/>
  <c r="F116" i="39"/>
  <c r="L116" i="39" s="1"/>
  <c r="CU115" i="39"/>
  <c r="CR115" i="39"/>
  <c r="CK115" i="39"/>
  <c r="CH115" i="39"/>
  <c r="CA115" i="39"/>
  <c r="BX115" i="39"/>
  <c r="BQ115" i="39"/>
  <c r="BN115" i="39"/>
  <c r="BT115" i="39" s="1"/>
  <c r="BS115" i="39" s="1"/>
  <c r="BG115" i="39"/>
  <c r="BD115" i="39"/>
  <c r="BJ115" i="39" s="1"/>
  <c r="BI115" i="39" s="1"/>
  <c r="AW115" i="39"/>
  <c r="AT115" i="39"/>
  <c r="AM115" i="39"/>
  <c r="AJ115" i="39"/>
  <c r="AC115" i="39"/>
  <c r="Z115" i="39"/>
  <c r="AF115" i="39" s="1"/>
  <c r="AE115" i="39" s="1"/>
  <c r="S115" i="39"/>
  <c r="P115" i="39"/>
  <c r="V115" i="39" s="1"/>
  <c r="U115" i="39" s="1"/>
  <c r="I115" i="39"/>
  <c r="F115" i="39"/>
  <c r="CU114" i="39"/>
  <c r="CR114" i="39"/>
  <c r="CK114" i="39"/>
  <c r="CH114" i="39"/>
  <c r="CN114" i="39" s="1"/>
  <c r="CM114" i="39" s="1"/>
  <c r="CA114" i="39"/>
  <c r="CD114" i="39" s="1"/>
  <c r="CC114" i="39" s="1"/>
  <c r="BX114" i="39"/>
  <c r="BQ114" i="39"/>
  <c r="BN114" i="39"/>
  <c r="BG114" i="39"/>
  <c r="BD114" i="39"/>
  <c r="AW114" i="39"/>
  <c r="AT114" i="39"/>
  <c r="AM114" i="39"/>
  <c r="AJ114" i="39"/>
  <c r="AC114" i="39"/>
  <c r="Z114" i="39"/>
  <c r="S114" i="39"/>
  <c r="P114" i="39"/>
  <c r="I114" i="39"/>
  <c r="F114" i="39"/>
  <c r="CU113" i="39"/>
  <c r="CR113" i="39"/>
  <c r="CK113" i="39"/>
  <c r="CH113" i="39"/>
  <c r="CA113" i="39"/>
  <c r="BX113" i="39"/>
  <c r="BQ113" i="39"/>
  <c r="BN113" i="39"/>
  <c r="BG113" i="39"/>
  <c r="BD113" i="39"/>
  <c r="BJ113" i="39" s="1"/>
  <c r="BI113" i="39" s="1"/>
  <c r="AW113" i="39"/>
  <c r="AT113" i="39"/>
  <c r="AM113" i="39"/>
  <c r="AJ113" i="39"/>
  <c r="AC113" i="39"/>
  <c r="Z113" i="39"/>
  <c r="AF113" i="39" s="1"/>
  <c r="AE113" i="39" s="1"/>
  <c r="S113" i="39"/>
  <c r="V113" i="39" s="1"/>
  <c r="U113" i="39" s="1"/>
  <c r="P113" i="39"/>
  <c r="I113" i="39"/>
  <c r="F113" i="39"/>
  <c r="CU112" i="39"/>
  <c r="CR112" i="39"/>
  <c r="CK112" i="39"/>
  <c r="CH112" i="39"/>
  <c r="CA112" i="39"/>
  <c r="BX112" i="39"/>
  <c r="BQ112" i="39"/>
  <c r="BN112" i="39"/>
  <c r="BG112" i="39"/>
  <c r="BD112" i="39"/>
  <c r="AW112" i="39"/>
  <c r="AT112" i="39"/>
  <c r="AZ112" i="39" s="1"/>
  <c r="AY112" i="39" s="1"/>
  <c r="AM112" i="39"/>
  <c r="AJ112" i="39"/>
  <c r="AC112" i="39"/>
  <c r="Z112" i="39"/>
  <c r="S112" i="39"/>
  <c r="P112" i="39"/>
  <c r="I112" i="39"/>
  <c r="F112" i="39"/>
  <c r="CU111" i="39"/>
  <c r="CR111" i="39"/>
  <c r="CK111" i="39"/>
  <c r="CH111" i="39"/>
  <c r="CA111" i="39"/>
  <c r="BX111" i="39"/>
  <c r="BQ111" i="39"/>
  <c r="BN111" i="39"/>
  <c r="BG111" i="39"/>
  <c r="BD111" i="39"/>
  <c r="BJ111" i="39" s="1"/>
  <c r="BI111" i="39" s="1"/>
  <c r="AW111" i="39"/>
  <c r="AT111" i="39"/>
  <c r="AM111" i="39"/>
  <c r="AJ111" i="39"/>
  <c r="AC111" i="39"/>
  <c r="Z111" i="39"/>
  <c r="S111" i="39"/>
  <c r="P111" i="39"/>
  <c r="I111" i="39"/>
  <c r="F111" i="39"/>
  <c r="CU110" i="39"/>
  <c r="CR110" i="39"/>
  <c r="CK110" i="39"/>
  <c r="CH110" i="39"/>
  <c r="CA110" i="39"/>
  <c r="BX110" i="39"/>
  <c r="BQ110" i="39"/>
  <c r="BN110" i="39"/>
  <c r="BG110" i="39"/>
  <c r="BD110" i="39"/>
  <c r="AW110" i="39"/>
  <c r="AT110" i="39"/>
  <c r="AM110" i="39"/>
  <c r="AJ110" i="39"/>
  <c r="AC110" i="39"/>
  <c r="Z110" i="39"/>
  <c r="S110" i="39"/>
  <c r="V110" i="39" s="1"/>
  <c r="U110" i="39" s="1"/>
  <c r="P110" i="39"/>
  <c r="I110" i="39"/>
  <c r="F110" i="39"/>
  <c r="CU109" i="39"/>
  <c r="CR109" i="39"/>
  <c r="CK109" i="39"/>
  <c r="CH109" i="39"/>
  <c r="CA109" i="39"/>
  <c r="CD109" i="39" s="1"/>
  <c r="CC109" i="39" s="1"/>
  <c r="BX109" i="39"/>
  <c r="BQ109" i="39"/>
  <c r="BN109" i="39"/>
  <c r="BT109" i="39" s="1"/>
  <c r="BS109" i="39" s="1"/>
  <c r="BG109" i="39"/>
  <c r="BD109" i="39"/>
  <c r="BJ109" i="39" s="1"/>
  <c r="BI109" i="39" s="1"/>
  <c r="AW109" i="39"/>
  <c r="AT109" i="39"/>
  <c r="AM109" i="39"/>
  <c r="AJ109" i="39"/>
  <c r="AC109" i="39"/>
  <c r="Z109" i="39"/>
  <c r="AF109" i="39" s="1"/>
  <c r="AE109" i="39" s="1"/>
  <c r="S109" i="39"/>
  <c r="P109" i="39"/>
  <c r="I109" i="39"/>
  <c r="F109" i="39"/>
  <c r="CU108" i="39"/>
  <c r="CR108" i="39"/>
  <c r="CK108" i="39"/>
  <c r="CH108" i="39"/>
  <c r="CA108" i="39"/>
  <c r="BX108" i="39"/>
  <c r="BQ108" i="39"/>
  <c r="BN108" i="39"/>
  <c r="BG108" i="39"/>
  <c r="BD108" i="39"/>
  <c r="AW108" i="39"/>
  <c r="AT108" i="39"/>
  <c r="AM108" i="39"/>
  <c r="AJ108" i="39"/>
  <c r="AP108" i="39" s="1"/>
  <c r="AO108" i="39" s="1"/>
  <c r="AC108" i="39"/>
  <c r="Z108" i="39"/>
  <c r="S108" i="39"/>
  <c r="P108" i="39"/>
  <c r="I108" i="39"/>
  <c r="F108" i="39"/>
  <c r="CU107" i="39"/>
  <c r="CR107" i="39"/>
  <c r="CK107" i="39"/>
  <c r="CH107" i="39"/>
  <c r="CA107" i="39"/>
  <c r="CD107" i="39" s="1"/>
  <c r="CC107" i="39" s="1"/>
  <c r="BX107" i="39"/>
  <c r="BQ107" i="39"/>
  <c r="BN107" i="39"/>
  <c r="BG107" i="39"/>
  <c r="BD107" i="39"/>
  <c r="AW107" i="39"/>
  <c r="AT107" i="39"/>
  <c r="AM107" i="39"/>
  <c r="AJ107" i="39"/>
  <c r="AC107" i="39"/>
  <c r="Z107" i="39"/>
  <c r="S107" i="39"/>
  <c r="P107" i="39"/>
  <c r="I107" i="39"/>
  <c r="F107" i="39"/>
  <c r="CU106" i="39"/>
  <c r="CR106" i="39"/>
  <c r="CK106" i="39"/>
  <c r="CH106" i="39"/>
  <c r="CA106" i="39"/>
  <c r="CD106" i="39" s="1"/>
  <c r="CC106" i="39" s="1"/>
  <c r="BX106" i="39"/>
  <c r="BQ106" i="39"/>
  <c r="BN106" i="39"/>
  <c r="BG106" i="39"/>
  <c r="BD106" i="39"/>
  <c r="AW106" i="39"/>
  <c r="AT106" i="39"/>
  <c r="AZ106" i="39" s="1"/>
  <c r="AY106" i="39" s="1"/>
  <c r="AM106" i="39"/>
  <c r="AJ106" i="39"/>
  <c r="AC106" i="39"/>
  <c r="Z106" i="39"/>
  <c r="S106" i="39"/>
  <c r="P106" i="39"/>
  <c r="I106" i="39"/>
  <c r="F106" i="39"/>
  <c r="L106" i="39" s="1"/>
  <c r="K106" i="39" s="1"/>
  <c r="CU105" i="39"/>
  <c r="CR105" i="39"/>
  <c r="CK105" i="39"/>
  <c r="CH105" i="39"/>
  <c r="CA105" i="39"/>
  <c r="CD105" i="39" s="1"/>
  <c r="CC105" i="39" s="1"/>
  <c r="BX105" i="39"/>
  <c r="BQ105" i="39"/>
  <c r="BN105" i="39"/>
  <c r="BG105" i="39"/>
  <c r="BD105" i="39"/>
  <c r="BJ105" i="39" s="1"/>
  <c r="BI105" i="39" s="1"/>
  <c r="AW105" i="39"/>
  <c r="AT105" i="39"/>
  <c r="AM105" i="39"/>
  <c r="AJ105" i="39"/>
  <c r="AC105" i="39"/>
  <c r="Z105" i="39"/>
  <c r="AF105" i="39" s="1"/>
  <c r="AE105" i="39" s="1"/>
  <c r="S105" i="39"/>
  <c r="P105" i="39"/>
  <c r="I105" i="39"/>
  <c r="F105" i="39"/>
  <c r="CU104" i="39"/>
  <c r="CR104" i="39"/>
  <c r="CK104" i="39"/>
  <c r="CH104" i="39"/>
  <c r="CA104" i="39"/>
  <c r="BX104" i="39"/>
  <c r="BQ104" i="39"/>
  <c r="BN104" i="39"/>
  <c r="BG104" i="39"/>
  <c r="BD104" i="39"/>
  <c r="AW104" i="39"/>
  <c r="AT104" i="39"/>
  <c r="AZ104" i="39" s="1"/>
  <c r="AY104" i="39" s="1"/>
  <c r="AM104" i="39"/>
  <c r="AJ104" i="39"/>
  <c r="AC104" i="39"/>
  <c r="Z104" i="39"/>
  <c r="S104" i="39"/>
  <c r="P104" i="39"/>
  <c r="I104" i="39"/>
  <c r="F104" i="39"/>
  <c r="CU103" i="39"/>
  <c r="CR103" i="39"/>
  <c r="CK103" i="39"/>
  <c r="CH103" i="39"/>
  <c r="CA103" i="39"/>
  <c r="BX103" i="39"/>
  <c r="BQ103" i="39"/>
  <c r="BN103" i="39"/>
  <c r="BG103" i="39"/>
  <c r="BD103" i="39"/>
  <c r="AW103" i="39"/>
  <c r="AT103" i="39"/>
  <c r="AM103" i="39"/>
  <c r="AJ103" i="39"/>
  <c r="AC103" i="39"/>
  <c r="Z103" i="39"/>
  <c r="AF103" i="39" s="1"/>
  <c r="AE103" i="39" s="1"/>
  <c r="S103" i="39"/>
  <c r="P103" i="39"/>
  <c r="I103" i="39"/>
  <c r="F103" i="39"/>
  <c r="CU102" i="39"/>
  <c r="CR102" i="39"/>
  <c r="CK102" i="39"/>
  <c r="CH102" i="39"/>
  <c r="CN102" i="39" s="1"/>
  <c r="CM102" i="39" s="1"/>
  <c r="CA102" i="39"/>
  <c r="CD102" i="39" s="1"/>
  <c r="CC102" i="39" s="1"/>
  <c r="BX102" i="39"/>
  <c r="BQ102" i="39"/>
  <c r="BN102" i="39"/>
  <c r="BG102" i="39"/>
  <c r="BD102" i="39"/>
  <c r="AW102" i="39"/>
  <c r="AT102" i="39"/>
  <c r="AM102" i="39"/>
  <c r="AJ102" i="39"/>
  <c r="AC102" i="39"/>
  <c r="Z102" i="39"/>
  <c r="S102" i="39"/>
  <c r="P102" i="39"/>
  <c r="I102" i="39"/>
  <c r="F102" i="39"/>
  <c r="CU101" i="39"/>
  <c r="CR101" i="39"/>
  <c r="CK101" i="39"/>
  <c r="CH101" i="39"/>
  <c r="CA101" i="39"/>
  <c r="BX101" i="39"/>
  <c r="BQ101" i="39"/>
  <c r="BN101" i="39"/>
  <c r="BG101" i="39"/>
  <c r="BD101" i="39"/>
  <c r="AW101" i="39"/>
  <c r="AT101" i="39"/>
  <c r="AM101" i="39"/>
  <c r="AJ101" i="39"/>
  <c r="AC101" i="39"/>
  <c r="Z101" i="39"/>
  <c r="S101" i="39"/>
  <c r="P101" i="39"/>
  <c r="I101" i="39"/>
  <c r="F101" i="39"/>
  <c r="CU100" i="39"/>
  <c r="CR100" i="39"/>
  <c r="CK100" i="39"/>
  <c r="CH100" i="39"/>
  <c r="CN100" i="39" s="1"/>
  <c r="CM100" i="39" s="1"/>
  <c r="CA100" i="39"/>
  <c r="BX100" i="39"/>
  <c r="BQ100" i="39"/>
  <c r="BN100" i="39"/>
  <c r="BG100" i="39"/>
  <c r="BD100" i="39"/>
  <c r="AW100" i="39"/>
  <c r="AT100" i="39"/>
  <c r="AM100" i="39"/>
  <c r="AJ100" i="39"/>
  <c r="AC100" i="39"/>
  <c r="Z100" i="39"/>
  <c r="S100" i="39"/>
  <c r="P100" i="39"/>
  <c r="I100" i="39"/>
  <c r="F100" i="39"/>
  <c r="L100" i="39" s="1"/>
  <c r="K100" i="39" s="1"/>
  <c r="CU99" i="39"/>
  <c r="CR99" i="39"/>
  <c r="CK99" i="39"/>
  <c r="CH99" i="39"/>
  <c r="CA99" i="39"/>
  <c r="BX99" i="39"/>
  <c r="BQ99" i="39"/>
  <c r="BN99" i="39"/>
  <c r="BG99" i="39"/>
  <c r="BD99" i="39"/>
  <c r="AW99" i="39"/>
  <c r="AT99" i="39"/>
  <c r="AM99" i="39"/>
  <c r="AJ99" i="39"/>
  <c r="AC99" i="39"/>
  <c r="Z99" i="39"/>
  <c r="AF99" i="39" s="1"/>
  <c r="AE99" i="39" s="1"/>
  <c r="S99" i="39"/>
  <c r="P99" i="39"/>
  <c r="I99" i="39"/>
  <c r="F99" i="39"/>
  <c r="CU98" i="39"/>
  <c r="CR98" i="39"/>
  <c r="CK98" i="39"/>
  <c r="CH98" i="39"/>
  <c r="CN98" i="39" s="1"/>
  <c r="CM98" i="39" s="1"/>
  <c r="CA98" i="39"/>
  <c r="CD98" i="39" s="1"/>
  <c r="CC98" i="39" s="1"/>
  <c r="BX98" i="39"/>
  <c r="BQ98" i="39"/>
  <c r="BN98" i="39"/>
  <c r="BG98" i="39"/>
  <c r="BD98" i="39"/>
  <c r="AW98" i="39"/>
  <c r="AT98" i="39"/>
  <c r="AM98" i="39"/>
  <c r="AJ98" i="39"/>
  <c r="AC98" i="39"/>
  <c r="Z98" i="39"/>
  <c r="S98" i="39"/>
  <c r="P98" i="39"/>
  <c r="I98" i="39"/>
  <c r="F98" i="39"/>
  <c r="CU97" i="39"/>
  <c r="CR97" i="39"/>
  <c r="CK97" i="39"/>
  <c r="CH97" i="39"/>
  <c r="CN97" i="39" s="1"/>
  <c r="CM97" i="39" s="1"/>
  <c r="CA97" i="39"/>
  <c r="BX97" i="39"/>
  <c r="BQ97" i="39"/>
  <c r="BT97" i="39" s="1"/>
  <c r="BS97" i="39" s="1"/>
  <c r="BN97" i="39"/>
  <c r="BG97" i="39"/>
  <c r="BD97" i="39"/>
  <c r="AW97" i="39"/>
  <c r="AT97" i="39"/>
  <c r="AM97" i="39"/>
  <c r="AJ97" i="39"/>
  <c r="AC97" i="39"/>
  <c r="Z97" i="39"/>
  <c r="S97" i="39"/>
  <c r="P97" i="39"/>
  <c r="I97" i="39"/>
  <c r="F97" i="39"/>
  <c r="CU96" i="39"/>
  <c r="CR96" i="39"/>
  <c r="CK96" i="39"/>
  <c r="CH96" i="39"/>
  <c r="CN96" i="39" s="1"/>
  <c r="CM96" i="39" s="1"/>
  <c r="CA96" i="39"/>
  <c r="BX96" i="39"/>
  <c r="BQ96" i="39"/>
  <c r="BN96" i="39"/>
  <c r="BG96" i="39"/>
  <c r="BD96" i="39"/>
  <c r="AW96" i="39"/>
  <c r="AT96" i="39"/>
  <c r="AM96" i="39"/>
  <c r="AJ96" i="39"/>
  <c r="AC96" i="39"/>
  <c r="Z96" i="39"/>
  <c r="S96" i="39"/>
  <c r="P96" i="39"/>
  <c r="I96" i="39"/>
  <c r="F96" i="39"/>
  <c r="CU95" i="39"/>
  <c r="CR95" i="39"/>
  <c r="CK95" i="39"/>
  <c r="CH95" i="39"/>
  <c r="CA95" i="39"/>
  <c r="BX95" i="39"/>
  <c r="BQ95" i="39"/>
  <c r="BN95" i="39"/>
  <c r="BG95" i="39"/>
  <c r="BD95" i="39"/>
  <c r="AW95" i="39"/>
  <c r="AT95" i="39"/>
  <c r="AM95" i="39"/>
  <c r="AJ95" i="39"/>
  <c r="AC95" i="39"/>
  <c r="Z95" i="39"/>
  <c r="AF95" i="39" s="1"/>
  <c r="AE95" i="39" s="1"/>
  <c r="S95" i="39"/>
  <c r="P95" i="39"/>
  <c r="I95" i="39"/>
  <c r="F95" i="39"/>
  <c r="CU94" i="39"/>
  <c r="CR94" i="39"/>
  <c r="CK94" i="39"/>
  <c r="CH94" i="39"/>
  <c r="CA94" i="39"/>
  <c r="BX94" i="39"/>
  <c r="BQ94" i="39"/>
  <c r="BN94" i="39"/>
  <c r="BG94" i="39"/>
  <c r="BD94" i="39"/>
  <c r="AW94" i="39"/>
  <c r="AT94" i="39"/>
  <c r="AM94" i="39"/>
  <c r="AJ94" i="39"/>
  <c r="AC94" i="39"/>
  <c r="Z94" i="39"/>
  <c r="S94" i="39"/>
  <c r="P94" i="39"/>
  <c r="I94" i="39"/>
  <c r="F94" i="39"/>
  <c r="CU93" i="39"/>
  <c r="CR93" i="39"/>
  <c r="CK93" i="39"/>
  <c r="CN93" i="39" s="1"/>
  <c r="CM93" i="39" s="1"/>
  <c r="CH93" i="39"/>
  <c r="CA93" i="39"/>
  <c r="BX93" i="39"/>
  <c r="BQ93" i="39"/>
  <c r="BN93" i="39"/>
  <c r="BG93" i="39"/>
  <c r="BD93" i="39"/>
  <c r="AW93" i="39"/>
  <c r="AT93" i="39"/>
  <c r="AM93" i="39"/>
  <c r="AJ93" i="39"/>
  <c r="AC93" i="39"/>
  <c r="Z93" i="39"/>
  <c r="S93" i="39"/>
  <c r="P93" i="39"/>
  <c r="I93" i="39"/>
  <c r="F93" i="39"/>
  <c r="CU92" i="39"/>
  <c r="CR92" i="39"/>
  <c r="CK92" i="39"/>
  <c r="CH92" i="39"/>
  <c r="CA92" i="39"/>
  <c r="BX92" i="39"/>
  <c r="BQ92" i="39"/>
  <c r="BN92" i="39"/>
  <c r="BG92" i="39"/>
  <c r="BD92" i="39"/>
  <c r="AW92" i="39"/>
  <c r="AT92" i="39"/>
  <c r="AM92" i="39"/>
  <c r="AJ92" i="39"/>
  <c r="AC92" i="39"/>
  <c r="Z92" i="39"/>
  <c r="S92" i="39"/>
  <c r="P92" i="39"/>
  <c r="I92" i="39"/>
  <c r="F92" i="39"/>
  <c r="CU91" i="39"/>
  <c r="CR91" i="39"/>
  <c r="CK91" i="39"/>
  <c r="CH91" i="39"/>
  <c r="CA91" i="39"/>
  <c r="BX91" i="39"/>
  <c r="BQ91" i="39"/>
  <c r="BN91" i="39"/>
  <c r="BG91" i="39"/>
  <c r="BD91" i="39"/>
  <c r="AW91" i="39"/>
  <c r="AT91" i="39"/>
  <c r="AM91" i="39"/>
  <c r="AJ91" i="39"/>
  <c r="AC91" i="39"/>
  <c r="Z91" i="39"/>
  <c r="S91" i="39"/>
  <c r="P91" i="39"/>
  <c r="I91" i="39"/>
  <c r="F91" i="39"/>
  <c r="CU90" i="39"/>
  <c r="CR90" i="39"/>
  <c r="CK90" i="39"/>
  <c r="CH90" i="39"/>
  <c r="CA90" i="39"/>
  <c r="BX90" i="39"/>
  <c r="BQ90" i="39"/>
  <c r="BN90" i="39"/>
  <c r="BG90" i="39"/>
  <c r="BD90" i="39"/>
  <c r="AW90" i="39"/>
  <c r="AT90" i="39"/>
  <c r="AM90" i="39"/>
  <c r="AJ90" i="39"/>
  <c r="AC90" i="39"/>
  <c r="Z90" i="39"/>
  <c r="S90" i="39"/>
  <c r="P90" i="39"/>
  <c r="I90" i="39"/>
  <c r="F90" i="39"/>
  <c r="CU89" i="39"/>
  <c r="CR89" i="39"/>
  <c r="CK89" i="39"/>
  <c r="CH89" i="39"/>
  <c r="CA89" i="39"/>
  <c r="BX89" i="39"/>
  <c r="BQ89" i="39"/>
  <c r="BN89" i="39"/>
  <c r="BG89" i="39"/>
  <c r="BD89" i="39"/>
  <c r="AW89" i="39"/>
  <c r="AT89" i="39"/>
  <c r="AM89" i="39"/>
  <c r="AJ89" i="39"/>
  <c r="AC89" i="39"/>
  <c r="Z89" i="39"/>
  <c r="S89" i="39"/>
  <c r="V89" i="39" s="1"/>
  <c r="U89" i="39" s="1"/>
  <c r="P89" i="39"/>
  <c r="I89" i="39"/>
  <c r="F89" i="39"/>
  <c r="CU88" i="39"/>
  <c r="CR88" i="39"/>
  <c r="CK88" i="39"/>
  <c r="CH88" i="39"/>
  <c r="CA88" i="39"/>
  <c r="BX88" i="39"/>
  <c r="CD88" i="39" s="1"/>
  <c r="CC88" i="39" s="1"/>
  <c r="BQ88" i="39"/>
  <c r="BN88" i="39"/>
  <c r="BG88" i="39"/>
  <c r="BJ88" i="39" s="1"/>
  <c r="BI88" i="39" s="1"/>
  <c r="BD88" i="39"/>
  <c r="AW88" i="39"/>
  <c r="AT88" i="39"/>
  <c r="AM88" i="39"/>
  <c r="AJ88" i="39"/>
  <c r="AP88" i="39" s="1"/>
  <c r="AO88" i="39" s="1"/>
  <c r="AC88" i="39"/>
  <c r="Z88" i="39"/>
  <c r="S88" i="39"/>
  <c r="P88" i="39"/>
  <c r="I88" i="39"/>
  <c r="F88" i="39"/>
  <c r="CU87" i="39"/>
  <c r="CR87" i="39"/>
  <c r="CK87" i="39"/>
  <c r="CH87" i="39"/>
  <c r="CA87" i="39"/>
  <c r="BX87" i="39"/>
  <c r="CD87" i="39" s="1"/>
  <c r="CC87" i="39" s="1"/>
  <c r="BQ87" i="39"/>
  <c r="BN87" i="39"/>
  <c r="BG87" i="39"/>
  <c r="BJ87" i="39" s="1"/>
  <c r="BI87" i="39" s="1"/>
  <c r="BD87" i="39"/>
  <c r="AW87" i="39"/>
  <c r="AT87" i="39"/>
  <c r="AM87" i="39"/>
  <c r="AJ87" i="39"/>
  <c r="AC87" i="39"/>
  <c r="Z87" i="39"/>
  <c r="S87" i="39"/>
  <c r="P87" i="39"/>
  <c r="I87" i="39"/>
  <c r="F87" i="39"/>
  <c r="CU86" i="39"/>
  <c r="CR86" i="39"/>
  <c r="CK86" i="39"/>
  <c r="CH86" i="39"/>
  <c r="CA86" i="39"/>
  <c r="CD86" i="39" s="1"/>
  <c r="CC86" i="39" s="1"/>
  <c r="BX86" i="39"/>
  <c r="BQ86" i="39"/>
  <c r="BN86" i="39"/>
  <c r="BG86" i="39"/>
  <c r="BD86" i="39"/>
  <c r="AW86" i="39"/>
  <c r="AT86" i="39"/>
  <c r="AM86" i="39"/>
  <c r="AJ86" i="39"/>
  <c r="AC86" i="39"/>
  <c r="Z86" i="39"/>
  <c r="S86" i="39"/>
  <c r="P86" i="39"/>
  <c r="V86" i="39" s="1"/>
  <c r="U86" i="39" s="1"/>
  <c r="I86" i="39"/>
  <c r="F86" i="39"/>
  <c r="CU85" i="39"/>
  <c r="CR85" i="39"/>
  <c r="CK85" i="39"/>
  <c r="CH85" i="39"/>
  <c r="CA85" i="39"/>
  <c r="BX85" i="39"/>
  <c r="BQ85" i="39"/>
  <c r="BN85" i="39"/>
  <c r="BG85" i="39"/>
  <c r="BJ85" i="39" s="1"/>
  <c r="BI85" i="39" s="1"/>
  <c r="BD85" i="39"/>
  <c r="AW85" i="39"/>
  <c r="AT85" i="39"/>
  <c r="AM85" i="39"/>
  <c r="AJ85" i="39"/>
  <c r="AC85" i="39"/>
  <c r="Z85" i="39"/>
  <c r="S85" i="39"/>
  <c r="P85" i="39"/>
  <c r="I85" i="39"/>
  <c r="F85" i="39"/>
  <c r="CU84" i="39"/>
  <c r="CR84" i="39"/>
  <c r="CK84" i="39"/>
  <c r="CH84" i="39"/>
  <c r="CA84" i="39"/>
  <c r="BX84" i="39"/>
  <c r="BQ84" i="39"/>
  <c r="BN84" i="39"/>
  <c r="BG84" i="39"/>
  <c r="BD84" i="39"/>
  <c r="AW84" i="39"/>
  <c r="AT84" i="39"/>
  <c r="AM84" i="39"/>
  <c r="AJ84" i="39"/>
  <c r="AC84" i="39"/>
  <c r="Z84" i="39"/>
  <c r="S84" i="39"/>
  <c r="P84" i="39"/>
  <c r="I84" i="39"/>
  <c r="F84" i="39"/>
  <c r="CU83" i="39"/>
  <c r="CR83" i="39"/>
  <c r="CK83" i="39"/>
  <c r="CH83" i="39"/>
  <c r="CA83" i="39"/>
  <c r="BX83" i="39"/>
  <c r="BQ83" i="39"/>
  <c r="BN83" i="39"/>
  <c r="BG83" i="39"/>
  <c r="BD83" i="39"/>
  <c r="AW83" i="39"/>
  <c r="AT83" i="39"/>
  <c r="AM83" i="39"/>
  <c r="AJ83" i="39"/>
  <c r="AC83" i="39"/>
  <c r="Z83" i="39"/>
  <c r="S83" i="39"/>
  <c r="V83" i="39" s="1"/>
  <c r="U83" i="39" s="1"/>
  <c r="P83" i="39"/>
  <c r="I83" i="39"/>
  <c r="F83" i="39"/>
  <c r="CU82" i="39"/>
  <c r="CR82" i="39"/>
  <c r="CK82" i="39"/>
  <c r="CH82" i="39"/>
  <c r="CA82" i="39"/>
  <c r="BX82" i="39"/>
  <c r="BQ82" i="39"/>
  <c r="BN82" i="39"/>
  <c r="BG82" i="39"/>
  <c r="BD82" i="39"/>
  <c r="AW82" i="39"/>
  <c r="AT82" i="39"/>
  <c r="AM82" i="39"/>
  <c r="AJ82" i="39"/>
  <c r="AC82" i="39"/>
  <c r="Z82" i="39"/>
  <c r="S82" i="39"/>
  <c r="P82" i="39"/>
  <c r="I82" i="39"/>
  <c r="L82" i="39" s="1"/>
  <c r="K82" i="39" s="1"/>
  <c r="F82" i="39"/>
  <c r="CU81" i="39"/>
  <c r="CR81" i="39"/>
  <c r="CK81" i="39"/>
  <c r="CH81" i="39"/>
  <c r="CA81" i="39"/>
  <c r="BX81" i="39"/>
  <c r="BQ81" i="39"/>
  <c r="BN81" i="39"/>
  <c r="BG81" i="39"/>
  <c r="BD81" i="39"/>
  <c r="AW81" i="39"/>
  <c r="AT81" i="39"/>
  <c r="AM81" i="39"/>
  <c r="AJ81" i="39"/>
  <c r="AC81" i="39"/>
  <c r="Z81" i="39"/>
  <c r="S81" i="39"/>
  <c r="P81" i="39"/>
  <c r="I81" i="39"/>
  <c r="F81" i="39"/>
  <c r="CU80" i="39"/>
  <c r="CR80" i="39"/>
  <c r="CK80" i="39"/>
  <c r="CH80" i="39"/>
  <c r="CA80" i="39"/>
  <c r="BX80" i="39"/>
  <c r="BQ80" i="39"/>
  <c r="BN80" i="39"/>
  <c r="BG80" i="39"/>
  <c r="BD80" i="39"/>
  <c r="AW80" i="39"/>
  <c r="AT80" i="39"/>
  <c r="AM80" i="39"/>
  <c r="AJ80" i="39"/>
  <c r="AC80" i="39"/>
  <c r="Z80" i="39"/>
  <c r="S80" i="39"/>
  <c r="P80" i="39"/>
  <c r="I80" i="39"/>
  <c r="F80" i="39"/>
  <c r="L80" i="39" s="1"/>
  <c r="K80" i="39" s="1"/>
  <c r="CU79" i="39"/>
  <c r="CR79" i="39"/>
  <c r="CK79" i="39"/>
  <c r="CH79" i="39"/>
  <c r="CA79" i="39"/>
  <c r="BX79" i="39"/>
  <c r="BQ79" i="39"/>
  <c r="BN79" i="39"/>
  <c r="BG79" i="39"/>
  <c r="BD79" i="39"/>
  <c r="AW79" i="39"/>
  <c r="AT79" i="39"/>
  <c r="AM79" i="39"/>
  <c r="AJ79" i="39"/>
  <c r="AC79" i="39"/>
  <c r="Z79" i="39"/>
  <c r="S79" i="39"/>
  <c r="P79" i="39"/>
  <c r="I79" i="39"/>
  <c r="F79" i="39"/>
  <c r="CU78" i="39"/>
  <c r="CR78" i="39"/>
  <c r="CK78" i="39"/>
  <c r="CH78" i="39"/>
  <c r="CA78" i="39"/>
  <c r="BX78" i="39"/>
  <c r="BQ78" i="39"/>
  <c r="BN78" i="39"/>
  <c r="BG78" i="39"/>
  <c r="BD78" i="39"/>
  <c r="BJ78" i="39" s="1"/>
  <c r="BI78" i="39" s="1"/>
  <c r="AW78" i="39"/>
  <c r="AT78" i="39"/>
  <c r="AM78" i="39"/>
  <c r="AJ78" i="39"/>
  <c r="AC78" i="39"/>
  <c r="Z78" i="39"/>
  <c r="S78" i="39"/>
  <c r="P78" i="39"/>
  <c r="I78" i="39"/>
  <c r="F78" i="39"/>
  <c r="CU77" i="39"/>
  <c r="CR77" i="39"/>
  <c r="CK77" i="39"/>
  <c r="CH77" i="39"/>
  <c r="CA77" i="39"/>
  <c r="BX77" i="39"/>
  <c r="BQ77" i="39"/>
  <c r="BN77" i="39"/>
  <c r="BG77" i="39"/>
  <c r="BD77" i="39"/>
  <c r="AW77" i="39"/>
  <c r="AT77" i="39"/>
  <c r="AM77" i="39"/>
  <c r="AJ77" i="39"/>
  <c r="AC77" i="39"/>
  <c r="Z77" i="39"/>
  <c r="S77" i="39"/>
  <c r="V77" i="39" s="1"/>
  <c r="U77" i="39" s="1"/>
  <c r="P77" i="39"/>
  <c r="I77" i="39"/>
  <c r="F77" i="39"/>
  <c r="CU76" i="39"/>
  <c r="CR76" i="39"/>
  <c r="CK76" i="39"/>
  <c r="CH76" i="39"/>
  <c r="CA76" i="39"/>
  <c r="BX76" i="39"/>
  <c r="BQ76" i="39"/>
  <c r="BN76" i="39"/>
  <c r="BG76" i="39"/>
  <c r="BD76" i="39"/>
  <c r="AW76" i="39"/>
  <c r="AT76" i="39"/>
  <c r="AM76" i="39"/>
  <c r="AJ76" i="39"/>
  <c r="AC76" i="39"/>
  <c r="Z76" i="39"/>
  <c r="S76" i="39"/>
  <c r="P76" i="39"/>
  <c r="I76" i="39"/>
  <c r="F76" i="39"/>
  <c r="CU75" i="39"/>
  <c r="CR75" i="39"/>
  <c r="CK75" i="39"/>
  <c r="CH75" i="39"/>
  <c r="CA75" i="39"/>
  <c r="BX75" i="39"/>
  <c r="BQ75" i="39"/>
  <c r="BT75" i="39" s="1"/>
  <c r="BS75" i="39" s="1"/>
  <c r="BN75" i="39"/>
  <c r="BG75" i="39"/>
  <c r="BD75" i="39"/>
  <c r="BJ75" i="39" s="1"/>
  <c r="BI75" i="39" s="1"/>
  <c r="AW75" i="39"/>
  <c r="AZ75" i="39" s="1"/>
  <c r="AY75" i="39" s="1"/>
  <c r="AT75" i="39"/>
  <c r="AM75" i="39"/>
  <c r="AJ75" i="39"/>
  <c r="AC75" i="39"/>
  <c r="AF75" i="39" s="1"/>
  <c r="AE75" i="39" s="1"/>
  <c r="Z75" i="39"/>
  <c r="S75" i="39"/>
  <c r="P75" i="39"/>
  <c r="I75" i="39"/>
  <c r="F75" i="39"/>
  <c r="CU74" i="39"/>
  <c r="CR74" i="39"/>
  <c r="CK74" i="39"/>
  <c r="CH74" i="39"/>
  <c r="CA74" i="39"/>
  <c r="BX74" i="39"/>
  <c r="BQ74" i="39"/>
  <c r="BN74" i="39"/>
  <c r="BG74" i="39"/>
  <c r="BD74" i="39"/>
  <c r="AW74" i="39"/>
  <c r="AT74" i="39"/>
  <c r="AM74" i="39"/>
  <c r="AJ74" i="39"/>
  <c r="AC74" i="39"/>
  <c r="Z74" i="39"/>
  <c r="S74" i="39"/>
  <c r="P74" i="39"/>
  <c r="V74" i="39" s="1"/>
  <c r="U74" i="39" s="1"/>
  <c r="I74" i="39"/>
  <c r="F74" i="39"/>
  <c r="CU73" i="39"/>
  <c r="CX73" i="39" s="1"/>
  <c r="CW73" i="39" s="1"/>
  <c r="CR73" i="39"/>
  <c r="CK73" i="39"/>
  <c r="CH73" i="39"/>
  <c r="CA73" i="39"/>
  <c r="BX73" i="39"/>
  <c r="BQ73" i="39"/>
  <c r="BN73" i="39"/>
  <c r="BG73" i="39"/>
  <c r="BD73" i="39"/>
  <c r="AW73" i="39"/>
  <c r="AT73" i="39"/>
  <c r="AM73" i="39"/>
  <c r="AJ73" i="39"/>
  <c r="AC73" i="39"/>
  <c r="Z73" i="39"/>
  <c r="S73" i="39"/>
  <c r="P73" i="39"/>
  <c r="I73" i="39"/>
  <c r="F73" i="39"/>
  <c r="CU72" i="39"/>
  <c r="CR72" i="39"/>
  <c r="CK72" i="39"/>
  <c r="CH72" i="39"/>
  <c r="CA72" i="39"/>
  <c r="BX72" i="39"/>
  <c r="BQ72" i="39"/>
  <c r="BN72" i="39"/>
  <c r="BG72" i="39"/>
  <c r="BD72" i="39"/>
  <c r="AW72" i="39"/>
  <c r="AT72" i="39"/>
  <c r="AM72" i="39"/>
  <c r="AJ72" i="39"/>
  <c r="AC72" i="39"/>
  <c r="AF72" i="39" s="1"/>
  <c r="AE72" i="39" s="1"/>
  <c r="Z72" i="39"/>
  <c r="S72" i="39"/>
  <c r="P72" i="39"/>
  <c r="I72" i="39"/>
  <c r="F72" i="39"/>
  <c r="L72" i="39" s="1"/>
  <c r="K72" i="39" s="1"/>
  <c r="CU71" i="39"/>
  <c r="CX71" i="39" s="1"/>
  <c r="CW71" i="39" s="1"/>
  <c r="CR71" i="39"/>
  <c r="CK71" i="39"/>
  <c r="CH71" i="39"/>
  <c r="CA71" i="39"/>
  <c r="BX71" i="39"/>
  <c r="BQ71" i="39"/>
  <c r="BN71" i="39"/>
  <c r="BG71" i="39"/>
  <c r="BD71" i="39"/>
  <c r="AW71" i="39"/>
  <c r="AT71" i="39"/>
  <c r="AM71" i="39"/>
  <c r="AJ71" i="39"/>
  <c r="AC71" i="39"/>
  <c r="Z71" i="39"/>
  <c r="S71" i="39"/>
  <c r="P71" i="39"/>
  <c r="I71" i="39"/>
  <c r="F71" i="39"/>
  <c r="CU70" i="39"/>
  <c r="CR70" i="39"/>
  <c r="CK70" i="39"/>
  <c r="CH70" i="39"/>
  <c r="CA70" i="39"/>
  <c r="BX70" i="39"/>
  <c r="BQ70" i="39"/>
  <c r="BN70" i="39"/>
  <c r="BG70" i="39"/>
  <c r="BD70" i="39"/>
  <c r="AW70" i="39"/>
  <c r="AT70" i="39"/>
  <c r="AM70" i="39"/>
  <c r="AJ70" i="39"/>
  <c r="AC70" i="39"/>
  <c r="AF70" i="39" s="1"/>
  <c r="AE70" i="39" s="1"/>
  <c r="Z70" i="39"/>
  <c r="S70" i="39"/>
  <c r="P70" i="39"/>
  <c r="I70" i="39"/>
  <c r="F70" i="39"/>
  <c r="CU69" i="39"/>
  <c r="CR69" i="39"/>
  <c r="CK69" i="39"/>
  <c r="CH69" i="39"/>
  <c r="CA69" i="39"/>
  <c r="BX69" i="39"/>
  <c r="BQ69" i="39"/>
  <c r="BN69" i="39"/>
  <c r="BG69" i="39"/>
  <c r="BD69" i="39"/>
  <c r="AW69" i="39"/>
  <c r="AT69" i="39"/>
  <c r="AM69" i="39"/>
  <c r="AJ69" i="39"/>
  <c r="AC69" i="39"/>
  <c r="Z69" i="39"/>
  <c r="S69" i="39"/>
  <c r="V69" i="39" s="1"/>
  <c r="U69" i="39" s="1"/>
  <c r="P69" i="39"/>
  <c r="I69" i="39"/>
  <c r="F69" i="39"/>
  <c r="CU68" i="39"/>
  <c r="CR68" i="39"/>
  <c r="CK68" i="39"/>
  <c r="CH68" i="39"/>
  <c r="CA68" i="39"/>
  <c r="BX68" i="39"/>
  <c r="BQ68" i="39"/>
  <c r="BN68" i="39"/>
  <c r="BG68" i="39"/>
  <c r="BD68" i="39"/>
  <c r="AW68" i="39"/>
  <c r="AT68" i="39"/>
  <c r="AM68" i="39"/>
  <c r="AJ68" i="39"/>
  <c r="AC68" i="39"/>
  <c r="Z68" i="39"/>
  <c r="S68" i="39"/>
  <c r="P68" i="39"/>
  <c r="I68" i="39"/>
  <c r="F68" i="39"/>
  <c r="CU67" i="39"/>
  <c r="CR67" i="39"/>
  <c r="CK67" i="39"/>
  <c r="CH67" i="39"/>
  <c r="CA67" i="39"/>
  <c r="BX67" i="39"/>
  <c r="CD67" i="39" s="1"/>
  <c r="CC67" i="39" s="1"/>
  <c r="BQ67" i="39"/>
  <c r="BN67" i="39"/>
  <c r="BG67" i="39"/>
  <c r="BJ67" i="39" s="1"/>
  <c r="BI67" i="39" s="1"/>
  <c r="BD67" i="39"/>
  <c r="AW67" i="39"/>
  <c r="AT67" i="39"/>
  <c r="AM67" i="39"/>
  <c r="AJ67" i="39"/>
  <c r="AP67" i="39" s="1"/>
  <c r="AO67" i="39" s="1"/>
  <c r="AC67" i="39"/>
  <c r="Z67" i="39"/>
  <c r="S67" i="39"/>
  <c r="P67" i="39"/>
  <c r="I67" i="39"/>
  <c r="F67" i="39"/>
  <c r="CU66" i="39"/>
  <c r="CR66" i="39"/>
  <c r="CK66" i="39"/>
  <c r="CH66" i="39"/>
  <c r="CA66" i="39"/>
  <c r="BX66" i="39"/>
  <c r="BQ66" i="39"/>
  <c r="BN66" i="39"/>
  <c r="BG66" i="39"/>
  <c r="BD66" i="39"/>
  <c r="AW66" i="39"/>
  <c r="AT66" i="39"/>
  <c r="AM66" i="39"/>
  <c r="AJ66" i="39"/>
  <c r="AC66" i="39"/>
  <c r="Z66" i="39"/>
  <c r="S66" i="39"/>
  <c r="P66" i="39"/>
  <c r="I66" i="39"/>
  <c r="F66" i="39"/>
  <c r="CU65" i="39"/>
  <c r="CR65" i="39"/>
  <c r="CX65" i="39" s="1"/>
  <c r="CW65" i="39" s="1"/>
  <c r="CK65" i="39"/>
  <c r="CH65" i="39"/>
  <c r="CA65" i="39"/>
  <c r="BX65" i="39"/>
  <c r="BQ65" i="39"/>
  <c r="BN65" i="39"/>
  <c r="BG65" i="39"/>
  <c r="BJ65" i="39" s="1"/>
  <c r="BI65" i="39" s="1"/>
  <c r="BD65" i="39"/>
  <c r="AW65" i="39"/>
  <c r="AT65" i="39"/>
  <c r="AM65" i="39"/>
  <c r="AJ65" i="39"/>
  <c r="AP65" i="39" s="1"/>
  <c r="AO65" i="39" s="1"/>
  <c r="AC65" i="39"/>
  <c r="Z65" i="39"/>
  <c r="S65" i="39"/>
  <c r="P65" i="39"/>
  <c r="I65" i="39"/>
  <c r="F65" i="39"/>
  <c r="CU64" i="39"/>
  <c r="CR64" i="39"/>
  <c r="CX64" i="39" s="1"/>
  <c r="CW64" i="39" s="1"/>
  <c r="CK64" i="39"/>
  <c r="CH64" i="39"/>
  <c r="CA64" i="39"/>
  <c r="BX64" i="39"/>
  <c r="BQ64" i="39"/>
  <c r="BN64" i="39"/>
  <c r="BG64" i="39"/>
  <c r="BJ64" i="39" s="1"/>
  <c r="BI64" i="39" s="1"/>
  <c r="BD64" i="39"/>
  <c r="AW64" i="39"/>
  <c r="AT64" i="39"/>
  <c r="AM64" i="39"/>
  <c r="AJ64" i="39"/>
  <c r="AC64" i="39"/>
  <c r="Z64" i="39"/>
  <c r="S64" i="39"/>
  <c r="P64" i="39"/>
  <c r="I64" i="39"/>
  <c r="F64" i="39"/>
  <c r="CU63" i="39"/>
  <c r="CR63" i="39"/>
  <c r="CK63" i="39"/>
  <c r="CH63" i="39"/>
  <c r="CA63" i="39"/>
  <c r="BX63" i="39"/>
  <c r="CD63" i="39" s="1"/>
  <c r="CC63" i="39" s="1"/>
  <c r="BQ63" i="39"/>
  <c r="BN63" i="39"/>
  <c r="BG63" i="39"/>
  <c r="BD63" i="39"/>
  <c r="AW63" i="39"/>
  <c r="AT63" i="39"/>
  <c r="AM63" i="39"/>
  <c r="AJ63" i="39"/>
  <c r="AC63" i="39"/>
  <c r="Z63" i="39"/>
  <c r="S63" i="39"/>
  <c r="P63" i="39"/>
  <c r="I63" i="39"/>
  <c r="F63" i="39"/>
  <c r="L63" i="39" s="1"/>
  <c r="K63" i="39" s="1"/>
  <c r="CU62" i="39"/>
  <c r="CR62" i="39"/>
  <c r="CK62" i="39"/>
  <c r="CH62" i="39"/>
  <c r="CA62" i="39"/>
  <c r="BX62" i="39"/>
  <c r="BQ62" i="39"/>
  <c r="BN62" i="39"/>
  <c r="BG62" i="39"/>
  <c r="BJ62" i="39" s="1"/>
  <c r="BI62" i="39" s="1"/>
  <c r="BD62" i="39"/>
  <c r="AW62" i="39"/>
  <c r="AT62" i="39"/>
  <c r="AM62" i="39"/>
  <c r="AP62" i="39" s="1"/>
  <c r="AO62" i="39" s="1"/>
  <c r="AJ62" i="39"/>
  <c r="AC62" i="39"/>
  <c r="Z62" i="39"/>
  <c r="S62" i="39"/>
  <c r="P62" i="39"/>
  <c r="I62" i="39"/>
  <c r="F62" i="39"/>
  <c r="CU61" i="39"/>
  <c r="CR61" i="39"/>
  <c r="CK61" i="39"/>
  <c r="CH61" i="39"/>
  <c r="CA61" i="39"/>
  <c r="BX61" i="39"/>
  <c r="BQ61" i="39"/>
  <c r="BN61" i="39"/>
  <c r="BG61" i="39"/>
  <c r="BD61" i="39"/>
  <c r="AW61" i="39"/>
  <c r="AT61" i="39"/>
  <c r="AZ61" i="39" s="1"/>
  <c r="AY61" i="39" s="1"/>
  <c r="AM61" i="39"/>
  <c r="AJ61" i="39"/>
  <c r="AC61" i="39"/>
  <c r="Z61" i="39"/>
  <c r="S61" i="39"/>
  <c r="V61" i="39" s="1"/>
  <c r="U61" i="39" s="1"/>
  <c r="P61" i="39"/>
  <c r="I61" i="39"/>
  <c r="F61" i="39"/>
  <c r="CU60" i="39"/>
  <c r="CR60" i="39"/>
  <c r="CK60" i="39"/>
  <c r="CH60" i="39"/>
  <c r="CA60" i="39"/>
  <c r="BX60" i="39"/>
  <c r="BQ60" i="39"/>
  <c r="BN60" i="39"/>
  <c r="BG60" i="39"/>
  <c r="BD60" i="39"/>
  <c r="AW60" i="39"/>
  <c r="AT60" i="39"/>
  <c r="AM60" i="39"/>
  <c r="AJ60" i="39"/>
  <c r="AC60" i="39"/>
  <c r="Z60" i="39"/>
  <c r="S60" i="39"/>
  <c r="P60" i="39"/>
  <c r="I60" i="39"/>
  <c r="F60" i="39"/>
  <c r="CU59" i="39"/>
  <c r="CR59" i="39"/>
  <c r="CK59" i="39"/>
  <c r="CH59" i="39"/>
  <c r="CA59" i="39"/>
  <c r="BX59" i="39"/>
  <c r="BQ59" i="39"/>
  <c r="BN59" i="39"/>
  <c r="BG59" i="39"/>
  <c r="BD59" i="39"/>
  <c r="AW59" i="39"/>
  <c r="AT59" i="39"/>
  <c r="AZ59" i="39" s="1"/>
  <c r="AY59" i="39" s="1"/>
  <c r="AM59" i="39"/>
  <c r="AJ59" i="39"/>
  <c r="AC59" i="39"/>
  <c r="Z59" i="39"/>
  <c r="S59" i="39"/>
  <c r="V59" i="39" s="1"/>
  <c r="U59" i="39" s="1"/>
  <c r="P59" i="39"/>
  <c r="I59" i="39"/>
  <c r="F59" i="39"/>
  <c r="CU58" i="39"/>
  <c r="CR58" i="39"/>
  <c r="CK58" i="39"/>
  <c r="CH58" i="39"/>
  <c r="CA58" i="39"/>
  <c r="BX58" i="39"/>
  <c r="BQ58" i="39"/>
  <c r="BN58" i="39"/>
  <c r="BG58" i="39"/>
  <c r="BD58" i="39"/>
  <c r="AW58" i="39"/>
  <c r="AT58" i="39"/>
  <c r="AM58" i="39"/>
  <c r="AJ58" i="39"/>
  <c r="AC58" i="39"/>
  <c r="Z58" i="39"/>
  <c r="S58" i="39"/>
  <c r="V58" i="39" s="1"/>
  <c r="U58" i="39" s="1"/>
  <c r="P58" i="39"/>
  <c r="I58" i="39"/>
  <c r="F58" i="39"/>
  <c r="CU57" i="39"/>
  <c r="CR57" i="39"/>
  <c r="CK57" i="39"/>
  <c r="CH57" i="39"/>
  <c r="CA57" i="39"/>
  <c r="BX57" i="39"/>
  <c r="BQ57" i="39"/>
  <c r="BN57" i="39"/>
  <c r="BG57" i="39"/>
  <c r="BD57" i="39"/>
  <c r="AW57" i="39"/>
  <c r="AT57" i="39"/>
  <c r="AZ57" i="39" s="1"/>
  <c r="AY57" i="39" s="1"/>
  <c r="AM57" i="39"/>
  <c r="AJ57" i="39"/>
  <c r="AP57" i="39" s="1"/>
  <c r="AO57" i="39" s="1"/>
  <c r="AC57" i="39"/>
  <c r="Z57" i="39"/>
  <c r="S57" i="39"/>
  <c r="P57" i="39"/>
  <c r="I57" i="39"/>
  <c r="F57" i="39"/>
  <c r="CU56" i="39"/>
  <c r="CR56" i="39"/>
  <c r="CX56" i="39" s="1"/>
  <c r="CW56" i="39" s="1"/>
  <c r="CK56" i="39"/>
  <c r="CH56" i="39"/>
  <c r="CA56" i="39"/>
  <c r="BX56" i="39"/>
  <c r="BQ56" i="39"/>
  <c r="BN56" i="39"/>
  <c r="BT56" i="39" s="1"/>
  <c r="BS56" i="39" s="1"/>
  <c r="BG56" i="39"/>
  <c r="BD56" i="39"/>
  <c r="AW56" i="39"/>
  <c r="AT56" i="39"/>
  <c r="AM56" i="39"/>
  <c r="AJ56" i="39"/>
  <c r="AC56" i="39"/>
  <c r="Z56" i="39"/>
  <c r="S56" i="39"/>
  <c r="P56" i="39"/>
  <c r="I56" i="39"/>
  <c r="F56" i="39"/>
  <c r="CU55" i="39"/>
  <c r="CR55" i="39"/>
  <c r="CK55" i="39"/>
  <c r="CH55" i="39"/>
  <c r="CA55" i="39"/>
  <c r="BX55" i="39"/>
  <c r="BQ55" i="39"/>
  <c r="BN55" i="39"/>
  <c r="BG55" i="39"/>
  <c r="BD55" i="39"/>
  <c r="AW55" i="39"/>
  <c r="AT55" i="39"/>
  <c r="AZ55" i="39" s="1"/>
  <c r="AY55" i="39" s="1"/>
  <c r="AM55" i="39"/>
  <c r="AJ55" i="39"/>
  <c r="AP55" i="39" s="1"/>
  <c r="AO55" i="39" s="1"/>
  <c r="AC55" i="39"/>
  <c r="Z55" i="39"/>
  <c r="S55" i="39"/>
  <c r="P55" i="39"/>
  <c r="I55" i="39"/>
  <c r="F55" i="39"/>
  <c r="CU54" i="39"/>
  <c r="CR54" i="39"/>
  <c r="CK54" i="39"/>
  <c r="CH54" i="39"/>
  <c r="CA54" i="39"/>
  <c r="BX54" i="39"/>
  <c r="BQ54" i="39"/>
  <c r="BN54" i="39"/>
  <c r="BT54" i="39" s="1"/>
  <c r="BS54" i="39" s="1"/>
  <c r="BG54" i="39"/>
  <c r="BD54" i="39"/>
  <c r="AW54" i="39"/>
  <c r="AT54" i="39"/>
  <c r="AM54" i="39"/>
  <c r="AJ54" i="39"/>
  <c r="AC54" i="39"/>
  <c r="Z54" i="39"/>
  <c r="S54" i="39"/>
  <c r="P54" i="39"/>
  <c r="I54" i="39"/>
  <c r="F54" i="39"/>
  <c r="CU53" i="39"/>
  <c r="CR53" i="39"/>
  <c r="CK53" i="39"/>
  <c r="CH53" i="39"/>
  <c r="CA53" i="39"/>
  <c r="BX53" i="39"/>
  <c r="BQ53" i="39"/>
  <c r="BN53" i="39"/>
  <c r="BG53" i="39"/>
  <c r="BD53" i="39"/>
  <c r="AW53" i="39"/>
  <c r="AT53" i="39"/>
  <c r="AZ53" i="39" s="1"/>
  <c r="AY53" i="39" s="1"/>
  <c r="AM53" i="39"/>
  <c r="AJ53" i="39"/>
  <c r="AC53" i="39"/>
  <c r="Z53" i="39"/>
  <c r="S53" i="39"/>
  <c r="P53" i="39"/>
  <c r="I53" i="39"/>
  <c r="F53" i="39"/>
  <c r="CU52" i="39"/>
  <c r="CR52" i="39"/>
  <c r="CK52" i="39"/>
  <c r="CH52" i="39"/>
  <c r="CA52" i="39"/>
  <c r="BX52" i="39"/>
  <c r="BQ52" i="39"/>
  <c r="BN52" i="39"/>
  <c r="BT52" i="39" s="1"/>
  <c r="BS52" i="39" s="1"/>
  <c r="BG52" i="39"/>
  <c r="BD52" i="39"/>
  <c r="BJ52" i="39" s="1"/>
  <c r="BI52" i="39" s="1"/>
  <c r="AW52" i="39"/>
  <c r="AT52" i="39"/>
  <c r="AM52" i="39"/>
  <c r="AJ52" i="39"/>
  <c r="AC52" i="39"/>
  <c r="Z52" i="39"/>
  <c r="S52" i="39"/>
  <c r="P52" i="39"/>
  <c r="I52" i="39"/>
  <c r="F52" i="39"/>
  <c r="CU51" i="39"/>
  <c r="CR51" i="39"/>
  <c r="CK51" i="39"/>
  <c r="CH51" i="39"/>
  <c r="CA51" i="39"/>
  <c r="BX51" i="39"/>
  <c r="BQ51" i="39"/>
  <c r="BN51" i="39"/>
  <c r="BG51" i="39"/>
  <c r="BD51" i="39"/>
  <c r="AW51" i="39"/>
  <c r="AT51" i="39"/>
  <c r="AZ51" i="39" s="1"/>
  <c r="AY51" i="39" s="1"/>
  <c r="AM51" i="39"/>
  <c r="AJ51" i="39"/>
  <c r="AC51" i="39"/>
  <c r="Z51" i="39"/>
  <c r="S51" i="39"/>
  <c r="P51" i="39"/>
  <c r="I51" i="39"/>
  <c r="F51" i="39"/>
  <c r="CU50" i="39"/>
  <c r="CR50" i="39"/>
  <c r="CK50" i="39"/>
  <c r="CH50" i="39"/>
  <c r="CA50" i="39"/>
  <c r="BX50" i="39"/>
  <c r="BQ50" i="39"/>
  <c r="BN50" i="39"/>
  <c r="BT50" i="39" s="1"/>
  <c r="BS50" i="39" s="1"/>
  <c r="BG50" i="39"/>
  <c r="BD50" i="39"/>
  <c r="BJ50" i="39" s="1"/>
  <c r="BI50" i="39" s="1"/>
  <c r="AW50" i="39"/>
  <c r="AT50" i="39"/>
  <c r="AM50" i="39"/>
  <c r="AJ50" i="39"/>
  <c r="AC50" i="39"/>
  <c r="Z50" i="39"/>
  <c r="S50" i="39"/>
  <c r="P50" i="39"/>
  <c r="I50" i="39"/>
  <c r="F50" i="39"/>
  <c r="CU49" i="39"/>
  <c r="CR49" i="39"/>
  <c r="CK49" i="39"/>
  <c r="CH49" i="39"/>
  <c r="CA49" i="39"/>
  <c r="BX49" i="39"/>
  <c r="BQ49" i="39"/>
  <c r="BN49" i="39"/>
  <c r="BG49" i="39"/>
  <c r="BD49" i="39"/>
  <c r="AW49" i="39"/>
  <c r="AT49" i="39"/>
  <c r="AZ49" i="39" s="1"/>
  <c r="AY49" i="39" s="1"/>
  <c r="AM49" i="39"/>
  <c r="AJ49" i="39"/>
  <c r="AC49" i="39"/>
  <c r="Z49" i="39"/>
  <c r="S49" i="39"/>
  <c r="P49" i="39"/>
  <c r="I49" i="39"/>
  <c r="F49" i="39"/>
  <c r="CU48" i="39"/>
  <c r="CR48" i="39"/>
  <c r="CK48" i="39"/>
  <c r="CH48" i="39"/>
  <c r="CA48" i="39"/>
  <c r="BX48" i="39"/>
  <c r="BQ48" i="39"/>
  <c r="BN48" i="39"/>
  <c r="BT48" i="39" s="1"/>
  <c r="BS48" i="39" s="1"/>
  <c r="BG48" i="39"/>
  <c r="BD48" i="39"/>
  <c r="AW48" i="39"/>
  <c r="AT48" i="39"/>
  <c r="AM48" i="39"/>
  <c r="AJ48" i="39"/>
  <c r="AC48" i="39"/>
  <c r="Z48" i="39"/>
  <c r="S48" i="39"/>
  <c r="P48" i="39"/>
  <c r="I48" i="39"/>
  <c r="F48" i="39"/>
  <c r="CU47" i="39"/>
  <c r="CR47" i="39"/>
  <c r="CK47" i="39"/>
  <c r="CH47" i="39"/>
  <c r="CA47" i="39"/>
  <c r="BX47" i="39"/>
  <c r="BQ47" i="39"/>
  <c r="BN47" i="39"/>
  <c r="BG47" i="39"/>
  <c r="BD47" i="39"/>
  <c r="AW47" i="39"/>
  <c r="AT47" i="39"/>
  <c r="AZ47" i="39" s="1"/>
  <c r="AY47" i="39" s="1"/>
  <c r="AM47" i="39"/>
  <c r="AJ47" i="39"/>
  <c r="AC47" i="39"/>
  <c r="Z47" i="39"/>
  <c r="S47" i="39"/>
  <c r="P47" i="39"/>
  <c r="I47" i="39"/>
  <c r="F47" i="39"/>
  <c r="L47" i="39" s="1"/>
  <c r="K47" i="39" s="1"/>
  <c r="CU46" i="39"/>
  <c r="CR46" i="39"/>
  <c r="CK46" i="39"/>
  <c r="CH46" i="39"/>
  <c r="CA46" i="39"/>
  <c r="BX46" i="39"/>
  <c r="BQ46" i="39"/>
  <c r="BN46" i="39"/>
  <c r="BG46" i="39"/>
  <c r="BD46" i="39"/>
  <c r="AW46" i="39"/>
  <c r="AT46" i="39"/>
  <c r="AM46" i="39"/>
  <c r="AJ46" i="39"/>
  <c r="AC46" i="39"/>
  <c r="Z46" i="39"/>
  <c r="S46" i="39"/>
  <c r="P46" i="39"/>
  <c r="I46" i="39"/>
  <c r="F46" i="39"/>
  <c r="CU45" i="39"/>
  <c r="CR45" i="39"/>
  <c r="CK45" i="39"/>
  <c r="CH45" i="39"/>
  <c r="CA45" i="39"/>
  <c r="BX45" i="39"/>
  <c r="BQ45" i="39"/>
  <c r="BN45" i="39"/>
  <c r="BG45" i="39"/>
  <c r="BD45" i="39"/>
  <c r="AW45" i="39"/>
  <c r="AT45" i="39"/>
  <c r="AZ45" i="39" s="1"/>
  <c r="AY45" i="39" s="1"/>
  <c r="AM45" i="39"/>
  <c r="AJ45" i="39"/>
  <c r="AC45" i="39"/>
  <c r="Z45" i="39"/>
  <c r="S45" i="39"/>
  <c r="V45" i="39" s="1"/>
  <c r="U45" i="39" s="1"/>
  <c r="P45" i="39"/>
  <c r="I45" i="39"/>
  <c r="F45" i="39"/>
  <c r="CU44" i="39"/>
  <c r="CR44" i="39"/>
  <c r="CK44" i="39"/>
  <c r="CH44" i="39"/>
  <c r="CA44" i="39"/>
  <c r="BX44" i="39"/>
  <c r="BQ44" i="39"/>
  <c r="BN44" i="39"/>
  <c r="BT44" i="39" s="1"/>
  <c r="BS44" i="39" s="1"/>
  <c r="BG44" i="39"/>
  <c r="BD44" i="39"/>
  <c r="BJ44" i="39" s="1"/>
  <c r="BI44" i="39" s="1"/>
  <c r="AW44" i="39"/>
  <c r="AT44" i="39"/>
  <c r="AM44" i="39"/>
  <c r="AJ44" i="39"/>
  <c r="AC44" i="39"/>
  <c r="Z44" i="39"/>
  <c r="S44" i="39"/>
  <c r="P44" i="39"/>
  <c r="I44" i="39"/>
  <c r="F44" i="39"/>
  <c r="CU43" i="39"/>
  <c r="CR43" i="39"/>
  <c r="CK43" i="39"/>
  <c r="CH43" i="39"/>
  <c r="CA43" i="39"/>
  <c r="BX43" i="39"/>
  <c r="BQ43" i="39"/>
  <c r="BN43" i="39"/>
  <c r="BG43" i="39"/>
  <c r="BD43" i="39"/>
  <c r="AW43" i="39"/>
  <c r="AT43" i="39"/>
  <c r="AM43" i="39"/>
  <c r="AJ43" i="39"/>
  <c r="AC43" i="39"/>
  <c r="Z43" i="39"/>
  <c r="S43" i="39"/>
  <c r="P43" i="39"/>
  <c r="I43" i="39"/>
  <c r="F43" i="39"/>
  <c r="L43" i="39" s="1"/>
  <c r="K43" i="39" s="1"/>
  <c r="CU42" i="39"/>
  <c r="CR42" i="39"/>
  <c r="CK42" i="39"/>
  <c r="CH42" i="39"/>
  <c r="CA42" i="39"/>
  <c r="BX42" i="39"/>
  <c r="BQ42" i="39"/>
  <c r="BN42" i="39"/>
  <c r="BG42" i="39"/>
  <c r="BD42" i="39"/>
  <c r="AW42" i="39"/>
  <c r="AT42" i="39"/>
  <c r="AM42" i="39"/>
  <c r="AJ42" i="39"/>
  <c r="AC42" i="39"/>
  <c r="Z42" i="39"/>
  <c r="S42" i="39"/>
  <c r="P42" i="39"/>
  <c r="I42" i="39"/>
  <c r="F42" i="39"/>
  <c r="CU41" i="39"/>
  <c r="CR41" i="39"/>
  <c r="CK41" i="39"/>
  <c r="CH41" i="39"/>
  <c r="CN41" i="39" s="1"/>
  <c r="CM41" i="39" s="1"/>
  <c r="CA41" i="39"/>
  <c r="BX41" i="39"/>
  <c r="BQ41" i="39"/>
  <c r="BN41" i="39"/>
  <c r="BG41" i="39"/>
  <c r="BJ41" i="39" s="1"/>
  <c r="BI41" i="39" s="1"/>
  <c r="BD41" i="39"/>
  <c r="AW41" i="39"/>
  <c r="AT41" i="39"/>
  <c r="AM41" i="39"/>
  <c r="AJ41" i="39"/>
  <c r="AC41" i="39"/>
  <c r="Z41" i="39"/>
  <c r="S41" i="39"/>
  <c r="P41" i="39"/>
  <c r="I41" i="39"/>
  <c r="F41" i="39"/>
  <c r="L41" i="39" s="1"/>
  <c r="K41" i="39" s="1"/>
  <c r="CU40" i="39"/>
  <c r="CR40" i="39"/>
  <c r="CK40" i="39"/>
  <c r="CH40" i="39"/>
  <c r="CA40" i="39"/>
  <c r="BX40" i="39"/>
  <c r="BQ40" i="39"/>
  <c r="BN40" i="39"/>
  <c r="BG40" i="39"/>
  <c r="BJ40" i="39" s="1"/>
  <c r="BI40" i="39" s="1"/>
  <c r="BD40" i="39"/>
  <c r="AW40" i="39"/>
  <c r="AT40" i="39"/>
  <c r="AM40" i="39"/>
  <c r="AP40" i="39" s="1"/>
  <c r="AO40" i="39" s="1"/>
  <c r="AJ40" i="39"/>
  <c r="AC40" i="39"/>
  <c r="Z40" i="39"/>
  <c r="S40" i="39"/>
  <c r="P40" i="39"/>
  <c r="I40" i="39"/>
  <c r="F40" i="39"/>
  <c r="CU39" i="39"/>
  <c r="CR39" i="39"/>
  <c r="CK39" i="39"/>
  <c r="CH39" i="39"/>
  <c r="CA39" i="39"/>
  <c r="BX39" i="39"/>
  <c r="BQ39" i="39"/>
  <c r="BN39" i="39"/>
  <c r="BG39" i="39"/>
  <c r="BD39" i="39"/>
  <c r="AW39" i="39"/>
  <c r="AT39" i="39"/>
  <c r="AM39" i="39"/>
  <c r="AJ39" i="39"/>
  <c r="AP39" i="39" s="1"/>
  <c r="AO39" i="39" s="1"/>
  <c r="AC39" i="39"/>
  <c r="Z39" i="39"/>
  <c r="S39" i="39"/>
  <c r="P39" i="39"/>
  <c r="I39" i="39"/>
  <c r="F39" i="39"/>
  <c r="CU38" i="39"/>
  <c r="CR38" i="39"/>
  <c r="CK38" i="39"/>
  <c r="CH38" i="39"/>
  <c r="CA38" i="39"/>
  <c r="BX38" i="39"/>
  <c r="BQ38" i="39"/>
  <c r="BN38" i="39"/>
  <c r="BT38" i="39" s="1"/>
  <c r="BS38" i="39" s="1"/>
  <c r="BG38" i="39"/>
  <c r="BD38" i="39"/>
  <c r="AW38" i="39"/>
  <c r="AT38" i="39"/>
  <c r="AM38" i="39"/>
  <c r="AJ38" i="39"/>
  <c r="AC38" i="39"/>
  <c r="Z38" i="39"/>
  <c r="S38" i="39"/>
  <c r="P38" i="39"/>
  <c r="I38" i="39"/>
  <c r="F38" i="39"/>
  <c r="CU37" i="39"/>
  <c r="CR37" i="39"/>
  <c r="CK37" i="39"/>
  <c r="CH37" i="39"/>
  <c r="CA37" i="39"/>
  <c r="BX37" i="39"/>
  <c r="BQ37" i="39"/>
  <c r="BN37" i="39"/>
  <c r="BG37" i="39"/>
  <c r="BD37" i="39"/>
  <c r="AW37" i="39"/>
  <c r="AT37" i="39"/>
  <c r="AM37" i="39"/>
  <c r="AJ37" i="39"/>
  <c r="AC37" i="39"/>
  <c r="Z37" i="39"/>
  <c r="S37" i="39"/>
  <c r="P37" i="39"/>
  <c r="I37" i="39"/>
  <c r="F37" i="39"/>
  <c r="CU36" i="39"/>
  <c r="CR36" i="39"/>
  <c r="CK36" i="39"/>
  <c r="CH36" i="39"/>
  <c r="CA36" i="39"/>
  <c r="BX36" i="39"/>
  <c r="BQ36" i="39"/>
  <c r="BN36" i="39"/>
  <c r="BG36" i="39"/>
  <c r="BD36" i="39"/>
  <c r="BJ36" i="39" s="1"/>
  <c r="BI36" i="39" s="1"/>
  <c r="AW36" i="39"/>
  <c r="AT36" i="39"/>
  <c r="AM36" i="39"/>
  <c r="AJ36" i="39"/>
  <c r="AC36" i="39"/>
  <c r="Z36" i="39"/>
  <c r="S36" i="39"/>
  <c r="P36" i="39"/>
  <c r="I36" i="39"/>
  <c r="F36" i="39"/>
  <c r="CU35" i="39"/>
  <c r="CR35" i="39"/>
  <c r="CK35" i="39"/>
  <c r="CH35" i="39"/>
  <c r="CA35" i="39"/>
  <c r="BX35" i="39"/>
  <c r="BQ35" i="39"/>
  <c r="BN35" i="39"/>
  <c r="BG35" i="39"/>
  <c r="BD35" i="39"/>
  <c r="AW35" i="39"/>
  <c r="AT35" i="39"/>
  <c r="AM35" i="39"/>
  <c r="AJ35" i="39"/>
  <c r="AC35" i="39"/>
  <c r="Z35" i="39"/>
  <c r="S35" i="39"/>
  <c r="P35" i="39"/>
  <c r="I35" i="39"/>
  <c r="F35" i="39"/>
  <c r="CU34" i="39"/>
  <c r="CR34" i="39"/>
  <c r="CK34" i="39"/>
  <c r="CH34" i="39"/>
  <c r="CA34" i="39"/>
  <c r="BX34" i="39"/>
  <c r="BQ34" i="39"/>
  <c r="BN34" i="39"/>
  <c r="BG34" i="39"/>
  <c r="BD34" i="39"/>
  <c r="AW34" i="39"/>
  <c r="AT34" i="39"/>
  <c r="AM34" i="39"/>
  <c r="AJ34" i="39"/>
  <c r="AC34" i="39"/>
  <c r="Z34" i="39"/>
  <c r="S34" i="39"/>
  <c r="P34" i="39"/>
  <c r="V34" i="39" s="1"/>
  <c r="U34" i="39" s="1"/>
  <c r="I34" i="39"/>
  <c r="F34" i="39"/>
  <c r="CU33" i="39"/>
  <c r="CR33" i="39"/>
  <c r="CK33" i="39"/>
  <c r="CH33" i="39"/>
  <c r="CA33" i="39"/>
  <c r="BX33" i="39"/>
  <c r="BQ33" i="39"/>
  <c r="BN33" i="39"/>
  <c r="BG33" i="39"/>
  <c r="BJ33" i="39" s="1"/>
  <c r="BI33" i="39" s="1"/>
  <c r="BD33" i="39"/>
  <c r="AW33" i="39"/>
  <c r="AT33" i="39"/>
  <c r="AM33" i="39"/>
  <c r="AJ33" i="39"/>
  <c r="AP33" i="39" s="1"/>
  <c r="AO33" i="39" s="1"/>
  <c r="AC33" i="39"/>
  <c r="Z33" i="39"/>
  <c r="S33" i="39"/>
  <c r="P33" i="39"/>
  <c r="I33" i="39"/>
  <c r="F33" i="39"/>
  <c r="CU32" i="39"/>
  <c r="CR32" i="39"/>
  <c r="CK32" i="39"/>
  <c r="CH32" i="39"/>
  <c r="CA32" i="39"/>
  <c r="BX32" i="39"/>
  <c r="BQ32" i="39"/>
  <c r="BN32" i="39"/>
  <c r="BT32" i="39" s="1"/>
  <c r="BS32" i="39" s="1"/>
  <c r="BG32" i="39"/>
  <c r="BJ32" i="39" s="1"/>
  <c r="BI32" i="39" s="1"/>
  <c r="BD32" i="39"/>
  <c r="AW32" i="39"/>
  <c r="AT32" i="39"/>
  <c r="AM32" i="39"/>
  <c r="AJ32" i="39"/>
  <c r="AC32" i="39"/>
  <c r="Z32" i="39"/>
  <c r="S32" i="39"/>
  <c r="P32" i="39"/>
  <c r="I32" i="39"/>
  <c r="F32" i="39"/>
  <c r="CU31" i="39"/>
  <c r="CR31" i="39"/>
  <c r="CK31" i="39"/>
  <c r="CH31" i="39"/>
  <c r="CA31" i="39"/>
  <c r="BX31" i="39"/>
  <c r="BQ31" i="39"/>
  <c r="BN31" i="39"/>
  <c r="BG31" i="39"/>
  <c r="BJ31" i="39" s="1"/>
  <c r="BI31" i="39" s="1"/>
  <c r="BD31" i="39"/>
  <c r="AW31" i="39"/>
  <c r="AT31" i="39"/>
  <c r="AM31" i="39"/>
  <c r="AJ31" i="39"/>
  <c r="AC31" i="39"/>
  <c r="Z31" i="39"/>
  <c r="S31" i="39"/>
  <c r="P31" i="39"/>
  <c r="I31" i="39"/>
  <c r="F31" i="39"/>
  <c r="CU30" i="39"/>
  <c r="CR30" i="39"/>
  <c r="CK30" i="39"/>
  <c r="CH30" i="39"/>
  <c r="CA30" i="39"/>
  <c r="BX30" i="39"/>
  <c r="BQ30" i="39"/>
  <c r="BN30" i="39"/>
  <c r="BG30" i="39"/>
  <c r="BD30" i="39"/>
  <c r="AW30" i="39"/>
  <c r="AT30" i="39"/>
  <c r="AM30" i="39"/>
  <c r="AJ30" i="39"/>
  <c r="AC30" i="39"/>
  <c r="Z30" i="39"/>
  <c r="S30" i="39"/>
  <c r="P30" i="39"/>
  <c r="I30" i="39"/>
  <c r="F30" i="39"/>
  <c r="CU29" i="39"/>
  <c r="CR29" i="39"/>
  <c r="CK29" i="39"/>
  <c r="CH29" i="39"/>
  <c r="CA29" i="39"/>
  <c r="BX29" i="39"/>
  <c r="BQ29" i="39"/>
  <c r="BN29" i="39"/>
  <c r="BG29" i="39"/>
  <c r="BD29" i="39"/>
  <c r="AW29" i="39"/>
  <c r="AT29" i="39"/>
  <c r="AM29" i="39"/>
  <c r="AJ29" i="39"/>
  <c r="AC29" i="39"/>
  <c r="Z29" i="39"/>
  <c r="S29" i="39"/>
  <c r="P29" i="39"/>
  <c r="I29" i="39"/>
  <c r="F29" i="39"/>
  <c r="CU28" i="39"/>
  <c r="CX28" i="39" s="1"/>
  <c r="CW28" i="39" s="1"/>
  <c r="CR28" i="39"/>
  <c r="CK28" i="39"/>
  <c r="CH28" i="39"/>
  <c r="CA28" i="39"/>
  <c r="BX28" i="39"/>
  <c r="BQ28" i="39"/>
  <c r="BN28" i="39"/>
  <c r="BG28" i="39"/>
  <c r="BD28" i="39"/>
  <c r="AW28" i="39"/>
  <c r="AT28" i="39"/>
  <c r="AM28" i="39"/>
  <c r="AJ28" i="39"/>
  <c r="AC28" i="39"/>
  <c r="Z28" i="39"/>
  <c r="S28" i="39"/>
  <c r="P28" i="39"/>
  <c r="I28" i="39"/>
  <c r="F28" i="39"/>
  <c r="CU27" i="39"/>
  <c r="CX27" i="39" s="1"/>
  <c r="CW27" i="39" s="1"/>
  <c r="CR27" i="39"/>
  <c r="CK27" i="39"/>
  <c r="CH27" i="39"/>
  <c r="CA27" i="39"/>
  <c r="BX27" i="39"/>
  <c r="BQ27" i="39"/>
  <c r="BN27" i="39"/>
  <c r="BG27" i="39"/>
  <c r="BD27" i="39"/>
  <c r="AW27" i="39"/>
  <c r="AT27" i="39"/>
  <c r="AM27" i="39"/>
  <c r="AP27" i="39" s="1"/>
  <c r="AO27" i="39" s="1"/>
  <c r="AJ27" i="39"/>
  <c r="AC27" i="39"/>
  <c r="Z27" i="39"/>
  <c r="S27" i="39"/>
  <c r="P27" i="39"/>
  <c r="I27" i="39"/>
  <c r="F27" i="39"/>
  <c r="CU26" i="39"/>
  <c r="CR26" i="39"/>
  <c r="CK26" i="39"/>
  <c r="CH26" i="39"/>
  <c r="CA26" i="39"/>
  <c r="BX26" i="39"/>
  <c r="BQ26" i="39"/>
  <c r="BN26" i="39"/>
  <c r="BG26" i="39"/>
  <c r="BD26" i="39"/>
  <c r="AW26" i="39"/>
  <c r="AT26" i="39"/>
  <c r="AM26" i="39"/>
  <c r="AP26" i="39" s="1"/>
  <c r="AO26" i="39" s="1"/>
  <c r="AJ26" i="39"/>
  <c r="AC26" i="39"/>
  <c r="Z26" i="39"/>
  <c r="S26" i="39"/>
  <c r="P26" i="39"/>
  <c r="I26" i="39"/>
  <c r="F26" i="39"/>
  <c r="CU25" i="39"/>
  <c r="CR25" i="39"/>
  <c r="CK25" i="39"/>
  <c r="CH25" i="39"/>
  <c r="CA25" i="39"/>
  <c r="BX25" i="39"/>
  <c r="BQ25" i="39"/>
  <c r="BN25" i="39"/>
  <c r="BG25" i="39"/>
  <c r="BD25" i="39"/>
  <c r="AW25" i="39"/>
  <c r="AT25" i="39"/>
  <c r="AM25" i="39"/>
  <c r="AJ25" i="39"/>
  <c r="AC25" i="39"/>
  <c r="Z25" i="39"/>
  <c r="S25" i="39"/>
  <c r="P25" i="39"/>
  <c r="I25" i="39"/>
  <c r="F25" i="39"/>
  <c r="CU24" i="39"/>
  <c r="CR24" i="39"/>
  <c r="CK24" i="39"/>
  <c r="CH24" i="39"/>
  <c r="CA24" i="39"/>
  <c r="BX24" i="39"/>
  <c r="BQ24" i="39"/>
  <c r="BN24" i="39"/>
  <c r="BG24" i="39"/>
  <c r="BD24" i="39"/>
  <c r="AW24" i="39"/>
  <c r="AT24" i="39"/>
  <c r="AM24" i="39"/>
  <c r="AJ24" i="39"/>
  <c r="AC24" i="39"/>
  <c r="Z24" i="39"/>
  <c r="S24" i="39"/>
  <c r="V24" i="39" s="1"/>
  <c r="U24" i="39" s="1"/>
  <c r="P24" i="39"/>
  <c r="I24" i="39"/>
  <c r="F24" i="39"/>
  <c r="CU23" i="39"/>
  <c r="CR23" i="39"/>
  <c r="CK23" i="39"/>
  <c r="CH23" i="39"/>
  <c r="CA23" i="39"/>
  <c r="BX23" i="39"/>
  <c r="BQ23" i="39"/>
  <c r="BN23" i="39"/>
  <c r="BG23" i="39"/>
  <c r="BD23" i="39"/>
  <c r="AW23" i="39"/>
  <c r="AT23" i="39"/>
  <c r="AM23" i="39"/>
  <c r="AJ23" i="39"/>
  <c r="AC23" i="39"/>
  <c r="Z23" i="39"/>
  <c r="S23" i="39"/>
  <c r="P23" i="39"/>
  <c r="I23" i="39"/>
  <c r="F23" i="39"/>
  <c r="CU22" i="39"/>
  <c r="CR22" i="39"/>
  <c r="CK22" i="39"/>
  <c r="CH22" i="39"/>
  <c r="CA22" i="39"/>
  <c r="BX22" i="39"/>
  <c r="BQ22" i="39"/>
  <c r="BN22" i="39"/>
  <c r="BG22" i="39"/>
  <c r="BD22" i="39"/>
  <c r="AW22" i="39"/>
  <c r="AT22" i="39"/>
  <c r="AM22" i="39"/>
  <c r="AJ22" i="39"/>
  <c r="AC22" i="39"/>
  <c r="Z22" i="39"/>
  <c r="S22" i="39"/>
  <c r="P22" i="39"/>
  <c r="I22" i="39"/>
  <c r="F22" i="39"/>
  <c r="CU21" i="39"/>
  <c r="CR21" i="39"/>
  <c r="CK21" i="39"/>
  <c r="CH21" i="39"/>
  <c r="CA21" i="39"/>
  <c r="BX21" i="39"/>
  <c r="BQ21" i="39"/>
  <c r="BN21" i="39"/>
  <c r="BG21" i="39"/>
  <c r="BJ21" i="39" s="1"/>
  <c r="BI21" i="39" s="1"/>
  <c r="BD21" i="39"/>
  <c r="AW21" i="39"/>
  <c r="AT21" i="39"/>
  <c r="AM21" i="39"/>
  <c r="AJ21" i="39"/>
  <c r="AC21" i="39"/>
  <c r="Z21" i="39"/>
  <c r="S21" i="39"/>
  <c r="P21" i="39"/>
  <c r="I21" i="39"/>
  <c r="F21" i="39"/>
  <c r="CU20" i="39"/>
  <c r="CR20" i="39"/>
  <c r="CK20" i="39"/>
  <c r="CH20" i="39"/>
  <c r="CA20" i="39"/>
  <c r="BX20" i="39"/>
  <c r="BQ20" i="39"/>
  <c r="BN20" i="39"/>
  <c r="BG20" i="39"/>
  <c r="BD20" i="39"/>
  <c r="AW20" i="39"/>
  <c r="AT20" i="39"/>
  <c r="AM20" i="39"/>
  <c r="AP20" i="39" s="1"/>
  <c r="AO20" i="39" s="1"/>
  <c r="AJ20" i="39"/>
  <c r="AC20" i="39"/>
  <c r="Z20" i="39"/>
  <c r="S20" i="39"/>
  <c r="P20" i="39"/>
  <c r="I20" i="39"/>
  <c r="F20" i="39"/>
  <c r="CU19" i="39"/>
  <c r="CR19" i="39"/>
  <c r="CK19" i="39"/>
  <c r="CH19" i="39"/>
  <c r="CA19" i="39"/>
  <c r="BX19" i="39"/>
  <c r="BQ19" i="39"/>
  <c r="BN19" i="39"/>
  <c r="BG19" i="39"/>
  <c r="BD19" i="39"/>
  <c r="AW19" i="39"/>
  <c r="AT19" i="39"/>
  <c r="AM19" i="39"/>
  <c r="AJ19" i="39"/>
  <c r="AC19" i="39"/>
  <c r="Z19" i="39"/>
  <c r="S19" i="39"/>
  <c r="P19" i="39"/>
  <c r="I19" i="39"/>
  <c r="F19" i="39"/>
  <c r="CU18" i="39"/>
  <c r="CR18" i="39"/>
  <c r="CK18" i="39"/>
  <c r="CH18" i="39"/>
  <c r="CA18" i="39"/>
  <c r="BX18" i="39"/>
  <c r="BQ18" i="39"/>
  <c r="BN18" i="39"/>
  <c r="BG18" i="39"/>
  <c r="BD18" i="39"/>
  <c r="AW18" i="39"/>
  <c r="AT18" i="39"/>
  <c r="AM18" i="39"/>
  <c r="AJ18" i="39"/>
  <c r="AC18" i="39"/>
  <c r="Z18" i="39"/>
  <c r="S18" i="39"/>
  <c r="P18" i="39"/>
  <c r="I18" i="39"/>
  <c r="F18" i="39"/>
  <c r="CU17" i="39"/>
  <c r="CR17" i="39"/>
  <c r="CK17" i="39"/>
  <c r="CH17" i="39"/>
  <c r="CA17" i="39"/>
  <c r="BX17" i="39"/>
  <c r="BQ17" i="39"/>
  <c r="BN17" i="39"/>
  <c r="BG17" i="39"/>
  <c r="BD17" i="39"/>
  <c r="AW17" i="39"/>
  <c r="AT17" i="39"/>
  <c r="AM17" i="39"/>
  <c r="AJ17" i="39"/>
  <c r="AC17" i="39"/>
  <c r="Z17" i="39"/>
  <c r="S17" i="39"/>
  <c r="P17" i="39"/>
  <c r="I17" i="39"/>
  <c r="F17" i="39"/>
  <c r="CU16" i="39"/>
  <c r="CR16" i="39"/>
  <c r="CK16" i="39"/>
  <c r="CH16" i="39"/>
  <c r="CA16" i="39"/>
  <c r="BX16" i="39"/>
  <c r="BQ16" i="39"/>
  <c r="BN16" i="39"/>
  <c r="BG16" i="39"/>
  <c r="BD16" i="39"/>
  <c r="BJ16" i="39" s="1"/>
  <c r="BI16" i="39" s="1"/>
  <c r="AW16" i="39"/>
  <c r="AT16" i="39"/>
  <c r="AM16" i="39"/>
  <c r="AJ16" i="39"/>
  <c r="AC16" i="39"/>
  <c r="Z16" i="39"/>
  <c r="S16" i="39"/>
  <c r="P16" i="39"/>
  <c r="I16" i="39"/>
  <c r="F16" i="39"/>
  <c r="CU15" i="39"/>
  <c r="CR15" i="39"/>
  <c r="CK15" i="39"/>
  <c r="CH15" i="39"/>
  <c r="CA15" i="39"/>
  <c r="BX15" i="39"/>
  <c r="BQ15" i="39"/>
  <c r="BN15" i="39"/>
  <c r="BG15" i="39"/>
  <c r="BD15" i="39"/>
  <c r="AW15" i="39"/>
  <c r="AT15" i="39"/>
  <c r="AM15" i="39"/>
  <c r="AJ15" i="39"/>
  <c r="AC15" i="39"/>
  <c r="Z15" i="39"/>
  <c r="S15" i="39"/>
  <c r="P15" i="39"/>
  <c r="I15" i="39"/>
  <c r="F15" i="39"/>
  <c r="CU14" i="39"/>
  <c r="CR14" i="39"/>
  <c r="CK14" i="39"/>
  <c r="CH14" i="39"/>
  <c r="CA14" i="39"/>
  <c r="BX14" i="39"/>
  <c r="BQ14" i="39"/>
  <c r="BN14" i="39"/>
  <c r="BG14" i="39"/>
  <c r="BJ14" i="39" s="1"/>
  <c r="BI14" i="39" s="1"/>
  <c r="BD14" i="39"/>
  <c r="AW14" i="39"/>
  <c r="AT14" i="39"/>
  <c r="AM14" i="39"/>
  <c r="AJ14" i="39"/>
  <c r="AC14" i="39"/>
  <c r="Z14" i="39"/>
  <c r="S14" i="39"/>
  <c r="P14" i="39"/>
  <c r="I14" i="39"/>
  <c r="F14" i="39"/>
  <c r="CU13" i="39"/>
  <c r="CR13" i="39"/>
  <c r="CK13" i="39"/>
  <c r="CH13" i="39"/>
  <c r="CA13" i="39"/>
  <c r="BX13" i="39"/>
  <c r="BQ13" i="39"/>
  <c r="BN13" i="39"/>
  <c r="BG13" i="39"/>
  <c r="BJ13" i="39" s="1"/>
  <c r="BI13" i="39" s="1"/>
  <c r="BD13" i="39"/>
  <c r="AW13" i="39"/>
  <c r="AT13" i="39"/>
  <c r="AM13" i="39"/>
  <c r="AJ13" i="39"/>
  <c r="AC13" i="39"/>
  <c r="Z13" i="39"/>
  <c r="S13" i="39"/>
  <c r="P13" i="39"/>
  <c r="I13" i="39"/>
  <c r="F13" i="39"/>
  <c r="CU12" i="39"/>
  <c r="CR12" i="39"/>
  <c r="CK12" i="39"/>
  <c r="CH12" i="39"/>
  <c r="CA12" i="39"/>
  <c r="BX12" i="39"/>
  <c r="BQ12" i="39"/>
  <c r="BN12" i="39"/>
  <c r="BT12" i="39" s="1"/>
  <c r="BS12" i="39" s="1"/>
  <c r="BG12" i="39"/>
  <c r="BD12" i="39"/>
  <c r="AW12" i="39"/>
  <c r="AT12" i="39"/>
  <c r="AM12" i="39"/>
  <c r="AJ12" i="39"/>
  <c r="AC12" i="39"/>
  <c r="Z12" i="39"/>
  <c r="S12" i="39"/>
  <c r="P12" i="39"/>
  <c r="I12" i="39"/>
  <c r="F12" i="39"/>
  <c r="CU11" i="39"/>
  <c r="CR11" i="39"/>
  <c r="CK11" i="39"/>
  <c r="CH11" i="39"/>
  <c r="CN11" i="39" s="1"/>
  <c r="CM11" i="39" s="1"/>
  <c r="CA11" i="39"/>
  <c r="BX11" i="39"/>
  <c r="BQ11" i="39"/>
  <c r="BN11" i="39"/>
  <c r="BG11" i="39"/>
  <c r="BD11" i="39"/>
  <c r="AW11" i="39"/>
  <c r="AT11" i="39"/>
  <c r="AM11" i="39"/>
  <c r="AJ11" i="39"/>
  <c r="AC11" i="39"/>
  <c r="Z11" i="39"/>
  <c r="S11" i="39"/>
  <c r="V11" i="39" s="1"/>
  <c r="U11" i="39" s="1"/>
  <c r="P11" i="39"/>
  <c r="I11" i="39"/>
  <c r="F11" i="39"/>
  <c r="L11" i="39" s="1"/>
  <c r="K11" i="39" s="1"/>
  <c r="CU10" i="39"/>
  <c r="CR10" i="39"/>
  <c r="CK10" i="39"/>
  <c r="CH10" i="39"/>
  <c r="CA10" i="39"/>
  <c r="BX10" i="39"/>
  <c r="BQ10" i="39"/>
  <c r="BN10" i="39"/>
  <c r="BG10" i="39"/>
  <c r="BD10" i="39"/>
  <c r="AW10" i="39"/>
  <c r="AT10" i="39"/>
  <c r="AM10" i="39"/>
  <c r="AJ10" i="39"/>
  <c r="AC10" i="39"/>
  <c r="Z10" i="39"/>
  <c r="S10" i="39"/>
  <c r="V10" i="39" s="1"/>
  <c r="U10" i="39" s="1"/>
  <c r="P10" i="39"/>
  <c r="I10" i="39"/>
  <c r="F10" i="39"/>
  <c r="CU9" i="39"/>
  <c r="CR9" i="39"/>
  <c r="CK9" i="39"/>
  <c r="CH9" i="39"/>
  <c r="CA9" i="39"/>
  <c r="BX9" i="39"/>
  <c r="BQ9" i="39"/>
  <c r="BN9" i="39"/>
  <c r="BG9" i="39"/>
  <c r="BD9" i="39"/>
  <c r="AW9" i="39"/>
  <c r="AT9" i="39"/>
  <c r="AM9" i="39"/>
  <c r="AJ9" i="39"/>
  <c r="AC9" i="39"/>
  <c r="Z9" i="39"/>
  <c r="S9" i="39"/>
  <c r="P9" i="39"/>
  <c r="I9" i="39"/>
  <c r="F9" i="39"/>
  <c r="CU8" i="39"/>
  <c r="CR8" i="39"/>
  <c r="CR119" i="39" s="1"/>
  <c r="CK8" i="39"/>
  <c r="CH8" i="39"/>
  <c r="CA8" i="39"/>
  <c r="BX8" i="39"/>
  <c r="BQ8" i="39"/>
  <c r="BN8" i="39"/>
  <c r="BG8" i="39"/>
  <c r="BD8" i="39"/>
  <c r="AW8" i="39"/>
  <c r="AT8" i="39"/>
  <c r="AM8" i="39"/>
  <c r="AJ8" i="39"/>
  <c r="AC8" i="39"/>
  <c r="Z8" i="39"/>
  <c r="S8" i="39"/>
  <c r="P8" i="39"/>
  <c r="I8" i="39"/>
  <c r="F8" i="39"/>
  <c r="CT93" i="38"/>
  <c r="CS93" i="38"/>
  <c r="CQ93" i="38"/>
  <c r="CP93" i="38"/>
  <c r="CJ93" i="38"/>
  <c r="CI93" i="38"/>
  <c r="CG93" i="38"/>
  <c r="CF93" i="38"/>
  <c r="BZ93" i="38"/>
  <c r="BY93" i="38"/>
  <c r="BW93" i="38"/>
  <c r="BV93" i="38"/>
  <c r="BP93" i="38"/>
  <c r="BO93" i="38"/>
  <c r="BM93" i="38"/>
  <c r="BL93" i="38"/>
  <c r="BF93" i="38"/>
  <c r="BE93" i="38"/>
  <c r="BC93" i="38"/>
  <c r="BB93" i="38"/>
  <c r="AV93" i="38"/>
  <c r="AU93" i="38"/>
  <c r="AS93" i="38"/>
  <c r="AR93" i="38"/>
  <c r="AL93" i="38"/>
  <c r="AK93" i="38"/>
  <c r="AI93" i="38"/>
  <c r="AH93" i="38"/>
  <c r="AB93" i="38"/>
  <c r="AA93" i="38"/>
  <c r="Y93" i="38"/>
  <c r="X93" i="38"/>
  <c r="R93" i="38"/>
  <c r="Q93" i="38"/>
  <c r="O93" i="38"/>
  <c r="N93" i="38"/>
  <c r="H93" i="38"/>
  <c r="G93" i="38"/>
  <c r="E93" i="38"/>
  <c r="D93" i="38"/>
  <c r="CU91" i="38"/>
  <c r="CR91" i="38"/>
  <c r="CK91" i="38"/>
  <c r="CH91" i="38"/>
  <c r="CA91" i="38"/>
  <c r="BX91" i="38"/>
  <c r="BQ91" i="38"/>
  <c r="BN91" i="38"/>
  <c r="BG91" i="38"/>
  <c r="BD91" i="38"/>
  <c r="AW91" i="38"/>
  <c r="AT91" i="38"/>
  <c r="AM91" i="38"/>
  <c r="AJ91" i="38"/>
  <c r="AC91" i="38"/>
  <c r="Z91" i="38"/>
  <c r="S91" i="38"/>
  <c r="P91" i="38"/>
  <c r="I91" i="38"/>
  <c r="F91" i="38"/>
  <c r="CU90" i="38"/>
  <c r="CR90" i="38"/>
  <c r="CK90" i="38"/>
  <c r="CH90" i="38"/>
  <c r="CA90" i="38"/>
  <c r="BX90" i="38"/>
  <c r="BQ90" i="38"/>
  <c r="BN90" i="38"/>
  <c r="BG90" i="38"/>
  <c r="BD90" i="38"/>
  <c r="AW90" i="38"/>
  <c r="AT90" i="38"/>
  <c r="AM90" i="38"/>
  <c r="AJ90" i="38"/>
  <c r="AC90" i="38"/>
  <c r="Z90" i="38"/>
  <c r="S90" i="38"/>
  <c r="P90" i="38"/>
  <c r="I90" i="38"/>
  <c r="F90" i="38"/>
  <c r="CU89" i="38"/>
  <c r="CR89" i="38"/>
  <c r="CK89" i="38"/>
  <c r="CH89" i="38"/>
  <c r="CA89" i="38"/>
  <c r="BX89" i="38"/>
  <c r="BQ89" i="38"/>
  <c r="BN89" i="38"/>
  <c r="BG89" i="38"/>
  <c r="BD89" i="38"/>
  <c r="AW89" i="38"/>
  <c r="AZ89" i="38" s="1"/>
  <c r="AY89" i="38" s="1"/>
  <c r="AT89" i="38"/>
  <c r="AM89" i="38"/>
  <c r="AJ89" i="38"/>
  <c r="AC89" i="38"/>
  <c r="Z89" i="38"/>
  <c r="S89" i="38"/>
  <c r="P89" i="38"/>
  <c r="I89" i="38"/>
  <c r="F89" i="38"/>
  <c r="CU88" i="38"/>
  <c r="CR88" i="38"/>
  <c r="CK88" i="38"/>
  <c r="CH88" i="38"/>
  <c r="CN88" i="38" s="1"/>
  <c r="CM88" i="38" s="1"/>
  <c r="CA88" i="38"/>
  <c r="BX88" i="38"/>
  <c r="BQ88" i="38"/>
  <c r="BN88" i="38"/>
  <c r="BG88" i="38"/>
  <c r="BD88" i="38"/>
  <c r="AW88" i="38"/>
  <c r="AT88" i="38"/>
  <c r="AM88" i="38"/>
  <c r="AJ88" i="38"/>
  <c r="AC88" i="38"/>
  <c r="Z88" i="38"/>
  <c r="S88" i="38"/>
  <c r="P88" i="38"/>
  <c r="I88" i="38"/>
  <c r="F88" i="38"/>
  <c r="CU87" i="38"/>
  <c r="CR87" i="38"/>
  <c r="CK87" i="38"/>
  <c r="CH87" i="38"/>
  <c r="CN87" i="38" s="1"/>
  <c r="CM87" i="38" s="1"/>
  <c r="CA87" i="38"/>
  <c r="BX87" i="38"/>
  <c r="BQ87" i="38"/>
  <c r="BN87" i="38"/>
  <c r="BG87" i="38"/>
  <c r="BD87" i="38"/>
  <c r="AW87" i="38"/>
  <c r="AT87" i="38"/>
  <c r="AM87" i="38"/>
  <c r="AJ87" i="38"/>
  <c r="AC87" i="38"/>
  <c r="Z87" i="38"/>
  <c r="S87" i="38"/>
  <c r="P87" i="38"/>
  <c r="I87" i="38"/>
  <c r="F87" i="38"/>
  <c r="CU86" i="38"/>
  <c r="CR86" i="38"/>
  <c r="CK86" i="38"/>
  <c r="CH86" i="38"/>
  <c r="CN86" i="38" s="1"/>
  <c r="CM86" i="38" s="1"/>
  <c r="CA86" i="38"/>
  <c r="BX86" i="38"/>
  <c r="BQ86" i="38"/>
  <c r="BN86" i="38"/>
  <c r="BG86" i="38"/>
  <c r="BD86" i="38"/>
  <c r="AW86" i="38"/>
  <c r="AT86" i="38"/>
  <c r="AM86" i="38"/>
  <c r="AJ86" i="38"/>
  <c r="AC86" i="38"/>
  <c r="Z86" i="38"/>
  <c r="S86" i="38"/>
  <c r="P86" i="38"/>
  <c r="I86" i="38"/>
  <c r="F86" i="38"/>
  <c r="CU85" i="38"/>
  <c r="CR85" i="38"/>
  <c r="CK85" i="38"/>
  <c r="CH85" i="38"/>
  <c r="CA85" i="38"/>
  <c r="BX85" i="38"/>
  <c r="BQ85" i="38"/>
  <c r="BN85" i="38"/>
  <c r="BG85" i="38"/>
  <c r="BD85" i="38"/>
  <c r="AW85" i="38"/>
  <c r="AT85" i="38"/>
  <c r="AM85" i="38"/>
  <c r="AJ85" i="38"/>
  <c r="AC85" i="38"/>
  <c r="Z85" i="38"/>
  <c r="S85" i="38"/>
  <c r="P85" i="38"/>
  <c r="I85" i="38"/>
  <c r="F85" i="38"/>
  <c r="CU84" i="38"/>
  <c r="CR84" i="38"/>
  <c r="CK84" i="38"/>
  <c r="CH84" i="38"/>
  <c r="CA84" i="38"/>
  <c r="BX84" i="38"/>
  <c r="BQ84" i="38"/>
  <c r="BN84" i="38"/>
  <c r="BG84" i="38"/>
  <c r="BD84" i="38"/>
  <c r="AW84" i="38"/>
  <c r="AZ84" i="38" s="1"/>
  <c r="AY84" i="38" s="1"/>
  <c r="AT84" i="38"/>
  <c r="AM84" i="38"/>
  <c r="AJ84" i="38"/>
  <c r="AC84" i="38"/>
  <c r="Z84" i="38"/>
  <c r="S84" i="38"/>
  <c r="P84" i="38"/>
  <c r="I84" i="38"/>
  <c r="F84" i="38"/>
  <c r="CU83" i="38"/>
  <c r="CR83" i="38"/>
  <c r="CK83" i="38"/>
  <c r="CH83" i="38"/>
  <c r="CA83" i="38"/>
  <c r="CD83" i="38" s="1"/>
  <c r="CC83" i="38" s="1"/>
  <c r="BX83" i="38"/>
  <c r="BQ83" i="38"/>
  <c r="BN83" i="38"/>
  <c r="BG83" i="38"/>
  <c r="BD83" i="38"/>
  <c r="AW83" i="38"/>
  <c r="AT83" i="38"/>
  <c r="AM83" i="38"/>
  <c r="AJ83" i="38"/>
  <c r="AC83" i="38"/>
  <c r="Z83" i="38"/>
  <c r="S83" i="38"/>
  <c r="P83" i="38"/>
  <c r="I83" i="38"/>
  <c r="F83" i="38"/>
  <c r="L83" i="38" s="1"/>
  <c r="K83" i="38" s="1"/>
  <c r="CU82" i="38"/>
  <c r="CR82" i="38"/>
  <c r="CK82" i="38"/>
  <c r="CH82" i="38"/>
  <c r="CA82" i="38"/>
  <c r="BX82" i="38"/>
  <c r="CD82" i="38" s="1"/>
  <c r="CC82" i="38" s="1"/>
  <c r="BQ82" i="38"/>
  <c r="BN82" i="38"/>
  <c r="BG82" i="38"/>
  <c r="BD82" i="38"/>
  <c r="AW82" i="38"/>
  <c r="AT82" i="38"/>
  <c r="AM82" i="38"/>
  <c r="AJ82" i="38"/>
  <c r="AC82" i="38"/>
  <c r="Z82" i="38"/>
  <c r="S82" i="38"/>
  <c r="P82" i="38"/>
  <c r="I82" i="38"/>
  <c r="F82" i="38"/>
  <c r="CU81" i="38"/>
  <c r="CR81" i="38"/>
  <c r="CK81" i="38"/>
  <c r="CH81" i="38"/>
  <c r="CA81" i="38"/>
  <c r="BX81" i="38"/>
  <c r="BQ81" i="38"/>
  <c r="BN81" i="38"/>
  <c r="BG81" i="38"/>
  <c r="BD81" i="38"/>
  <c r="BJ81" i="38" s="1"/>
  <c r="BI81" i="38" s="1"/>
  <c r="AW81" i="38"/>
  <c r="AT81" i="38"/>
  <c r="AM81" i="38"/>
  <c r="AJ81" i="38"/>
  <c r="AC81" i="38"/>
  <c r="Z81" i="38"/>
  <c r="AF81" i="38" s="1"/>
  <c r="AE81" i="38" s="1"/>
  <c r="S81" i="38"/>
  <c r="P81" i="38"/>
  <c r="I81" i="38"/>
  <c r="F81" i="38"/>
  <c r="CU80" i="38"/>
  <c r="CR80" i="38"/>
  <c r="CK80" i="38"/>
  <c r="CH80" i="38"/>
  <c r="CA80" i="38"/>
  <c r="BX80" i="38"/>
  <c r="CD80" i="38" s="1"/>
  <c r="CC80" i="38" s="1"/>
  <c r="BQ80" i="38"/>
  <c r="BN80" i="38"/>
  <c r="BG80" i="38"/>
  <c r="BD80" i="38"/>
  <c r="AW80" i="38"/>
  <c r="AT80" i="38"/>
  <c r="AM80" i="38"/>
  <c r="AJ80" i="38"/>
  <c r="AC80" i="38"/>
  <c r="Z80" i="38"/>
  <c r="S80" i="38"/>
  <c r="P80" i="38"/>
  <c r="I80" i="38"/>
  <c r="F80" i="38"/>
  <c r="CU79" i="38"/>
  <c r="CR79" i="38"/>
  <c r="CK79" i="38"/>
  <c r="CH79" i="38"/>
  <c r="CA79" i="38"/>
  <c r="BX79" i="38"/>
  <c r="BQ79" i="38"/>
  <c r="BN79" i="38"/>
  <c r="BG79" i="38"/>
  <c r="BD79" i="38"/>
  <c r="BJ79" i="38" s="1"/>
  <c r="BI79" i="38" s="1"/>
  <c r="AW79" i="38"/>
  <c r="AT79" i="38"/>
  <c r="AM79" i="38"/>
  <c r="AJ79" i="38"/>
  <c r="AC79" i="38"/>
  <c r="Z79" i="38"/>
  <c r="AF79" i="38" s="1"/>
  <c r="AE79" i="38" s="1"/>
  <c r="S79" i="38"/>
  <c r="P79" i="38"/>
  <c r="I79" i="38"/>
  <c r="F79" i="38"/>
  <c r="CU78" i="38"/>
  <c r="CR78" i="38"/>
  <c r="CK78" i="38"/>
  <c r="CH78" i="38"/>
  <c r="CA78" i="38"/>
  <c r="BX78" i="38"/>
  <c r="CD78" i="38" s="1"/>
  <c r="CC78" i="38" s="1"/>
  <c r="BQ78" i="38"/>
  <c r="BN78" i="38"/>
  <c r="BG78" i="38"/>
  <c r="BD78" i="38"/>
  <c r="AW78" i="38"/>
  <c r="AT78" i="38"/>
  <c r="AM78" i="38"/>
  <c r="AJ78" i="38"/>
  <c r="AC78" i="38"/>
  <c r="Z78" i="38"/>
  <c r="S78" i="38"/>
  <c r="P78" i="38"/>
  <c r="I78" i="38"/>
  <c r="F78" i="38"/>
  <c r="CU77" i="38"/>
  <c r="CR77" i="38"/>
  <c r="CK77" i="38"/>
  <c r="CH77" i="38"/>
  <c r="CA77" i="38"/>
  <c r="BX77" i="38"/>
  <c r="BQ77" i="38"/>
  <c r="BN77" i="38"/>
  <c r="BG77" i="38"/>
  <c r="BD77" i="38"/>
  <c r="BJ77" i="38" s="1"/>
  <c r="BI77" i="38" s="1"/>
  <c r="AW77" i="38"/>
  <c r="AT77" i="38"/>
  <c r="AM77" i="38"/>
  <c r="AJ77" i="38"/>
  <c r="AC77" i="38"/>
  <c r="Z77" i="38"/>
  <c r="AF77" i="38" s="1"/>
  <c r="AE77" i="38" s="1"/>
  <c r="S77" i="38"/>
  <c r="P77" i="38"/>
  <c r="I77" i="38"/>
  <c r="F77" i="38"/>
  <c r="CU76" i="38"/>
  <c r="CR76" i="38"/>
  <c r="CK76" i="38"/>
  <c r="CH76" i="38"/>
  <c r="CA76" i="38"/>
  <c r="BX76" i="38"/>
  <c r="CD76" i="38" s="1"/>
  <c r="CC76" i="38" s="1"/>
  <c r="BQ76" i="38"/>
  <c r="BN76" i="38"/>
  <c r="BG76" i="38"/>
  <c r="BD76" i="38"/>
  <c r="AW76" i="38"/>
  <c r="AT76" i="38"/>
  <c r="AM76" i="38"/>
  <c r="AJ76" i="38"/>
  <c r="AC76" i="38"/>
  <c r="Z76" i="38"/>
  <c r="S76" i="38"/>
  <c r="P76" i="38"/>
  <c r="I76" i="38"/>
  <c r="F76" i="38"/>
  <c r="CU75" i="38"/>
  <c r="CR75" i="38"/>
  <c r="CK75" i="38"/>
  <c r="CH75" i="38"/>
  <c r="CA75" i="38"/>
  <c r="BX75" i="38"/>
  <c r="BQ75" i="38"/>
  <c r="BN75" i="38"/>
  <c r="BG75" i="38"/>
  <c r="BD75" i="38"/>
  <c r="BJ75" i="38" s="1"/>
  <c r="BI75" i="38" s="1"/>
  <c r="AW75" i="38"/>
  <c r="AT75" i="38"/>
  <c r="AM75" i="38"/>
  <c r="AJ75" i="38"/>
  <c r="AC75" i="38"/>
  <c r="Z75" i="38"/>
  <c r="S75" i="38"/>
  <c r="P75" i="38"/>
  <c r="I75" i="38"/>
  <c r="F75" i="38"/>
  <c r="CU74" i="38"/>
  <c r="CR74" i="38"/>
  <c r="CK74" i="38"/>
  <c r="CH74" i="38"/>
  <c r="CA74" i="38"/>
  <c r="BX74" i="38"/>
  <c r="CD74" i="38" s="1"/>
  <c r="CC74" i="38" s="1"/>
  <c r="BQ74" i="38"/>
  <c r="BN74" i="38"/>
  <c r="BG74" i="38"/>
  <c r="BD74" i="38"/>
  <c r="AW74" i="38"/>
  <c r="AT74" i="38"/>
  <c r="AM74" i="38"/>
  <c r="AJ74" i="38"/>
  <c r="AC74" i="38"/>
  <c r="Z74" i="38"/>
  <c r="S74" i="38"/>
  <c r="P74" i="38"/>
  <c r="I74" i="38"/>
  <c r="F74" i="38"/>
  <c r="CU73" i="38"/>
  <c r="CR73" i="38"/>
  <c r="CK73" i="38"/>
  <c r="CH73" i="38"/>
  <c r="CA73" i="38"/>
  <c r="BX73" i="38"/>
  <c r="BQ73" i="38"/>
  <c r="BN73" i="38"/>
  <c r="BG73" i="38"/>
  <c r="BD73" i="38"/>
  <c r="BJ73" i="38" s="1"/>
  <c r="BI73" i="38" s="1"/>
  <c r="AW73" i="38"/>
  <c r="AT73" i="38"/>
  <c r="AM73" i="38"/>
  <c r="AJ73" i="38"/>
  <c r="AC73" i="38"/>
  <c r="Z73" i="38"/>
  <c r="S73" i="38"/>
  <c r="P73" i="38"/>
  <c r="I73" i="38"/>
  <c r="F73" i="38"/>
  <c r="CU72" i="38"/>
  <c r="CR72" i="38"/>
  <c r="CK72" i="38"/>
  <c r="CH72" i="38"/>
  <c r="CA72" i="38"/>
  <c r="BX72" i="38"/>
  <c r="CD72" i="38" s="1"/>
  <c r="CC72" i="38" s="1"/>
  <c r="BQ72" i="38"/>
  <c r="BN72" i="38"/>
  <c r="BG72" i="38"/>
  <c r="BD72" i="38"/>
  <c r="AW72" i="38"/>
  <c r="AT72" i="38"/>
  <c r="AM72" i="38"/>
  <c r="AJ72" i="38"/>
  <c r="AC72" i="38"/>
  <c r="Z72" i="38"/>
  <c r="S72" i="38"/>
  <c r="P72" i="38"/>
  <c r="I72" i="38"/>
  <c r="F72" i="38"/>
  <c r="CU71" i="38"/>
  <c r="CR71" i="38"/>
  <c r="CK71" i="38"/>
  <c r="CH71" i="38"/>
  <c r="CA71" i="38"/>
  <c r="BX71" i="38"/>
  <c r="BQ71" i="38"/>
  <c r="BN71" i="38"/>
  <c r="BG71" i="38"/>
  <c r="BD71" i="38"/>
  <c r="BJ71" i="38" s="1"/>
  <c r="BI71" i="38" s="1"/>
  <c r="AW71" i="38"/>
  <c r="AT71" i="38"/>
  <c r="AM71" i="38"/>
  <c r="AJ71" i="38"/>
  <c r="AC71" i="38"/>
  <c r="Z71" i="38"/>
  <c r="S71" i="38"/>
  <c r="P71" i="38"/>
  <c r="I71" i="38"/>
  <c r="F71" i="38"/>
  <c r="CU70" i="38"/>
  <c r="CR70" i="38"/>
  <c r="CK70" i="38"/>
  <c r="CH70" i="38"/>
  <c r="CA70" i="38"/>
  <c r="BX70" i="38"/>
  <c r="CD70" i="38" s="1"/>
  <c r="CC70" i="38" s="1"/>
  <c r="BQ70" i="38"/>
  <c r="BN70" i="38"/>
  <c r="BG70" i="38"/>
  <c r="BD70" i="38"/>
  <c r="AW70" i="38"/>
  <c r="AT70" i="38"/>
  <c r="AM70" i="38"/>
  <c r="AJ70" i="38"/>
  <c r="AC70" i="38"/>
  <c r="Z70" i="38"/>
  <c r="S70" i="38"/>
  <c r="P70" i="38"/>
  <c r="I70" i="38"/>
  <c r="F70" i="38"/>
  <c r="CU69" i="38"/>
  <c r="CR69" i="38"/>
  <c r="CK69" i="38"/>
  <c r="CH69" i="38"/>
  <c r="CA69" i="38"/>
  <c r="BX69" i="38"/>
  <c r="BQ69" i="38"/>
  <c r="BN69" i="38"/>
  <c r="BG69" i="38"/>
  <c r="BD69" i="38"/>
  <c r="BJ69" i="38" s="1"/>
  <c r="BI69" i="38" s="1"/>
  <c r="AW69" i="38"/>
  <c r="AT69" i="38"/>
  <c r="AM69" i="38"/>
  <c r="AJ69" i="38"/>
  <c r="AC69" i="38"/>
  <c r="Z69" i="38"/>
  <c r="S69" i="38"/>
  <c r="P69" i="38"/>
  <c r="I69" i="38"/>
  <c r="F69" i="38"/>
  <c r="CU68" i="38"/>
  <c r="CR68" i="38"/>
  <c r="CK68" i="38"/>
  <c r="CH68" i="38"/>
  <c r="CA68" i="38"/>
  <c r="BX68" i="38"/>
  <c r="CD68" i="38" s="1"/>
  <c r="CC68" i="38" s="1"/>
  <c r="BQ68" i="38"/>
  <c r="BN68" i="38"/>
  <c r="BG68" i="38"/>
  <c r="BD68" i="38"/>
  <c r="AW68" i="38"/>
  <c r="AT68" i="38"/>
  <c r="AM68" i="38"/>
  <c r="AJ68" i="38"/>
  <c r="AC68" i="38"/>
  <c r="Z68" i="38"/>
  <c r="S68" i="38"/>
  <c r="P68" i="38"/>
  <c r="I68" i="38"/>
  <c r="F68" i="38"/>
  <c r="CU67" i="38"/>
  <c r="CR67" i="38"/>
  <c r="CK67" i="38"/>
  <c r="CH67" i="38"/>
  <c r="CA67" i="38"/>
  <c r="BX67" i="38"/>
  <c r="BQ67" i="38"/>
  <c r="BN67" i="38"/>
  <c r="BG67" i="38"/>
  <c r="BD67" i="38"/>
  <c r="BJ67" i="38" s="1"/>
  <c r="BI67" i="38" s="1"/>
  <c r="AW67" i="38"/>
  <c r="AT67" i="38"/>
  <c r="AM67" i="38"/>
  <c r="AJ67" i="38"/>
  <c r="AC67" i="38"/>
  <c r="Z67" i="38"/>
  <c r="S67" i="38"/>
  <c r="P67" i="38"/>
  <c r="I67" i="38"/>
  <c r="F67" i="38"/>
  <c r="CU66" i="38"/>
  <c r="CR66" i="38"/>
  <c r="CK66" i="38"/>
  <c r="CH66" i="38"/>
  <c r="CA66" i="38"/>
  <c r="BX66" i="38"/>
  <c r="CD66" i="38" s="1"/>
  <c r="CC66" i="38" s="1"/>
  <c r="BQ66" i="38"/>
  <c r="BN66" i="38"/>
  <c r="BG66" i="38"/>
  <c r="BD66" i="38"/>
  <c r="AW66" i="38"/>
  <c r="AT66" i="38"/>
  <c r="AM66" i="38"/>
  <c r="AJ66" i="38"/>
  <c r="AC66" i="38"/>
  <c r="Z66" i="38"/>
  <c r="S66" i="38"/>
  <c r="P66" i="38"/>
  <c r="I66" i="38"/>
  <c r="F66" i="38"/>
  <c r="CU65" i="38"/>
  <c r="CR65" i="38"/>
  <c r="CK65" i="38"/>
  <c r="CH65" i="38"/>
  <c r="CA65" i="38"/>
  <c r="BX65" i="38"/>
  <c r="BQ65" i="38"/>
  <c r="BN65" i="38"/>
  <c r="BG65" i="38"/>
  <c r="BD65" i="38"/>
  <c r="BJ65" i="38" s="1"/>
  <c r="BI65" i="38" s="1"/>
  <c r="AW65" i="38"/>
  <c r="AT65" i="38"/>
  <c r="AM65" i="38"/>
  <c r="AJ65" i="38"/>
  <c r="AC65" i="38"/>
  <c r="Z65" i="38"/>
  <c r="S65" i="38"/>
  <c r="P65" i="38"/>
  <c r="I65" i="38"/>
  <c r="F65" i="38"/>
  <c r="CU64" i="38"/>
  <c r="CR64" i="38"/>
  <c r="CK64" i="38"/>
  <c r="CH64" i="38"/>
  <c r="CA64" i="38"/>
  <c r="BX64" i="38"/>
  <c r="CD64" i="38" s="1"/>
  <c r="CC64" i="38" s="1"/>
  <c r="BQ64" i="38"/>
  <c r="BN64" i="38"/>
  <c r="BG64" i="38"/>
  <c r="BD64" i="38"/>
  <c r="AW64" i="38"/>
  <c r="AT64" i="38"/>
  <c r="AM64" i="38"/>
  <c r="AJ64" i="38"/>
  <c r="AC64" i="38"/>
  <c r="Z64" i="38"/>
  <c r="S64" i="38"/>
  <c r="P64" i="38"/>
  <c r="I64" i="38"/>
  <c r="F64" i="38"/>
  <c r="CU63" i="38"/>
  <c r="CR63" i="38"/>
  <c r="CK63" i="38"/>
  <c r="CH63" i="38"/>
  <c r="CA63" i="38"/>
  <c r="BX63" i="38"/>
  <c r="BQ63" i="38"/>
  <c r="BN63" i="38"/>
  <c r="BG63" i="38"/>
  <c r="BD63" i="38"/>
  <c r="AW63" i="38"/>
  <c r="AT63" i="38"/>
  <c r="AM63" i="38"/>
  <c r="AJ63" i="38"/>
  <c r="AC63" i="38"/>
  <c r="Z63" i="38"/>
  <c r="S63" i="38"/>
  <c r="P63" i="38"/>
  <c r="I63" i="38"/>
  <c r="F63" i="38"/>
  <c r="CU62" i="38"/>
  <c r="CR62" i="38"/>
  <c r="CK62" i="38"/>
  <c r="CH62" i="38"/>
  <c r="CA62" i="38"/>
  <c r="BX62" i="38"/>
  <c r="CD62" i="38" s="1"/>
  <c r="CC62" i="38" s="1"/>
  <c r="BQ62" i="38"/>
  <c r="BN62" i="38"/>
  <c r="BG62" i="38"/>
  <c r="BD62" i="38"/>
  <c r="AW62" i="38"/>
  <c r="AT62" i="38"/>
  <c r="AM62" i="38"/>
  <c r="AJ62" i="38"/>
  <c r="AC62" i="38"/>
  <c r="Z62" i="38"/>
  <c r="S62" i="38"/>
  <c r="P62" i="38"/>
  <c r="I62" i="38"/>
  <c r="F62" i="38"/>
  <c r="CU61" i="38"/>
  <c r="CR61" i="38"/>
  <c r="CK61" i="38"/>
  <c r="CH61" i="38"/>
  <c r="CA61" i="38"/>
  <c r="BX61" i="38"/>
  <c r="BQ61" i="38"/>
  <c r="BN61" i="38"/>
  <c r="BG61" i="38"/>
  <c r="BD61" i="38"/>
  <c r="BJ61" i="38" s="1"/>
  <c r="BI61" i="38" s="1"/>
  <c r="AW61" i="38"/>
  <c r="AT61" i="38"/>
  <c r="AM61" i="38"/>
  <c r="AJ61" i="38"/>
  <c r="AC61" i="38"/>
  <c r="Z61" i="38"/>
  <c r="S61" i="38"/>
  <c r="P61" i="38"/>
  <c r="I61" i="38"/>
  <c r="F61" i="38"/>
  <c r="CU60" i="38"/>
  <c r="CR60" i="38"/>
  <c r="CK60" i="38"/>
  <c r="CH60" i="38"/>
  <c r="CA60" i="38"/>
  <c r="BX60" i="38"/>
  <c r="BQ60" i="38"/>
  <c r="BN60" i="38"/>
  <c r="BG60" i="38"/>
  <c r="BD60" i="38"/>
  <c r="AW60" i="38"/>
  <c r="AT60" i="38"/>
  <c r="AM60" i="38"/>
  <c r="AJ60" i="38"/>
  <c r="AC60" i="38"/>
  <c r="Z60" i="38"/>
  <c r="S60" i="38"/>
  <c r="P60" i="38"/>
  <c r="I60" i="38"/>
  <c r="F60" i="38"/>
  <c r="CU59" i="38"/>
  <c r="CR59" i="38"/>
  <c r="CK59" i="38"/>
  <c r="CH59" i="38"/>
  <c r="CA59" i="38"/>
  <c r="BX59" i="38"/>
  <c r="BQ59" i="38"/>
  <c r="BN59" i="38"/>
  <c r="BG59" i="38"/>
  <c r="BD59" i="38"/>
  <c r="BJ59" i="38" s="1"/>
  <c r="BI59" i="38" s="1"/>
  <c r="AW59" i="38"/>
  <c r="AT59" i="38"/>
  <c r="AM59" i="38"/>
  <c r="AJ59" i="38"/>
  <c r="AC59" i="38"/>
  <c r="Z59" i="38"/>
  <c r="S59" i="38"/>
  <c r="P59" i="38"/>
  <c r="V59" i="38" s="1"/>
  <c r="U59" i="38" s="1"/>
  <c r="I59" i="38"/>
  <c r="L59" i="38" s="1"/>
  <c r="K59" i="38" s="1"/>
  <c r="F59" i="38"/>
  <c r="CU58" i="38"/>
  <c r="CR58" i="38"/>
  <c r="CK58" i="38"/>
  <c r="CH58" i="38"/>
  <c r="CA58" i="38"/>
  <c r="BX58" i="38"/>
  <c r="BQ58" i="38"/>
  <c r="BN58" i="38"/>
  <c r="BG58" i="38"/>
  <c r="BD58" i="38"/>
  <c r="AW58" i="38"/>
  <c r="AT58" i="38"/>
  <c r="AM58" i="38"/>
  <c r="AJ58" i="38"/>
  <c r="AC58" i="38"/>
  <c r="Z58" i="38"/>
  <c r="S58" i="38"/>
  <c r="P58" i="38"/>
  <c r="I58" i="38"/>
  <c r="F58" i="38"/>
  <c r="L58" i="38" s="1"/>
  <c r="K58" i="38" s="1"/>
  <c r="CU57" i="38"/>
  <c r="CR57" i="38"/>
  <c r="CK57" i="38"/>
  <c r="CH57" i="38"/>
  <c r="CA57" i="38"/>
  <c r="BX57" i="38"/>
  <c r="BQ57" i="38"/>
  <c r="BN57" i="38"/>
  <c r="BG57" i="38"/>
  <c r="BD57" i="38"/>
  <c r="AW57" i="38"/>
  <c r="AT57" i="38"/>
  <c r="AM57" i="38"/>
  <c r="AJ57" i="38"/>
  <c r="AC57" i="38"/>
  <c r="Z57" i="38"/>
  <c r="S57" i="38"/>
  <c r="P57" i="38"/>
  <c r="I57" i="38"/>
  <c r="L57" i="38" s="1"/>
  <c r="K57" i="38" s="1"/>
  <c r="F57" i="38"/>
  <c r="CU56" i="38"/>
  <c r="CR56" i="38"/>
  <c r="CK56" i="38"/>
  <c r="CH56" i="38"/>
  <c r="CA56" i="38"/>
  <c r="BX56" i="38"/>
  <c r="BQ56" i="38"/>
  <c r="BN56" i="38"/>
  <c r="BG56" i="38"/>
  <c r="BD56" i="38"/>
  <c r="AW56" i="38"/>
  <c r="AT56" i="38"/>
  <c r="AM56" i="38"/>
  <c r="AJ56" i="38"/>
  <c r="AC56" i="38"/>
  <c r="Z56" i="38"/>
  <c r="S56" i="38"/>
  <c r="P56" i="38"/>
  <c r="I56" i="38"/>
  <c r="F56" i="38"/>
  <c r="CU55" i="38"/>
  <c r="CR55" i="38"/>
  <c r="CK55" i="38"/>
  <c r="CH55" i="38"/>
  <c r="CA55" i="38"/>
  <c r="BX55" i="38"/>
  <c r="BQ55" i="38"/>
  <c r="BN55" i="38"/>
  <c r="BG55" i="38"/>
  <c r="BD55" i="38"/>
  <c r="AW55" i="38"/>
  <c r="AT55" i="38"/>
  <c r="AM55" i="38"/>
  <c r="AJ55" i="38"/>
  <c r="AC55" i="38"/>
  <c r="Z55" i="38"/>
  <c r="S55" i="38"/>
  <c r="P55" i="38"/>
  <c r="I55" i="38"/>
  <c r="F55" i="38"/>
  <c r="CU54" i="38"/>
  <c r="CR54" i="38"/>
  <c r="CK54" i="38"/>
  <c r="CH54" i="38"/>
  <c r="CA54" i="38"/>
  <c r="BX54" i="38"/>
  <c r="BQ54" i="38"/>
  <c r="BN54" i="38"/>
  <c r="BG54" i="38"/>
  <c r="BD54" i="38"/>
  <c r="AW54" i="38"/>
  <c r="AT54" i="38"/>
  <c r="AM54" i="38"/>
  <c r="AJ54" i="38"/>
  <c r="AC54" i="38"/>
  <c r="Z54" i="38"/>
  <c r="S54" i="38"/>
  <c r="P54" i="38"/>
  <c r="I54" i="38"/>
  <c r="F54" i="38"/>
  <c r="CU53" i="38"/>
  <c r="CR53" i="38"/>
  <c r="CK53" i="38"/>
  <c r="CH53" i="38"/>
  <c r="CA53" i="38"/>
  <c r="BX53" i="38"/>
  <c r="BQ53" i="38"/>
  <c r="BN53" i="38"/>
  <c r="BG53" i="38"/>
  <c r="BD53" i="38"/>
  <c r="AW53" i="38"/>
  <c r="AT53" i="38"/>
  <c r="AM53" i="38"/>
  <c r="AJ53" i="38"/>
  <c r="AC53" i="38"/>
  <c r="Z53" i="38"/>
  <c r="S53" i="38"/>
  <c r="P53" i="38"/>
  <c r="I53" i="38"/>
  <c r="F53" i="38"/>
  <c r="CU52" i="38"/>
  <c r="CR52" i="38"/>
  <c r="CK52" i="38"/>
  <c r="CH52" i="38"/>
  <c r="CA52" i="38"/>
  <c r="BX52" i="38"/>
  <c r="BQ52" i="38"/>
  <c r="BN52" i="38"/>
  <c r="BG52" i="38"/>
  <c r="BD52" i="38"/>
  <c r="AW52" i="38"/>
  <c r="AT52" i="38"/>
  <c r="AM52" i="38"/>
  <c r="AJ52" i="38"/>
  <c r="AC52" i="38"/>
  <c r="Z52" i="38"/>
  <c r="S52" i="38"/>
  <c r="P52" i="38"/>
  <c r="I52" i="38"/>
  <c r="F52" i="38"/>
  <c r="L52" i="38" s="1"/>
  <c r="K52" i="38" s="1"/>
  <c r="CU51" i="38"/>
  <c r="CR51" i="38"/>
  <c r="CK51" i="38"/>
  <c r="CH51" i="38"/>
  <c r="CA51" i="38"/>
  <c r="BX51" i="38"/>
  <c r="BQ51" i="38"/>
  <c r="BN51" i="38"/>
  <c r="BG51" i="38"/>
  <c r="BD51" i="38"/>
  <c r="AW51" i="38"/>
  <c r="AT51" i="38"/>
  <c r="AM51" i="38"/>
  <c r="AJ51" i="38"/>
  <c r="AC51" i="38"/>
  <c r="Z51" i="38"/>
  <c r="S51" i="38"/>
  <c r="P51" i="38"/>
  <c r="I51" i="38"/>
  <c r="F51" i="38"/>
  <c r="CU50" i="38"/>
  <c r="CR50" i="38"/>
  <c r="CK50" i="38"/>
  <c r="CH50" i="38"/>
  <c r="CA50" i="38"/>
  <c r="BX50" i="38"/>
  <c r="BQ50" i="38"/>
  <c r="BN50" i="38"/>
  <c r="BG50" i="38"/>
  <c r="BD50" i="38"/>
  <c r="AW50" i="38"/>
  <c r="AT50" i="38"/>
  <c r="AM50" i="38"/>
  <c r="AJ50" i="38"/>
  <c r="AC50" i="38"/>
  <c r="Z50" i="38"/>
  <c r="S50" i="38"/>
  <c r="P50" i="38"/>
  <c r="I50" i="38"/>
  <c r="F50" i="38"/>
  <c r="L50" i="38" s="1"/>
  <c r="K50" i="38" s="1"/>
  <c r="CU49" i="38"/>
  <c r="CR49" i="38"/>
  <c r="CK49" i="38"/>
  <c r="CH49" i="38"/>
  <c r="CA49" i="38"/>
  <c r="BX49" i="38"/>
  <c r="BQ49" i="38"/>
  <c r="BN49" i="38"/>
  <c r="BG49" i="38"/>
  <c r="BD49" i="38"/>
  <c r="AW49" i="38"/>
  <c r="AT49" i="38"/>
  <c r="AM49" i="38"/>
  <c r="AJ49" i="38"/>
  <c r="AC49" i="38"/>
  <c r="Z49" i="38"/>
  <c r="S49" i="38"/>
  <c r="P49" i="38"/>
  <c r="I49" i="38"/>
  <c r="F49" i="38"/>
  <c r="L49" i="38" s="1"/>
  <c r="K49" i="38" s="1"/>
  <c r="CU48" i="38"/>
  <c r="CR48" i="38"/>
  <c r="CK48" i="38"/>
  <c r="CH48" i="38"/>
  <c r="CA48" i="38"/>
  <c r="BX48" i="38"/>
  <c r="BQ48" i="38"/>
  <c r="BN48" i="38"/>
  <c r="BG48" i="38"/>
  <c r="BD48" i="38"/>
  <c r="AW48" i="38"/>
  <c r="AT48" i="38"/>
  <c r="AM48" i="38"/>
  <c r="AJ48" i="38"/>
  <c r="AC48" i="38"/>
  <c r="Z48" i="38"/>
  <c r="S48" i="38"/>
  <c r="P48" i="38"/>
  <c r="I48" i="38"/>
  <c r="F48" i="38"/>
  <c r="CU47" i="38"/>
  <c r="CR47" i="38"/>
  <c r="CK47" i="38"/>
  <c r="CH47" i="38"/>
  <c r="CA47" i="38"/>
  <c r="BX47" i="38"/>
  <c r="BQ47" i="38"/>
  <c r="BN47" i="38"/>
  <c r="BG47" i="38"/>
  <c r="BD47" i="38"/>
  <c r="AW47" i="38"/>
  <c r="AT47" i="38"/>
  <c r="AM47" i="38"/>
  <c r="AJ47" i="38"/>
  <c r="AC47" i="38"/>
  <c r="Z47" i="38"/>
  <c r="S47" i="38"/>
  <c r="P47" i="38"/>
  <c r="I47" i="38"/>
  <c r="F47" i="38"/>
  <c r="CU46" i="38"/>
  <c r="CR46" i="38"/>
  <c r="CK46" i="38"/>
  <c r="CH46" i="38"/>
  <c r="CA46" i="38"/>
  <c r="BX46" i="38"/>
  <c r="BQ46" i="38"/>
  <c r="BN46" i="38"/>
  <c r="BG46" i="38"/>
  <c r="BD46" i="38"/>
  <c r="AW46" i="38"/>
  <c r="AT46" i="38"/>
  <c r="AM46" i="38"/>
  <c r="AJ46" i="38"/>
  <c r="AC46" i="38"/>
  <c r="Z46" i="38"/>
  <c r="S46" i="38"/>
  <c r="P46" i="38"/>
  <c r="I46" i="38"/>
  <c r="F46" i="38"/>
  <c r="L46" i="38" s="1"/>
  <c r="K46" i="38" s="1"/>
  <c r="CU45" i="38"/>
  <c r="CR45" i="38"/>
  <c r="CK45" i="38"/>
  <c r="CH45" i="38"/>
  <c r="CA45" i="38"/>
  <c r="BX45" i="38"/>
  <c r="BQ45" i="38"/>
  <c r="BN45" i="38"/>
  <c r="BG45" i="38"/>
  <c r="BD45" i="38"/>
  <c r="AW45" i="38"/>
  <c r="AT45" i="38"/>
  <c r="AM45" i="38"/>
  <c r="AJ45" i="38"/>
  <c r="AC45" i="38"/>
  <c r="Z45" i="38"/>
  <c r="S45" i="38"/>
  <c r="P45" i="38"/>
  <c r="I45" i="38"/>
  <c r="F45" i="38"/>
  <c r="L45" i="38" s="1"/>
  <c r="K45" i="38" s="1"/>
  <c r="CU44" i="38"/>
  <c r="CR44" i="38"/>
  <c r="CK44" i="38"/>
  <c r="CH44" i="38"/>
  <c r="CA44" i="38"/>
  <c r="BX44" i="38"/>
  <c r="BQ44" i="38"/>
  <c r="BN44" i="38"/>
  <c r="BG44" i="38"/>
  <c r="BD44" i="38"/>
  <c r="AW44" i="38"/>
  <c r="AT44" i="38"/>
  <c r="AM44" i="38"/>
  <c r="AJ44" i="38"/>
  <c r="AC44" i="38"/>
  <c r="Z44" i="38"/>
  <c r="S44" i="38"/>
  <c r="P44" i="38"/>
  <c r="I44" i="38"/>
  <c r="F44" i="38"/>
  <c r="CU43" i="38"/>
  <c r="CR43" i="38"/>
  <c r="CK43" i="38"/>
  <c r="CH43" i="38"/>
  <c r="CA43" i="38"/>
  <c r="BX43" i="38"/>
  <c r="BQ43" i="38"/>
  <c r="BN43" i="38"/>
  <c r="BG43" i="38"/>
  <c r="BD43" i="38"/>
  <c r="AW43" i="38"/>
  <c r="AT43" i="38"/>
  <c r="AM43" i="38"/>
  <c r="AJ43" i="38"/>
  <c r="AC43" i="38"/>
  <c r="Z43" i="38"/>
  <c r="S43" i="38"/>
  <c r="P43" i="38"/>
  <c r="I43" i="38"/>
  <c r="F43" i="38"/>
  <c r="CU42" i="38"/>
  <c r="CR42" i="38"/>
  <c r="CK42" i="38"/>
  <c r="CH42" i="38"/>
  <c r="CA42" i="38"/>
  <c r="BX42" i="38"/>
  <c r="BQ42" i="38"/>
  <c r="BN42" i="38"/>
  <c r="BG42" i="38"/>
  <c r="BD42" i="38"/>
  <c r="AW42" i="38"/>
  <c r="AT42" i="38"/>
  <c r="AM42" i="38"/>
  <c r="AJ42" i="38"/>
  <c r="AC42" i="38"/>
  <c r="Z42" i="38"/>
  <c r="S42" i="38"/>
  <c r="P42" i="38"/>
  <c r="I42" i="38"/>
  <c r="F42" i="38"/>
  <c r="CU41" i="38"/>
  <c r="CR41" i="38"/>
  <c r="CK41" i="38"/>
  <c r="CH41" i="38"/>
  <c r="CA41" i="38"/>
  <c r="BX41" i="38"/>
  <c r="BQ41" i="38"/>
  <c r="BN41" i="38"/>
  <c r="BG41" i="38"/>
  <c r="BD41" i="38"/>
  <c r="AW41" i="38"/>
  <c r="AT41" i="38"/>
  <c r="AM41" i="38"/>
  <c r="AJ41" i="38"/>
  <c r="AC41" i="38"/>
  <c r="Z41" i="38"/>
  <c r="S41" i="38"/>
  <c r="P41" i="38"/>
  <c r="I41" i="38"/>
  <c r="F41" i="38"/>
  <c r="L41" i="38" s="1"/>
  <c r="K41" i="38" s="1"/>
  <c r="CU40" i="38"/>
  <c r="CR40" i="38"/>
  <c r="CK40" i="38"/>
  <c r="CH40" i="38"/>
  <c r="CA40" i="38"/>
  <c r="BX40" i="38"/>
  <c r="BQ40" i="38"/>
  <c r="BN40" i="38"/>
  <c r="BG40" i="38"/>
  <c r="BD40" i="38"/>
  <c r="AW40" i="38"/>
  <c r="AT40" i="38"/>
  <c r="AM40" i="38"/>
  <c r="AJ40" i="38"/>
  <c r="AC40" i="38"/>
  <c r="Z40" i="38"/>
  <c r="S40" i="38"/>
  <c r="P40" i="38"/>
  <c r="I40" i="38"/>
  <c r="F40" i="38"/>
  <c r="CU39" i="38"/>
  <c r="CR39" i="38"/>
  <c r="CK39" i="38"/>
  <c r="CH39" i="38"/>
  <c r="CA39" i="38"/>
  <c r="BX39" i="38"/>
  <c r="BQ39" i="38"/>
  <c r="BN39" i="38"/>
  <c r="BG39" i="38"/>
  <c r="BD39" i="38"/>
  <c r="AW39" i="38"/>
  <c r="AT39" i="38"/>
  <c r="AM39" i="38"/>
  <c r="AJ39" i="38"/>
  <c r="AC39" i="38"/>
  <c r="Z39" i="38"/>
  <c r="S39" i="38"/>
  <c r="P39" i="38"/>
  <c r="I39" i="38"/>
  <c r="F39" i="38"/>
  <c r="CU38" i="38"/>
  <c r="CR38" i="38"/>
  <c r="CK38" i="38"/>
  <c r="CH38" i="38"/>
  <c r="CA38" i="38"/>
  <c r="BX38" i="38"/>
  <c r="BQ38" i="38"/>
  <c r="BN38" i="38"/>
  <c r="BG38" i="38"/>
  <c r="BD38" i="38"/>
  <c r="AW38" i="38"/>
  <c r="AT38" i="38"/>
  <c r="AM38" i="38"/>
  <c r="AJ38" i="38"/>
  <c r="AC38" i="38"/>
  <c r="Z38" i="38"/>
  <c r="S38" i="38"/>
  <c r="P38" i="38"/>
  <c r="I38" i="38"/>
  <c r="F38" i="38"/>
  <c r="CU37" i="38"/>
  <c r="CR37" i="38"/>
  <c r="CK37" i="38"/>
  <c r="CH37" i="38"/>
  <c r="CA37" i="38"/>
  <c r="BX37" i="38"/>
  <c r="BQ37" i="38"/>
  <c r="BN37" i="38"/>
  <c r="BG37" i="38"/>
  <c r="BD37" i="38"/>
  <c r="AW37" i="38"/>
  <c r="AT37" i="38"/>
  <c r="AM37" i="38"/>
  <c r="AJ37" i="38"/>
  <c r="AC37" i="38"/>
  <c r="Z37" i="38"/>
  <c r="S37" i="38"/>
  <c r="P37" i="38"/>
  <c r="I37" i="38"/>
  <c r="F37" i="38"/>
  <c r="L37" i="38" s="1"/>
  <c r="K37" i="38" s="1"/>
  <c r="CU36" i="38"/>
  <c r="CR36" i="38"/>
  <c r="CK36" i="38"/>
  <c r="CH36" i="38"/>
  <c r="CA36" i="38"/>
  <c r="BX36" i="38"/>
  <c r="BQ36" i="38"/>
  <c r="BN36" i="38"/>
  <c r="BG36" i="38"/>
  <c r="BD36" i="38"/>
  <c r="AW36" i="38"/>
  <c r="AT36" i="38"/>
  <c r="AM36" i="38"/>
  <c r="AJ36" i="38"/>
  <c r="AC36" i="38"/>
  <c r="Z36" i="38"/>
  <c r="S36" i="38"/>
  <c r="P36" i="38"/>
  <c r="I36" i="38"/>
  <c r="F36" i="38"/>
  <c r="CU35" i="38"/>
  <c r="CR35" i="38"/>
  <c r="CK35" i="38"/>
  <c r="CH35" i="38"/>
  <c r="CA35" i="38"/>
  <c r="BX35" i="38"/>
  <c r="BQ35" i="38"/>
  <c r="BN35" i="38"/>
  <c r="BG35" i="38"/>
  <c r="BD35" i="38"/>
  <c r="AW35" i="38"/>
  <c r="AT35" i="38"/>
  <c r="AM35" i="38"/>
  <c r="AJ35" i="38"/>
  <c r="AC35" i="38"/>
  <c r="Z35" i="38"/>
  <c r="S35" i="38"/>
  <c r="P35" i="38"/>
  <c r="I35" i="38"/>
  <c r="F35" i="38"/>
  <c r="CU34" i="38"/>
  <c r="CR34" i="38"/>
  <c r="CK34" i="38"/>
  <c r="CH34" i="38"/>
  <c r="CA34" i="38"/>
  <c r="BX34" i="38"/>
  <c r="BQ34" i="38"/>
  <c r="BN34" i="38"/>
  <c r="BG34" i="38"/>
  <c r="BD34" i="38"/>
  <c r="AW34" i="38"/>
  <c r="AT34" i="38"/>
  <c r="AM34" i="38"/>
  <c r="AJ34" i="38"/>
  <c r="AC34" i="38"/>
  <c r="Z34" i="38"/>
  <c r="AF34" i="38" s="1"/>
  <c r="AE34" i="38" s="1"/>
  <c r="S34" i="38"/>
  <c r="P34" i="38"/>
  <c r="I34" i="38"/>
  <c r="F34" i="38"/>
  <c r="CU33" i="38"/>
  <c r="CR33" i="38"/>
  <c r="CK33" i="38"/>
  <c r="CH33" i="38"/>
  <c r="CA33" i="38"/>
  <c r="BX33" i="38"/>
  <c r="BQ33" i="38"/>
  <c r="BN33" i="38"/>
  <c r="BG33" i="38"/>
  <c r="BD33" i="38"/>
  <c r="AW33" i="38"/>
  <c r="AT33" i="38"/>
  <c r="AM33" i="38"/>
  <c r="AJ33" i="38"/>
  <c r="AC33" i="38"/>
  <c r="Z33" i="38"/>
  <c r="AF33" i="38" s="1"/>
  <c r="AE33" i="38" s="1"/>
  <c r="S33" i="38"/>
  <c r="P33" i="38"/>
  <c r="I33" i="38"/>
  <c r="F33" i="38"/>
  <c r="L33" i="38" s="1"/>
  <c r="K33" i="38" s="1"/>
  <c r="CU32" i="38"/>
  <c r="CR32" i="38"/>
  <c r="CK32" i="38"/>
  <c r="CH32" i="38"/>
  <c r="CA32" i="38"/>
  <c r="BX32" i="38"/>
  <c r="BQ32" i="38"/>
  <c r="BN32" i="38"/>
  <c r="BG32" i="38"/>
  <c r="BD32" i="38"/>
  <c r="AW32" i="38"/>
  <c r="AT32" i="38"/>
  <c r="AM32" i="38"/>
  <c r="AJ32" i="38"/>
  <c r="AC32" i="38"/>
  <c r="Z32" i="38"/>
  <c r="AF32" i="38" s="1"/>
  <c r="AE32" i="38" s="1"/>
  <c r="S32" i="38"/>
  <c r="P32" i="38"/>
  <c r="I32" i="38"/>
  <c r="F32" i="38"/>
  <c r="CU31" i="38"/>
  <c r="CR31" i="38"/>
  <c r="CK31" i="38"/>
  <c r="CH31" i="38"/>
  <c r="CA31" i="38"/>
  <c r="BX31" i="38"/>
  <c r="BQ31" i="38"/>
  <c r="BN31" i="38"/>
  <c r="BG31" i="38"/>
  <c r="BD31" i="38"/>
  <c r="AW31" i="38"/>
  <c r="AT31" i="38"/>
  <c r="AM31" i="38"/>
  <c r="AJ31" i="38"/>
  <c r="AC31" i="38"/>
  <c r="Z31" i="38"/>
  <c r="AF31" i="38" s="1"/>
  <c r="AE31" i="38" s="1"/>
  <c r="S31" i="38"/>
  <c r="P31" i="38"/>
  <c r="I31" i="38"/>
  <c r="F31" i="38"/>
  <c r="L31" i="38" s="1"/>
  <c r="K31" i="38" s="1"/>
  <c r="CU30" i="38"/>
  <c r="CR30" i="38"/>
  <c r="CK30" i="38"/>
  <c r="CH30" i="38"/>
  <c r="CA30" i="38"/>
  <c r="BX30" i="38"/>
  <c r="BQ30" i="38"/>
  <c r="BN30" i="38"/>
  <c r="BG30" i="38"/>
  <c r="BD30" i="38"/>
  <c r="AW30" i="38"/>
  <c r="AT30" i="38"/>
  <c r="AZ30" i="38" s="1"/>
  <c r="AY30" i="38" s="1"/>
  <c r="AM30" i="38"/>
  <c r="AJ30" i="38"/>
  <c r="AC30" i="38"/>
  <c r="Z30" i="38"/>
  <c r="AF30" i="38" s="1"/>
  <c r="AE30" i="38" s="1"/>
  <c r="S30" i="38"/>
  <c r="P30" i="38"/>
  <c r="I30" i="38"/>
  <c r="F30" i="38"/>
  <c r="CU29" i="38"/>
  <c r="CR29" i="38"/>
  <c r="CK29" i="38"/>
  <c r="CH29" i="38"/>
  <c r="CA29" i="38"/>
  <c r="BX29" i="38"/>
  <c r="BQ29" i="38"/>
  <c r="BN29" i="38"/>
  <c r="BG29" i="38"/>
  <c r="BD29" i="38"/>
  <c r="AW29" i="38"/>
  <c r="AT29" i="38"/>
  <c r="AZ29" i="38" s="1"/>
  <c r="AY29" i="38" s="1"/>
  <c r="AM29" i="38"/>
  <c r="AJ29" i="38"/>
  <c r="AC29" i="38"/>
  <c r="Z29" i="38"/>
  <c r="AF29" i="38" s="1"/>
  <c r="AE29" i="38" s="1"/>
  <c r="S29" i="38"/>
  <c r="P29" i="38"/>
  <c r="I29" i="38"/>
  <c r="F29" i="38"/>
  <c r="L29" i="38" s="1"/>
  <c r="K29" i="38" s="1"/>
  <c r="CU28" i="38"/>
  <c r="CR28" i="38"/>
  <c r="CK28" i="38"/>
  <c r="CH28" i="38"/>
  <c r="CA28" i="38"/>
  <c r="BX28" i="38"/>
  <c r="BQ28" i="38"/>
  <c r="BN28" i="38"/>
  <c r="BG28" i="38"/>
  <c r="BD28" i="38"/>
  <c r="AW28" i="38"/>
  <c r="AT28" i="38"/>
  <c r="AZ28" i="38" s="1"/>
  <c r="AY28" i="38" s="1"/>
  <c r="AM28" i="38"/>
  <c r="AJ28" i="38"/>
  <c r="AC28" i="38"/>
  <c r="Z28" i="38"/>
  <c r="AF28" i="38" s="1"/>
  <c r="AE28" i="38" s="1"/>
  <c r="S28" i="38"/>
  <c r="P28" i="38"/>
  <c r="I28" i="38"/>
  <c r="F28" i="38"/>
  <c r="CU27" i="38"/>
  <c r="CR27" i="38"/>
  <c r="CK27" i="38"/>
  <c r="CH27" i="38"/>
  <c r="CA27" i="38"/>
  <c r="BX27" i="38"/>
  <c r="BQ27" i="38"/>
  <c r="BN27" i="38"/>
  <c r="BG27" i="38"/>
  <c r="BD27" i="38"/>
  <c r="AW27" i="38"/>
  <c r="AT27" i="38"/>
  <c r="AZ27" i="38" s="1"/>
  <c r="AY27" i="38" s="1"/>
  <c r="AM27" i="38"/>
  <c r="AJ27" i="38"/>
  <c r="AC27" i="38"/>
  <c r="Z27" i="38"/>
  <c r="AF27" i="38" s="1"/>
  <c r="AE27" i="38" s="1"/>
  <c r="S27" i="38"/>
  <c r="P27" i="38"/>
  <c r="I27" i="38"/>
  <c r="F27" i="38"/>
  <c r="L27" i="38" s="1"/>
  <c r="K27" i="38" s="1"/>
  <c r="CU26" i="38"/>
  <c r="CR26" i="38"/>
  <c r="CK26" i="38"/>
  <c r="CH26" i="38"/>
  <c r="CA26" i="38"/>
  <c r="BX26" i="38"/>
  <c r="BQ26" i="38"/>
  <c r="BN26" i="38"/>
  <c r="BG26" i="38"/>
  <c r="BD26" i="38"/>
  <c r="AW26" i="38"/>
  <c r="AT26" i="38"/>
  <c r="AZ26" i="38" s="1"/>
  <c r="AY26" i="38" s="1"/>
  <c r="AM26" i="38"/>
  <c r="AJ26" i="38"/>
  <c r="AC26" i="38"/>
  <c r="Z26" i="38"/>
  <c r="AF26" i="38" s="1"/>
  <c r="AE26" i="38" s="1"/>
  <c r="S26" i="38"/>
  <c r="P26" i="38"/>
  <c r="I26" i="38"/>
  <c r="F26" i="38"/>
  <c r="L26" i="38" s="1"/>
  <c r="K26" i="38" s="1"/>
  <c r="CU25" i="38"/>
  <c r="CR25" i="38"/>
  <c r="CK25" i="38"/>
  <c r="CH25" i="38"/>
  <c r="CA25" i="38"/>
  <c r="BX25" i="38"/>
  <c r="BQ25" i="38"/>
  <c r="BN25" i="38"/>
  <c r="BG25" i="38"/>
  <c r="BD25" i="38"/>
  <c r="AW25" i="38"/>
  <c r="AT25" i="38"/>
  <c r="AZ25" i="38" s="1"/>
  <c r="AY25" i="38" s="1"/>
  <c r="AM25" i="38"/>
  <c r="AJ25" i="38"/>
  <c r="AC25" i="38"/>
  <c r="Z25" i="38"/>
  <c r="AF25" i="38" s="1"/>
  <c r="AE25" i="38" s="1"/>
  <c r="S25" i="38"/>
  <c r="P25" i="38"/>
  <c r="I25" i="38"/>
  <c r="F25" i="38"/>
  <c r="CU24" i="38"/>
  <c r="CR24" i="38"/>
  <c r="CK24" i="38"/>
  <c r="CH24" i="38"/>
  <c r="CA24" i="38"/>
  <c r="BX24" i="38"/>
  <c r="BQ24" i="38"/>
  <c r="BN24" i="38"/>
  <c r="BG24" i="38"/>
  <c r="BD24" i="38"/>
  <c r="AW24" i="38"/>
  <c r="AT24" i="38"/>
  <c r="AZ24" i="38" s="1"/>
  <c r="AY24" i="38" s="1"/>
  <c r="AM24" i="38"/>
  <c r="AJ24" i="38"/>
  <c r="AC24" i="38"/>
  <c r="Z24" i="38"/>
  <c r="AF24" i="38" s="1"/>
  <c r="AE24" i="38" s="1"/>
  <c r="S24" i="38"/>
  <c r="P24" i="38"/>
  <c r="I24" i="38"/>
  <c r="F24" i="38"/>
  <c r="L24" i="38" s="1"/>
  <c r="K24" i="38" s="1"/>
  <c r="CU23" i="38"/>
  <c r="CR23" i="38"/>
  <c r="CK23" i="38"/>
  <c r="CH23" i="38"/>
  <c r="CA23" i="38"/>
  <c r="BX23" i="38"/>
  <c r="BQ23" i="38"/>
  <c r="BN23" i="38"/>
  <c r="BG23" i="38"/>
  <c r="BD23" i="38"/>
  <c r="AW23" i="38"/>
  <c r="AT23" i="38"/>
  <c r="AZ23" i="38" s="1"/>
  <c r="AY23" i="38" s="1"/>
  <c r="AM23" i="38"/>
  <c r="AJ23" i="38"/>
  <c r="AC23" i="38"/>
  <c r="Z23" i="38"/>
  <c r="AF23" i="38" s="1"/>
  <c r="AE23" i="38" s="1"/>
  <c r="S23" i="38"/>
  <c r="P23" i="38"/>
  <c r="I23" i="38"/>
  <c r="F23" i="38"/>
  <c r="CU22" i="38"/>
  <c r="CR22" i="38"/>
  <c r="CK22" i="38"/>
  <c r="CH22" i="38"/>
  <c r="CA22" i="38"/>
  <c r="BX22" i="38"/>
  <c r="BQ22" i="38"/>
  <c r="BN22" i="38"/>
  <c r="BG22" i="38"/>
  <c r="BD22" i="38"/>
  <c r="AW22" i="38"/>
  <c r="AT22" i="38"/>
  <c r="AZ22" i="38" s="1"/>
  <c r="AY22" i="38" s="1"/>
  <c r="AM22" i="38"/>
  <c r="AJ22" i="38"/>
  <c r="AC22" i="38"/>
  <c r="Z22" i="38"/>
  <c r="AF22" i="38" s="1"/>
  <c r="AE22" i="38" s="1"/>
  <c r="S22" i="38"/>
  <c r="P22" i="38"/>
  <c r="I22" i="38"/>
  <c r="F22" i="38"/>
  <c r="L22" i="38" s="1"/>
  <c r="K22" i="38" s="1"/>
  <c r="CU21" i="38"/>
  <c r="CR21" i="38"/>
  <c r="CK21" i="38"/>
  <c r="CH21" i="38"/>
  <c r="CA21" i="38"/>
  <c r="BX21" i="38"/>
  <c r="BQ21" i="38"/>
  <c r="BN21" i="38"/>
  <c r="BG21" i="38"/>
  <c r="BD21" i="38"/>
  <c r="AW21" i="38"/>
  <c r="AT21" i="38"/>
  <c r="AZ21" i="38" s="1"/>
  <c r="AY21" i="38" s="1"/>
  <c r="AM21" i="38"/>
  <c r="AJ21" i="38"/>
  <c r="AC21" i="38"/>
  <c r="Z21" i="38"/>
  <c r="AF21" i="38" s="1"/>
  <c r="AE21" i="38" s="1"/>
  <c r="S21" i="38"/>
  <c r="P21" i="38"/>
  <c r="I21" i="38"/>
  <c r="F21" i="38"/>
  <c r="CU20" i="38"/>
  <c r="CR20" i="38"/>
  <c r="CK20" i="38"/>
  <c r="CH20" i="38"/>
  <c r="CA20" i="38"/>
  <c r="BX20" i="38"/>
  <c r="BQ20" i="38"/>
  <c r="BN20" i="38"/>
  <c r="BG20" i="38"/>
  <c r="BD20" i="38"/>
  <c r="AW20" i="38"/>
  <c r="AT20" i="38"/>
  <c r="AZ20" i="38" s="1"/>
  <c r="AY20" i="38" s="1"/>
  <c r="AM20" i="38"/>
  <c r="AJ20" i="38"/>
  <c r="AC20" i="38"/>
  <c r="Z20" i="38"/>
  <c r="AF20" i="38" s="1"/>
  <c r="AE20" i="38" s="1"/>
  <c r="S20" i="38"/>
  <c r="P20" i="38"/>
  <c r="I20" i="38"/>
  <c r="F20" i="38"/>
  <c r="L20" i="38" s="1"/>
  <c r="K20" i="38" s="1"/>
  <c r="CU19" i="38"/>
  <c r="CR19" i="38"/>
  <c r="CK19" i="38"/>
  <c r="CH19" i="38"/>
  <c r="CA19" i="38"/>
  <c r="BX19" i="38"/>
  <c r="BQ19" i="38"/>
  <c r="BN19" i="38"/>
  <c r="BG19" i="38"/>
  <c r="BD19" i="38"/>
  <c r="AW19" i="38"/>
  <c r="AT19" i="38"/>
  <c r="AZ19" i="38" s="1"/>
  <c r="AY19" i="38" s="1"/>
  <c r="AM19" i="38"/>
  <c r="AJ19" i="38"/>
  <c r="AC19" i="38"/>
  <c r="Z19" i="38"/>
  <c r="AF19" i="38" s="1"/>
  <c r="AE19" i="38" s="1"/>
  <c r="S19" i="38"/>
  <c r="P19" i="38"/>
  <c r="I19" i="38"/>
  <c r="F19" i="38"/>
  <c r="CU18" i="38"/>
  <c r="CR18" i="38"/>
  <c r="CK18" i="38"/>
  <c r="CH18" i="38"/>
  <c r="CA18" i="38"/>
  <c r="BX18" i="38"/>
  <c r="BQ18" i="38"/>
  <c r="BN18" i="38"/>
  <c r="BG18" i="38"/>
  <c r="BD18" i="38"/>
  <c r="AW18" i="38"/>
  <c r="AT18" i="38"/>
  <c r="AM18" i="38"/>
  <c r="AJ18" i="38"/>
  <c r="AC18" i="38"/>
  <c r="Z18" i="38"/>
  <c r="S18" i="38"/>
  <c r="P18" i="38"/>
  <c r="I18" i="38"/>
  <c r="F18" i="38"/>
  <c r="CU17" i="38"/>
  <c r="CR17" i="38"/>
  <c r="CK17" i="38"/>
  <c r="CH17" i="38"/>
  <c r="CA17" i="38"/>
  <c r="BX17" i="38"/>
  <c r="BQ17" i="38"/>
  <c r="BN17" i="38"/>
  <c r="BG17" i="38"/>
  <c r="BD17" i="38"/>
  <c r="AZ17" i="38"/>
  <c r="AY17" i="38" s="1"/>
  <c r="AW17" i="38"/>
  <c r="AT17" i="38"/>
  <c r="AM17" i="38"/>
  <c r="AJ17" i="38"/>
  <c r="AC17" i="38"/>
  <c r="Z17" i="38"/>
  <c r="S17" i="38"/>
  <c r="P17" i="38"/>
  <c r="I17" i="38"/>
  <c r="F17" i="38"/>
  <c r="CU16" i="38"/>
  <c r="CR16" i="38"/>
  <c r="CK16" i="38"/>
  <c r="CH16" i="38"/>
  <c r="CA16" i="38"/>
  <c r="BX16" i="38"/>
  <c r="BQ16" i="38"/>
  <c r="BN16" i="38"/>
  <c r="BG16" i="38"/>
  <c r="BD16" i="38"/>
  <c r="AW16" i="38"/>
  <c r="AT16" i="38"/>
  <c r="AM16" i="38"/>
  <c r="AP16" i="38" s="1"/>
  <c r="AO16" i="38" s="1"/>
  <c r="AJ16" i="38"/>
  <c r="AC16" i="38"/>
  <c r="Z16" i="38"/>
  <c r="S16" i="38"/>
  <c r="P16" i="38"/>
  <c r="I16" i="38"/>
  <c r="F16" i="38"/>
  <c r="CU15" i="38"/>
  <c r="CR15" i="38"/>
  <c r="CX15" i="38" s="1"/>
  <c r="CW15" i="38" s="1"/>
  <c r="CK15" i="38"/>
  <c r="CH15" i="38"/>
  <c r="CA15" i="38"/>
  <c r="CD15" i="38" s="1"/>
  <c r="CC15" i="38" s="1"/>
  <c r="BX15" i="38"/>
  <c r="BQ15" i="38"/>
  <c r="BN15" i="38"/>
  <c r="BG15" i="38"/>
  <c r="BD15" i="38"/>
  <c r="AW15" i="38"/>
  <c r="AZ15" i="38" s="1"/>
  <c r="AY15" i="38" s="1"/>
  <c r="AT15" i="38"/>
  <c r="AM15" i="38"/>
  <c r="AJ15" i="38"/>
  <c r="AC15" i="38"/>
  <c r="Z15" i="38"/>
  <c r="S15" i="38"/>
  <c r="P15" i="38"/>
  <c r="I15" i="38"/>
  <c r="F15" i="38"/>
  <c r="CU14" i="38"/>
  <c r="CR14" i="38"/>
  <c r="CK14" i="38"/>
  <c r="CH14" i="38"/>
  <c r="CA14" i="38"/>
  <c r="CD14" i="38" s="1"/>
  <c r="CC14" i="38" s="1"/>
  <c r="BX14" i="38"/>
  <c r="BQ14" i="38"/>
  <c r="BN14" i="38"/>
  <c r="BG14" i="38"/>
  <c r="BD14" i="38"/>
  <c r="AW14" i="38"/>
  <c r="AT14" i="38"/>
  <c r="AM14" i="38"/>
  <c r="AJ14" i="38"/>
  <c r="AC14" i="38"/>
  <c r="Z14" i="38"/>
  <c r="S14" i="38"/>
  <c r="P14" i="38"/>
  <c r="I14" i="38"/>
  <c r="F14" i="38"/>
  <c r="CU13" i="38"/>
  <c r="CR13" i="38"/>
  <c r="CK13" i="38"/>
  <c r="CH13" i="38"/>
  <c r="CA13" i="38"/>
  <c r="BX13" i="38"/>
  <c r="BQ13" i="38"/>
  <c r="BN13" i="38"/>
  <c r="BG13" i="38"/>
  <c r="BD13" i="38"/>
  <c r="AW13" i="38"/>
  <c r="AT13" i="38"/>
  <c r="AM13" i="38"/>
  <c r="AJ13" i="38"/>
  <c r="AC13" i="38"/>
  <c r="Z13" i="38"/>
  <c r="S13" i="38"/>
  <c r="P13" i="38"/>
  <c r="I13" i="38"/>
  <c r="F13" i="38"/>
  <c r="CU12" i="38"/>
  <c r="CR12" i="38"/>
  <c r="CK12" i="38"/>
  <c r="CH12" i="38"/>
  <c r="CA12" i="38"/>
  <c r="BX12" i="38"/>
  <c r="BQ12" i="38"/>
  <c r="BT12" i="38" s="1"/>
  <c r="BS12" i="38" s="1"/>
  <c r="BN12" i="38"/>
  <c r="BG12" i="38"/>
  <c r="BD12" i="38"/>
  <c r="BJ12" i="38" s="1"/>
  <c r="BI12" i="38" s="1"/>
  <c r="AW12" i="38"/>
  <c r="AT12" i="38"/>
  <c r="AM12" i="38"/>
  <c r="AJ12" i="38"/>
  <c r="AC12" i="38"/>
  <c r="Z12" i="38"/>
  <c r="S12" i="38"/>
  <c r="P12" i="38"/>
  <c r="I12" i="38"/>
  <c r="F12" i="38"/>
  <c r="CU11" i="38"/>
  <c r="CR11" i="38"/>
  <c r="CK11" i="38"/>
  <c r="CH11" i="38"/>
  <c r="CA11" i="38"/>
  <c r="BX11" i="38"/>
  <c r="BQ11" i="38"/>
  <c r="BN11" i="38"/>
  <c r="BG11" i="38"/>
  <c r="BD11" i="38"/>
  <c r="AW11" i="38"/>
  <c r="AT11" i="38"/>
  <c r="AM11" i="38"/>
  <c r="AJ11" i="38"/>
  <c r="AC11" i="38"/>
  <c r="Z11" i="38"/>
  <c r="S11" i="38"/>
  <c r="P11" i="38"/>
  <c r="I11" i="38"/>
  <c r="F11" i="38"/>
  <c r="CU10" i="38"/>
  <c r="CR10" i="38"/>
  <c r="CK10" i="38"/>
  <c r="CH10" i="38"/>
  <c r="CA10" i="38"/>
  <c r="BX10" i="38"/>
  <c r="BQ10" i="38"/>
  <c r="BN10" i="38"/>
  <c r="BG10" i="38"/>
  <c r="BD10" i="38"/>
  <c r="AW10" i="38"/>
  <c r="AT10" i="38"/>
  <c r="AM10" i="38"/>
  <c r="AJ10" i="38"/>
  <c r="AC10" i="38"/>
  <c r="Z10" i="38"/>
  <c r="S10" i="38"/>
  <c r="P10" i="38"/>
  <c r="I10" i="38"/>
  <c r="F10" i="38"/>
  <c r="CU9" i="38"/>
  <c r="CR9" i="38"/>
  <c r="CK9" i="38"/>
  <c r="CH9" i="38"/>
  <c r="CA9" i="38"/>
  <c r="BX9" i="38"/>
  <c r="BQ9" i="38"/>
  <c r="BN9" i="38"/>
  <c r="BG9" i="38"/>
  <c r="BD9" i="38"/>
  <c r="AW9" i="38"/>
  <c r="AT9" i="38"/>
  <c r="AM9" i="38"/>
  <c r="AJ9" i="38"/>
  <c r="AC9" i="38"/>
  <c r="Z9" i="38"/>
  <c r="S9" i="38"/>
  <c r="P9" i="38"/>
  <c r="I9" i="38"/>
  <c r="F9" i="38"/>
  <c r="CU8" i="38"/>
  <c r="CR8" i="38"/>
  <c r="CK8" i="38"/>
  <c r="CH8" i="38"/>
  <c r="CA8" i="38"/>
  <c r="BX8" i="38"/>
  <c r="BQ8" i="38"/>
  <c r="BN8" i="38"/>
  <c r="BG8" i="38"/>
  <c r="BD8" i="38"/>
  <c r="AW8" i="38"/>
  <c r="AT8" i="38"/>
  <c r="AM8" i="38"/>
  <c r="AJ8" i="38"/>
  <c r="AC8" i="38"/>
  <c r="Z8" i="38"/>
  <c r="S8" i="38"/>
  <c r="P8" i="38"/>
  <c r="I8" i="38"/>
  <c r="F8" i="38"/>
  <c r="CT170" i="37"/>
  <c r="CT8" i="41" s="1"/>
  <c r="CT13" i="41" s="1"/>
  <c r="CS170" i="37"/>
  <c r="CS8" i="41" s="1"/>
  <c r="CU8" i="41" s="1"/>
  <c r="CQ170" i="37"/>
  <c r="CQ247" i="28" s="1"/>
  <c r="CP170" i="37"/>
  <c r="CP247" i="28" s="1"/>
  <c r="CJ170" i="37"/>
  <c r="CJ247" i="28" s="1"/>
  <c r="CI170" i="37"/>
  <c r="CI247" i="28" s="1"/>
  <c r="CG170" i="37"/>
  <c r="CG8" i="41" s="1"/>
  <c r="CG13" i="41" s="1"/>
  <c r="CF170" i="37"/>
  <c r="CF247" i="28" s="1"/>
  <c r="BZ170" i="37"/>
  <c r="BZ247" i="28" s="1"/>
  <c r="BY170" i="37"/>
  <c r="BY247" i="28" s="1"/>
  <c r="BW170" i="37"/>
  <c r="BW8" i="41" s="1"/>
  <c r="BW13" i="41" s="1"/>
  <c r="BV170" i="37"/>
  <c r="BV8" i="41" s="1"/>
  <c r="BX8" i="41" s="1"/>
  <c r="BP170" i="37"/>
  <c r="BP8" i="41" s="1"/>
  <c r="BP13" i="41" s="1"/>
  <c r="BO170" i="37"/>
  <c r="BO8" i="41" s="1"/>
  <c r="BO13" i="41" s="1"/>
  <c r="BM170" i="37"/>
  <c r="BM8" i="41" s="1"/>
  <c r="BM13" i="41" s="1"/>
  <c r="BL170" i="37"/>
  <c r="BL8" i="41" s="1"/>
  <c r="BN8" i="41" s="1"/>
  <c r="BF170" i="37"/>
  <c r="BF247" i="28" s="1"/>
  <c r="BE170" i="37"/>
  <c r="BE247" i="28" s="1"/>
  <c r="BC170" i="37"/>
  <c r="BC8" i="41" s="1"/>
  <c r="BC13" i="41" s="1"/>
  <c r="BB170" i="37"/>
  <c r="BB247" i="28" s="1"/>
  <c r="AV170" i="37"/>
  <c r="AV8" i="41" s="1"/>
  <c r="AV13" i="41" s="1"/>
  <c r="AU170" i="37"/>
  <c r="AU8" i="41" s="1"/>
  <c r="AU13" i="41" s="1"/>
  <c r="AS170" i="37"/>
  <c r="AS247" i="28" s="1"/>
  <c r="AR170" i="37"/>
  <c r="AR247" i="28" s="1"/>
  <c r="AL170" i="37"/>
  <c r="AL8" i="41" s="1"/>
  <c r="AL13" i="41" s="1"/>
  <c r="AK170" i="37"/>
  <c r="AK8" i="41" s="1"/>
  <c r="AK13" i="41" s="1"/>
  <c r="AI170" i="37"/>
  <c r="AI8" i="41" s="1"/>
  <c r="AI13" i="41" s="1"/>
  <c r="AH170" i="37"/>
  <c r="AH8" i="41" s="1"/>
  <c r="AJ8" i="41" s="1"/>
  <c r="AB170" i="37"/>
  <c r="AB247" i="28" s="1"/>
  <c r="AA170" i="37"/>
  <c r="AA247" i="28" s="1"/>
  <c r="Y170" i="37"/>
  <c r="Y8" i="41" s="1"/>
  <c r="Y13" i="41" s="1"/>
  <c r="X170" i="37"/>
  <c r="X247" i="28" s="1"/>
  <c r="R170" i="37"/>
  <c r="R8" i="41" s="1"/>
  <c r="R13" i="41" s="1"/>
  <c r="Q170" i="37"/>
  <c r="Q8" i="41" s="1"/>
  <c r="O170" i="37"/>
  <c r="O247" i="28" s="1"/>
  <c r="N170" i="37"/>
  <c r="N247" i="28" s="1"/>
  <c r="H170" i="37"/>
  <c r="H247" i="28" s="1"/>
  <c r="G170" i="37"/>
  <c r="G247" i="28" s="1"/>
  <c r="E170" i="37"/>
  <c r="E8" i="41" s="1"/>
  <c r="D170" i="37"/>
  <c r="D247" i="28" s="1"/>
  <c r="CU168" i="37"/>
  <c r="CR168" i="37"/>
  <c r="CK168" i="37"/>
  <c r="CH168" i="37"/>
  <c r="CA168" i="37"/>
  <c r="BX168" i="37"/>
  <c r="BQ168" i="37"/>
  <c r="BN168" i="37"/>
  <c r="BG168" i="37"/>
  <c r="BD168" i="37"/>
  <c r="AW168" i="37"/>
  <c r="AT168" i="37"/>
  <c r="AM168" i="37"/>
  <c r="AJ168" i="37"/>
  <c r="AC168" i="37"/>
  <c r="Z168" i="37"/>
  <c r="S168" i="37"/>
  <c r="P168" i="37"/>
  <c r="I168" i="37"/>
  <c r="F168" i="37"/>
  <c r="CU167" i="37"/>
  <c r="CR167" i="37"/>
  <c r="CK167" i="37"/>
  <c r="CH167" i="37"/>
  <c r="CA167" i="37"/>
  <c r="BX167" i="37"/>
  <c r="BQ167" i="37"/>
  <c r="BN167" i="37"/>
  <c r="BG167" i="37"/>
  <c r="BD167" i="37"/>
  <c r="AW167" i="37"/>
  <c r="AT167" i="37"/>
  <c r="AM167" i="37"/>
  <c r="AJ167" i="37"/>
  <c r="AC167" i="37"/>
  <c r="Z167" i="37"/>
  <c r="S167" i="37"/>
  <c r="P167" i="37"/>
  <c r="I167" i="37"/>
  <c r="F167" i="37"/>
  <c r="CU166" i="37"/>
  <c r="CR166" i="37"/>
  <c r="CK166" i="37"/>
  <c r="CH166" i="37"/>
  <c r="CA166" i="37"/>
  <c r="BX166" i="37"/>
  <c r="BQ166" i="37"/>
  <c r="BN166" i="37"/>
  <c r="BG166" i="37"/>
  <c r="BJ166" i="37" s="1"/>
  <c r="BI166" i="37" s="1"/>
  <c r="BD166" i="37"/>
  <c r="AW166" i="37"/>
  <c r="AT166" i="37"/>
  <c r="AM166" i="37"/>
  <c r="AJ166" i="37"/>
  <c r="AC166" i="37"/>
  <c r="Z166" i="37"/>
  <c r="S166" i="37"/>
  <c r="P166" i="37"/>
  <c r="I166" i="37"/>
  <c r="F166" i="37"/>
  <c r="CU165" i="37"/>
  <c r="CR165" i="37"/>
  <c r="CK165" i="37"/>
  <c r="CH165" i="37"/>
  <c r="CA165" i="37"/>
  <c r="BX165" i="37"/>
  <c r="BQ165" i="37"/>
  <c r="BN165" i="37"/>
  <c r="BG165" i="37"/>
  <c r="BD165" i="37"/>
  <c r="AW165" i="37"/>
  <c r="AT165" i="37"/>
  <c r="AM165" i="37"/>
  <c r="AJ165" i="37"/>
  <c r="AC165" i="37"/>
  <c r="Z165" i="37"/>
  <c r="S165" i="37"/>
  <c r="P165" i="37"/>
  <c r="I165" i="37"/>
  <c r="F165" i="37"/>
  <c r="CU164" i="37"/>
  <c r="CR164" i="37"/>
  <c r="CK164" i="37"/>
  <c r="CH164" i="37"/>
  <c r="CA164" i="37"/>
  <c r="BX164" i="37"/>
  <c r="BQ164" i="37"/>
  <c r="BN164" i="37"/>
  <c r="BG164" i="37"/>
  <c r="BD164" i="37"/>
  <c r="AW164" i="37"/>
  <c r="AT164" i="37"/>
  <c r="AM164" i="37"/>
  <c r="AJ164" i="37"/>
  <c r="AC164" i="37"/>
  <c r="Z164" i="37"/>
  <c r="S164" i="37"/>
  <c r="P164" i="37"/>
  <c r="I164" i="37"/>
  <c r="F164" i="37"/>
  <c r="CU163" i="37"/>
  <c r="CR163" i="37"/>
  <c r="CK163" i="37"/>
  <c r="CH163" i="37"/>
  <c r="CA163" i="37"/>
  <c r="BX163" i="37"/>
  <c r="BQ163" i="37"/>
  <c r="BN163" i="37"/>
  <c r="BG163" i="37"/>
  <c r="BD163" i="37"/>
  <c r="AW163" i="37"/>
  <c r="AT163" i="37"/>
  <c r="AM163" i="37"/>
  <c r="AJ163" i="37"/>
  <c r="AC163" i="37"/>
  <c r="Z163" i="37"/>
  <c r="S163" i="37"/>
  <c r="P163" i="37"/>
  <c r="I163" i="37"/>
  <c r="F163" i="37"/>
  <c r="CU162" i="37"/>
  <c r="CR162" i="37"/>
  <c r="CK162" i="37"/>
  <c r="CH162" i="37"/>
  <c r="CA162" i="37"/>
  <c r="BX162" i="37"/>
  <c r="BQ162" i="37"/>
  <c r="BN162" i="37"/>
  <c r="BG162" i="37"/>
  <c r="BJ162" i="37" s="1"/>
  <c r="BI162" i="37" s="1"/>
  <c r="BD162" i="37"/>
  <c r="AW162" i="37"/>
  <c r="AT162" i="37"/>
  <c r="AM162" i="37"/>
  <c r="AJ162" i="37"/>
  <c r="AC162" i="37"/>
  <c r="Z162" i="37"/>
  <c r="S162" i="37"/>
  <c r="P162" i="37"/>
  <c r="I162" i="37"/>
  <c r="F162" i="37"/>
  <c r="CU161" i="37"/>
  <c r="CR161" i="37"/>
  <c r="CK161" i="37"/>
  <c r="CH161" i="37"/>
  <c r="CA161" i="37"/>
  <c r="BX161" i="37"/>
  <c r="BQ161" i="37"/>
  <c r="BN161" i="37"/>
  <c r="BG161" i="37"/>
  <c r="BD161" i="37"/>
  <c r="AW161" i="37"/>
  <c r="AT161" i="37"/>
  <c r="AM161" i="37"/>
  <c r="AJ161" i="37"/>
  <c r="AC161" i="37"/>
  <c r="Z161" i="37"/>
  <c r="S161" i="37"/>
  <c r="P161" i="37"/>
  <c r="I161" i="37"/>
  <c r="L161" i="37" s="1"/>
  <c r="K161" i="37" s="1"/>
  <c r="F161" i="37"/>
  <c r="CU160" i="37"/>
  <c r="CR160" i="37"/>
  <c r="CK160" i="37"/>
  <c r="CH160" i="37"/>
  <c r="CA160" i="37"/>
  <c r="BX160" i="37"/>
  <c r="BQ160" i="37"/>
  <c r="BN160" i="37"/>
  <c r="BG160" i="37"/>
  <c r="BD160" i="37"/>
  <c r="AW160" i="37"/>
  <c r="AT160" i="37"/>
  <c r="AM160" i="37"/>
  <c r="AJ160" i="37"/>
  <c r="AC160" i="37"/>
  <c r="Z160" i="37"/>
  <c r="S160" i="37"/>
  <c r="P160" i="37"/>
  <c r="I160" i="37"/>
  <c r="F160" i="37"/>
  <c r="CU159" i="37"/>
  <c r="CR159" i="37"/>
  <c r="CK159" i="37"/>
  <c r="CH159" i="37"/>
  <c r="CA159" i="37"/>
  <c r="BX159" i="37"/>
  <c r="BQ159" i="37"/>
  <c r="BN159" i="37"/>
  <c r="BG159" i="37"/>
  <c r="BD159" i="37"/>
  <c r="AW159" i="37"/>
  <c r="AT159" i="37"/>
  <c r="AM159" i="37"/>
  <c r="AJ159" i="37"/>
  <c r="AC159" i="37"/>
  <c r="Z159" i="37"/>
  <c r="S159" i="37"/>
  <c r="V159" i="37" s="1"/>
  <c r="U159" i="37" s="1"/>
  <c r="P159" i="37"/>
  <c r="I159" i="37"/>
  <c r="F159" i="37"/>
  <c r="CU158" i="37"/>
  <c r="CR158" i="37"/>
  <c r="CK158" i="37"/>
  <c r="CN158" i="37" s="1"/>
  <c r="CM158" i="37" s="1"/>
  <c r="CH158" i="37"/>
  <c r="CA158" i="37"/>
  <c r="BX158" i="37"/>
  <c r="BQ158" i="37"/>
  <c r="BN158" i="37"/>
  <c r="BG158" i="37"/>
  <c r="BD158" i="37"/>
  <c r="AW158" i="37"/>
  <c r="AT158" i="37"/>
  <c r="AM158" i="37"/>
  <c r="AJ158" i="37"/>
  <c r="AC158" i="37"/>
  <c r="Z158" i="37"/>
  <c r="S158" i="37"/>
  <c r="P158" i="37"/>
  <c r="I158" i="37"/>
  <c r="F158" i="37"/>
  <c r="CU157" i="37"/>
  <c r="CR157" i="37"/>
  <c r="CK157" i="37"/>
  <c r="CH157" i="37"/>
  <c r="CA157" i="37"/>
  <c r="BX157" i="37"/>
  <c r="BQ157" i="37"/>
  <c r="BN157" i="37"/>
  <c r="BG157" i="37"/>
  <c r="BD157" i="37"/>
  <c r="AW157" i="37"/>
  <c r="AT157" i="37"/>
  <c r="AM157" i="37"/>
  <c r="AJ157" i="37"/>
  <c r="AC157" i="37"/>
  <c r="Z157" i="37"/>
  <c r="S157" i="37"/>
  <c r="P157" i="37"/>
  <c r="I157" i="37"/>
  <c r="F157" i="37"/>
  <c r="CU156" i="37"/>
  <c r="CR156" i="37"/>
  <c r="CK156" i="37"/>
  <c r="CH156" i="37"/>
  <c r="CA156" i="37"/>
  <c r="BX156" i="37"/>
  <c r="BQ156" i="37"/>
  <c r="BN156" i="37"/>
  <c r="BG156" i="37"/>
  <c r="BD156" i="37"/>
  <c r="AW156" i="37"/>
  <c r="AT156" i="37"/>
  <c r="AM156" i="37"/>
  <c r="AJ156" i="37"/>
  <c r="AC156" i="37"/>
  <c r="Z156" i="37"/>
  <c r="S156" i="37"/>
  <c r="P156" i="37"/>
  <c r="I156" i="37"/>
  <c r="F156" i="37"/>
  <c r="CU155" i="37"/>
  <c r="CR155" i="37"/>
  <c r="CK155" i="37"/>
  <c r="CH155" i="37"/>
  <c r="CA155" i="37"/>
  <c r="BX155" i="37"/>
  <c r="BQ155" i="37"/>
  <c r="BN155" i="37"/>
  <c r="BG155" i="37"/>
  <c r="BD155" i="37"/>
  <c r="AW155" i="37"/>
  <c r="AT155" i="37"/>
  <c r="AM155" i="37"/>
  <c r="AJ155" i="37"/>
  <c r="AC155" i="37"/>
  <c r="Z155" i="37"/>
  <c r="S155" i="37"/>
  <c r="P155" i="37"/>
  <c r="V155" i="37" s="1"/>
  <c r="U155" i="37" s="1"/>
  <c r="I155" i="37"/>
  <c r="F155" i="37"/>
  <c r="CU154" i="37"/>
  <c r="CR154" i="37"/>
  <c r="CK154" i="37"/>
  <c r="CH154" i="37"/>
  <c r="CA154" i="37"/>
  <c r="BX154" i="37"/>
  <c r="BQ154" i="37"/>
  <c r="BN154" i="37"/>
  <c r="BG154" i="37"/>
  <c r="BD154" i="37"/>
  <c r="AW154" i="37"/>
  <c r="AT154" i="37"/>
  <c r="AM154" i="37"/>
  <c r="AJ154" i="37"/>
  <c r="AC154" i="37"/>
  <c r="Z154" i="37"/>
  <c r="S154" i="37"/>
  <c r="P154" i="37"/>
  <c r="I154" i="37"/>
  <c r="F154" i="37"/>
  <c r="CU153" i="37"/>
  <c r="CR153" i="37"/>
  <c r="CK153" i="37"/>
  <c r="CH153" i="37"/>
  <c r="CA153" i="37"/>
  <c r="BX153" i="37"/>
  <c r="BQ153" i="37"/>
  <c r="BN153" i="37"/>
  <c r="BG153" i="37"/>
  <c r="BD153" i="37"/>
  <c r="AW153" i="37"/>
  <c r="AT153" i="37"/>
  <c r="AM153" i="37"/>
  <c r="AJ153" i="37"/>
  <c r="AC153" i="37"/>
  <c r="Z153" i="37"/>
  <c r="S153" i="37"/>
  <c r="P153" i="37"/>
  <c r="I153" i="37"/>
  <c r="F153" i="37"/>
  <c r="CU152" i="37"/>
  <c r="CR152" i="37"/>
  <c r="CK152" i="37"/>
  <c r="CH152" i="37"/>
  <c r="CA152" i="37"/>
  <c r="BX152" i="37"/>
  <c r="BQ152" i="37"/>
  <c r="BN152" i="37"/>
  <c r="BG152" i="37"/>
  <c r="BD152" i="37"/>
  <c r="AW152" i="37"/>
  <c r="AT152" i="37"/>
  <c r="AM152" i="37"/>
  <c r="AJ152" i="37"/>
  <c r="AC152" i="37"/>
  <c r="Z152" i="37"/>
  <c r="S152" i="37"/>
  <c r="P152" i="37"/>
  <c r="I152" i="37"/>
  <c r="F152" i="37"/>
  <c r="L152" i="37" s="1"/>
  <c r="K152" i="37" s="1"/>
  <c r="CU151" i="37"/>
  <c r="CR151" i="37"/>
  <c r="CK151" i="37"/>
  <c r="CH151" i="37"/>
  <c r="CA151" i="37"/>
  <c r="BX151" i="37"/>
  <c r="BQ151" i="37"/>
  <c r="BN151" i="37"/>
  <c r="BG151" i="37"/>
  <c r="BD151" i="37"/>
  <c r="AW151" i="37"/>
  <c r="AT151" i="37"/>
  <c r="AM151" i="37"/>
  <c r="AJ151" i="37"/>
  <c r="AC151" i="37"/>
  <c r="Z151" i="37"/>
  <c r="S151" i="37"/>
  <c r="P151" i="37"/>
  <c r="I151" i="37"/>
  <c r="F151" i="37"/>
  <c r="CU150" i="37"/>
  <c r="CR150" i="37"/>
  <c r="CK150" i="37"/>
  <c r="CH150" i="37"/>
  <c r="CA150" i="37"/>
  <c r="BX150" i="37"/>
  <c r="BQ150" i="37"/>
  <c r="BN150" i="37"/>
  <c r="BG150" i="37"/>
  <c r="BD150" i="37"/>
  <c r="AW150" i="37"/>
  <c r="AT150" i="37"/>
  <c r="AM150" i="37"/>
  <c r="AJ150" i="37"/>
  <c r="AP150" i="37" s="1"/>
  <c r="AO150" i="37" s="1"/>
  <c r="AC150" i="37"/>
  <c r="Z150" i="37"/>
  <c r="S150" i="37"/>
  <c r="P150" i="37"/>
  <c r="I150" i="37"/>
  <c r="F150" i="37"/>
  <c r="CU149" i="37"/>
  <c r="CR149" i="37"/>
  <c r="CK149" i="37"/>
  <c r="CH149" i="37"/>
  <c r="CA149" i="37"/>
  <c r="BX149" i="37"/>
  <c r="BQ149" i="37"/>
  <c r="BN149" i="37"/>
  <c r="BG149" i="37"/>
  <c r="BD149" i="37"/>
  <c r="AW149" i="37"/>
  <c r="AT149" i="37"/>
  <c r="AM149" i="37"/>
  <c r="AJ149" i="37"/>
  <c r="AC149" i="37"/>
  <c r="Z149" i="37"/>
  <c r="S149" i="37"/>
  <c r="P149" i="37"/>
  <c r="I149" i="37"/>
  <c r="F149" i="37"/>
  <c r="CU148" i="37"/>
  <c r="CR148" i="37"/>
  <c r="CK148" i="37"/>
  <c r="CH148" i="37"/>
  <c r="CA148" i="37"/>
  <c r="BX148" i="37"/>
  <c r="CD148" i="37" s="1"/>
  <c r="CC148" i="37" s="1"/>
  <c r="BQ148" i="37"/>
  <c r="BN148" i="37"/>
  <c r="BG148" i="37"/>
  <c r="BD148" i="37"/>
  <c r="AW148" i="37"/>
  <c r="AT148" i="37"/>
  <c r="AM148" i="37"/>
  <c r="AJ148" i="37"/>
  <c r="AC148" i="37"/>
  <c r="Z148" i="37"/>
  <c r="S148" i="37"/>
  <c r="P148" i="37"/>
  <c r="I148" i="37"/>
  <c r="F148" i="37"/>
  <c r="CU147" i="37"/>
  <c r="CR147" i="37"/>
  <c r="CK147" i="37"/>
  <c r="CH147" i="37"/>
  <c r="CA147" i="37"/>
  <c r="BX147" i="37"/>
  <c r="BQ147" i="37"/>
  <c r="BN147" i="37"/>
  <c r="BG147" i="37"/>
  <c r="BD147" i="37"/>
  <c r="AW147" i="37"/>
  <c r="AT147" i="37"/>
  <c r="AM147" i="37"/>
  <c r="AJ147" i="37"/>
  <c r="AC147" i="37"/>
  <c r="Z147" i="37"/>
  <c r="S147" i="37"/>
  <c r="P147" i="37"/>
  <c r="I147" i="37"/>
  <c r="F147" i="37"/>
  <c r="CU146" i="37"/>
  <c r="CR146" i="37"/>
  <c r="CK146" i="37"/>
  <c r="CH146" i="37"/>
  <c r="CA146" i="37"/>
  <c r="BX146" i="37"/>
  <c r="BQ146" i="37"/>
  <c r="BN146" i="37"/>
  <c r="BG146" i="37"/>
  <c r="BD146" i="37"/>
  <c r="AW146" i="37"/>
  <c r="AT146" i="37"/>
  <c r="AM146" i="37"/>
  <c r="AJ146" i="37"/>
  <c r="AC146" i="37"/>
  <c r="Z146" i="37"/>
  <c r="S146" i="37"/>
  <c r="P146" i="37"/>
  <c r="I146" i="37"/>
  <c r="F146" i="37"/>
  <c r="CU145" i="37"/>
  <c r="CR145" i="37"/>
  <c r="CK145" i="37"/>
  <c r="CH145" i="37"/>
  <c r="CA145" i="37"/>
  <c r="BX145" i="37"/>
  <c r="BQ145" i="37"/>
  <c r="BN145" i="37"/>
  <c r="BG145" i="37"/>
  <c r="BD145" i="37"/>
  <c r="BJ145" i="37" s="1"/>
  <c r="BI145" i="37" s="1"/>
  <c r="AW145" i="37"/>
  <c r="AT145" i="37"/>
  <c r="AM145" i="37"/>
  <c r="AJ145" i="37"/>
  <c r="AC145" i="37"/>
  <c r="Z145" i="37"/>
  <c r="S145" i="37"/>
  <c r="P145" i="37"/>
  <c r="I145" i="37"/>
  <c r="F145" i="37"/>
  <c r="CU144" i="37"/>
  <c r="CR144" i="37"/>
  <c r="CK144" i="37"/>
  <c r="CH144" i="37"/>
  <c r="CA144" i="37"/>
  <c r="BX144" i="37"/>
  <c r="BQ144" i="37"/>
  <c r="BN144" i="37"/>
  <c r="BG144" i="37"/>
  <c r="BD144" i="37"/>
  <c r="AW144" i="37"/>
  <c r="AT144" i="37"/>
  <c r="AM144" i="37"/>
  <c r="AJ144" i="37"/>
  <c r="AC144" i="37"/>
  <c r="Z144" i="37"/>
  <c r="S144" i="37"/>
  <c r="P144" i="37"/>
  <c r="I144" i="37"/>
  <c r="F144" i="37"/>
  <c r="CU143" i="37"/>
  <c r="CR143" i="37"/>
  <c r="CK143" i="37"/>
  <c r="CH143" i="37"/>
  <c r="CA143" i="37"/>
  <c r="BX143" i="37"/>
  <c r="BQ143" i="37"/>
  <c r="BN143" i="37"/>
  <c r="BG143" i="37"/>
  <c r="BD143" i="37"/>
  <c r="BJ143" i="37" s="1"/>
  <c r="BI143" i="37" s="1"/>
  <c r="AW143" i="37"/>
  <c r="AT143" i="37"/>
  <c r="AM143" i="37"/>
  <c r="AJ143" i="37"/>
  <c r="AC143" i="37"/>
  <c r="Z143" i="37"/>
  <c r="S143" i="37"/>
  <c r="P143" i="37"/>
  <c r="I143" i="37"/>
  <c r="F143" i="37"/>
  <c r="CU142" i="37"/>
  <c r="CR142" i="37"/>
  <c r="CK142" i="37"/>
  <c r="CH142" i="37"/>
  <c r="CA142" i="37"/>
  <c r="BX142" i="37"/>
  <c r="BQ142" i="37"/>
  <c r="BN142" i="37"/>
  <c r="BG142" i="37"/>
  <c r="BD142" i="37"/>
  <c r="AW142" i="37"/>
  <c r="AT142" i="37"/>
  <c r="AM142" i="37"/>
  <c r="AJ142" i="37"/>
  <c r="AC142" i="37"/>
  <c r="Z142" i="37"/>
  <c r="S142" i="37"/>
  <c r="P142" i="37"/>
  <c r="I142" i="37"/>
  <c r="F142" i="37"/>
  <c r="CU141" i="37"/>
  <c r="CR141" i="37"/>
  <c r="CK141" i="37"/>
  <c r="CH141" i="37"/>
  <c r="CA141" i="37"/>
  <c r="BX141" i="37"/>
  <c r="BQ141" i="37"/>
  <c r="BN141" i="37"/>
  <c r="BG141" i="37"/>
  <c r="BD141" i="37"/>
  <c r="AW141" i="37"/>
  <c r="AT141" i="37"/>
  <c r="AM141" i="37"/>
  <c r="AJ141" i="37"/>
  <c r="AC141" i="37"/>
  <c r="Z141" i="37"/>
  <c r="S141" i="37"/>
  <c r="P141" i="37"/>
  <c r="I141" i="37"/>
  <c r="F141" i="37"/>
  <c r="CU140" i="37"/>
  <c r="CR140" i="37"/>
  <c r="CK140" i="37"/>
  <c r="CH140" i="37"/>
  <c r="CA140" i="37"/>
  <c r="BX140" i="37"/>
  <c r="BQ140" i="37"/>
  <c r="BN140" i="37"/>
  <c r="BG140" i="37"/>
  <c r="BD140" i="37"/>
  <c r="AW140" i="37"/>
  <c r="AT140" i="37"/>
  <c r="AM140" i="37"/>
  <c r="AJ140" i="37"/>
  <c r="AC140" i="37"/>
  <c r="Z140" i="37"/>
  <c r="S140" i="37"/>
  <c r="P140" i="37"/>
  <c r="I140" i="37"/>
  <c r="F140" i="37"/>
  <c r="CU139" i="37"/>
  <c r="CR139" i="37"/>
  <c r="CK139" i="37"/>
  <c r="CH139" i="37"/>
  <c r="CA139" i="37"/>
  <c r="BX139" i="37"/>
  <c r="BQ139" i="37"/>
  <c r="BN139" i="37"/>
  <c r="BG139" i="37"/>
  <c r="BD139" i="37"/>
  <c r="AW139" i="37"/>
  <c r="AT139" i="37"/>
  <c r="AM139" i="37"/>
  <c r="AJ139" i="37"/>
  <c r="AC139" i="37"/>
  <c r="Z139" i="37"/>
  <c r="S139" i="37"/>
  <c r="P139" i="37"/>
  <c r="I139" i="37"/>
  <c r="F139" i="37"/>
  <c r="CU138" i="37"/>
  <c r="CR138" i="37"/>
  <c r="CK138" i="37"/>
  <c r="CH138" i="37"/>
  <c r="CA138" i="37"/>
  <c r="BX138" i="37"/>
  <c r="BQ138" i="37"/>
  <c r="BN138" i="37"/>
  <c r="BG138" i="37"/>
  <c r="BD138" i="37"/>
  <c r="AW138" i="37"/>
  <c r="AT138" i="37"/>
  <c r="AM138" i="37"/>
  <c r="AJ138" i="37"/>
  <c r="AC138" i="37"/>
  <c r="Z138" i="37"/>
  <c r="S138" i="37"/>
  <c r="P138" i="37"/>
  <c r="I138" i="37"/>
  <c r="F138" i="37"/>
  <c r="CU137" i="37"/>
  <c r="CR137" i="37"/>
  <c r="CK137" i="37"/>
  <c r="CH137" i="37"/>
  <c r="CA137" i="37"/>
  <c r="BX137" i="37"/>
  <c r="BQ137" i="37"/>
  <c r="BN137" i="37"/>
  <c r="BG137" i="37"/>
  <c r="BD137" i="37"/>
  <c r="AW137" i="37"/>
  <c r="AT137" i="37"/>
  <c r="AM137" i="37"/>
  <c r="AJ137" i="37"/>
  <c r="AC137" i="37"/>
  <c r="Z137" i="37"/>
  <c r="S137" i="37"/>
  <c r="P137" i="37"/>
  <c r="I137" i="37"/>
  <c r="F137" i="37"/>
  <c r="CU136" i="37"/>
  <c r="CR136" i="37"/>
  <c r="CK136" i="37"/>
  <c r="CH136" i="37"/>
  <c r="CA136" i="37"/>
  <c r="BX136" i="37"/>
  <c r="BQ136" i="37"/>
  <c r="BN136" i="37"/>
  <c r="BG136" i="37"/>
  <c r="BD136" i="37"/>
  <c r="AW136" i="37"/>
  <c r="AT136" i="37"/>
  <c r="AM136" i="37"/>
  <c r="AJ136" i="37"/>
  <c r="AC136" i="37"/>
  <c r="Z136" i="37"/>
  <c r="S136" i="37"/>
  <c r="P136" i="37"/>
  <c r="I136" i="37"/>
  <c r="F136" i="37"/>
  <c r="CU135" i="37"/>
  <c r="CR135" i="37"/>
  <c r="CK135" i="37"/>
  <c r="CH135" i="37"/>
  <c r="CA135" i="37"/>
  <c r="BX135" i="37"/>
  <c r="BQ135" i="37"/>
  <c r="BN135" i="37"/>
  <c r="BG135" i="37"/>
  <c r="BD135" i="37"/>
  <c r="AW135" i="37"/>
  <c r="AT135" i="37"/>
  <c r="AM135" i="37"/>
  <c r="AJ135" i="37"/>
  <c r="AC135" i="37"/>
  <c r="Z135" i="37"/>
  <c r="S135" i="37"/>
  <c r="P135" i="37"/>
  <c r="I135" i="37"/>
  <c r="F135" i="37"/>
  <c r="CU134" i="37"/>
  <c r="CR134" i="37"/>
  <c r="CK134" i="37"/>
  <c r="CH134" i="37"/>
  <c r="CA134" i="37"/>
  <c r="BX134" i="37"/>
  <c r="BQ134" i="37"/>
  <c r="BN134" i="37"/>
  <c r="BG134" i="37"/>
  <c r="BD134" i="37"/>
  <c r="AW134" i="37"/>
  <c r="AT134" i="37"/>
  <c r="AM134" i="37"/>
  <c r="AJ134" i="37"/>
  <c r="AC134" i="37"/>
  <c r="Z134" i="37"/>
  <c r="S134" i="37"/>
  <c r="P134" i="37"/>
  <c r="I134" i="37"/>
  <c r="F134" i="37"/>
  <c r="CU133" i="37"/>
  <c r="CR133" i="37"/>
  <c r="CK133" i="37"/>
  <c r="CH133" i="37"/>
  <c r="CA133" i="37"/>
  <c r="BX133" i="37"/>
  <c r="BQ133" i="37"/>
  <c r="BN133" i="37"/>
  <c r="BG133" i="37"/>
  <c r="BD133" i="37"/>
  <c r="AW133" i="37"/>
  <c r="AT133" i="37"/>
  <c r="AM133" i="37"/>
  <c r="AJ133" i="37"/>
  <c r="AC133" i="37"/>
  <c r="Z133" i="37"/>
  <c r="S133" i="37"/>
  <c r="P133" i="37"/>
  <c r="I133" i="37"/>
  <c r="F133" i="37"/>
  <c r="CU132" i="37"/>
  <c r="CR132" i="37"/>
  <c r="CK132" i="37"/>
  <c r="CH132" i="37"/>
  <c r="CA132" i="37"/>
  <c r="BX132" i="37"/>
  <c r="CD132" i="37" s="1"/>
  <c r="CC132" i="37" s="1"/>
  <c r="BQ132" i="37"/>
  <c r="BN132" i="37"/>
  <c r="BG132" i="37"/>
  <c r="BD132" i="37"/>
  <c r="AW132" i="37"/>
  <c r="AT132" i="37"/>
  <c r="AM132" i="37"/>
  <c r="AJ132" i="37"/>
  <c r="AC132" i="37"/>
  <c r="Z132" i="37"/>
  <c r="S132" i="37"/>
  <c r="P132" i="37"/>
  <c r="I132" i="37"/>
  <c r="F132" i="37"/>
  <c r="CU131" i="37"/>
  <c r="CR131" i="37"/>
  <c r="CK131" i="37"/>
  <c r="CH131" i="37"/>
  <c r="CA131" i="37"/>
  <c r="BX131" i="37"/>
  <c r="BQ131" i="37"/>
  <c r="BN131" i="37"/>
  <c r="BG131" i="37"/>
  <c r="BD131" i="37"/>
  <c r="AW131" i="37"/>
  <c r="AT131" i="37"/>
  <c r="AM131" i="37"/>
  <c r="AJ131" i="37"/>
  <c r="AC131" i="37"/>
  <c r="Z131" i="37"/>
  <c r="S131" i="37"/>
  <c r="P131" i="37"/>
  <c r="I131" i="37"/>
  <c r="F131" i="37"/>
  <c r="CU130" i="37"/>
  <c r="CR130" i="37"/>
  <c r="CK130" i="37"/>
  <c r="CH130" i="37"/>
  <c r="CA130" i="37"/>
  <c r="BX130" i="37"/>
  <c r="BQ130" i="37"/>
  <c r="BN130" i="37"/>
  <c r="BG130" i="37"/>
  <c r="BD130" i="37"/>
  <c r="AW130" i="37"/>
  <c r="AT130" i="37"/>
  <c r="AM130" i="37"/>
  <c r="AJ130" i="37"/>
  <c r="AC130" i="37"/>
  <c r="Z130" i="37"/>
  <c r="S130" i="37"/>
  <c r="P130" i="37"/>
  <c r="I130" i="37"/>
  <c r="F130" i="37"/>
  <c r="L130" i="37" s="1"/>
  <c r="K130" i="37" s="1"/>
  <c r="CU129" i="37"/>
  <c r="CR129" i="37"/>
  <c r="CK129" i="37"/>
  <c r="CH129" i="37"/>
  <c r="CA129" i="37"/>
  <c r="BX129" i="37"/>
  <c r="BQ129" i="37"/>
  <c r="BN129" i="37"/>
  <c r="BG129" i="37"/>
  <c r="BD129" i="37"/>
  <c r="AW129" i="37"/>
  <c r="AT129" i="37"/>
  <c r="AM129" i="37"/>
  <c r="AJ129" i="37"/>
  <c r="AC129" i="37"/>
  <c r="Z129" i="37"/>
  <c r="S129" i="37"/>
  <c r="P129" i="37"/>
  <c r="I129" i="37"/>
  <c r="F129" i="37"/>
  <c r="CU128" i="37"/>
  <c r="CR128" i="37"/>
  <c r="CK128" i="37"/>
  <c r="CH128" i="37"/>
  <c r="CA128" i="37"/>
  <c r="BX128" i="37"/>
  <c r="CD128" i="37" s="1"/>
  <c r="CC128" i="37" s="1"/>
  <c r="BQ128" i="37"/>
  <c r="BN128" i="37"/>
  <c r="BG128" i="37"/>
  <c r="BD128" i="37"/>
  <c r="AW128" i="37"/>
  <c r="AT128" i="37"/>
  <c r="AM128" i="37"/>
  <c r="AJ128" i="37"/>
  <c r="AC128" i="37"/>
  <c r="Z128" i="37"/>
  <c r="S128" i="37"/>
  <c r="P128" i="37"/>
  <c r="I128" i="37"/>
  <c r="F128" i="37"/>
  <c r="CU127" i="37"/>
  <c r="CR127" i="37"/>
  <c r="CK127" i="37"/>
  <c r="CH127" i="37"/>
  <c r="CA127" i="37"/>
  <c r="BX127" i="37"/>
  <c r="CD127" i="37" s="1"/>
  <c r="CC127" i="37" s="1"/>
  <c r="BQ127" i="37"/>
  <c r="BN127" i="37"/>
  <c r="BG127" i="37"/>
  <c r="BD127" i="37"/>
  <c r="AW127" i="37"/>
  <c r="AT127" i="37"/>
  <c r="AM127" i="37"/>
  <c r="AJ127" i="37"/>
  <c r="AC127" i="37"/>
  <c r="Z127" i="37"/>
  <c r="S127" i="37"/>
  <c r="P127" i="37"/>
  <c r="I127" i="37"/>
  <c r="F127" i="37"/>
  <c r="CU126" i="37"/>
  <c r="CR126" i="37"/>
  <c r="CK126" i="37"/>
  <c r="CH126" i="37"/>
  <c r="CA126" i="37"/>
  <c r="BX126" i="37"/>
  <c r="CD126" i="37" s="1"/>
  <c r="CC126" i="37" s="1"/>
  <c r="BQ126" i="37"/>
  <c r="BN126" i="37"/>
  <c r="BG126" i="37"/>
  <c r="BD126" i="37"/>
  <c r="AW126" i="37"/>
  <c r="AT126" i="37"/>
  <c r="AM126" i="37"/>
  <c r="AJ126" i="37"/>
  <c r="AC126" i="37"/>
  <c r="Z126" i="37"/>
  <c r="S126" i="37"/>
  <c r="P126" i="37"/>
  <c r="I126" i="37"/>
  <c r="F126" i="37"/>
  <c r="CU125" i="37"/>
  <c r="CR125" i="37"/>
  <c r="CK125" i="37"/>
  <c r="CH125" i="37"/>
  <c r="CA125" i="37"/>
  <c r="BX125" i="37"/>
  <c r="BQ125" i="37"/>
  <c r="BN125" i="37"/>
  <c r="BG125" i="37"/>
  <c r="BD125" i="37"/>
  <c r="AW125" i="37"/>
  <c r="AT125" i="37"/>
  <c r="AM125" i="37"/>
  <c r="AJ125" i="37"/>
  <c r="AC125" i="37"/>
  <c r="Z125" i="37"/>
  <c r="S125" i="37"/>
  <c r="P125" i="37"/>
  <c r="I125" i="37"/>
  <c r="F125" i="37"/>
  <c r="CU124" i="37"/>
  <c r="CR124" i="37"/>
  <c r="CK124" i="37"/>
  <c r="CH124" i="37"/>
  <c r="CA124" i="37"/>
  <c r="BX124" i="37"/>
  <c r="CD124" i="37" s="1"/>
  <c r="CC124" i="37" s="1"/>
  <c r="BQ124" i="37"/>
  <c r="BN124" i="37"/>
  <c r="BG124" i="37"/>
  <c r="BD124" i="37"/>
  <c r="AW124" i="37"/>
  <c r="AT124" i="37"/>
  <c r="AM124" i="37"/>
  <c r="AJ124" i="37"/>
  <c r="AC124" i="37"/>
  <c r="Z124" i="37"/>
  <c r="S124" i="37"/>
  <c r="P124" i="37"/>
  <c r="I124" i="37"/>
  <c r="F124" i="37"/>
  <c r="CU123" i="37"/>
  <c r="CR123" i="37"/>
  <c r="CK123" i="37"/>
  <c r="CH123" i="37"/>
  <c r="CA123" i="37"/>
  <c r="BX123" i="37"/>
  <c r="CD123" i="37" s="1"/>
  <c r="CC123" i="37" s="1"/>
  <c r="BQ123" i="37"/>
  <c r="BN123" i="37"/>
  <c r="BG123" i="37"/>
  <c r="BD123" i="37"/>
  <c r="AW123" i="37"/>
  <c r="AT123" i="37"/>
  <c r="AM123" i="37"/>
  <c r="AJ123" i="37"/>
  <c r="AC123" i="37"/>
  <c r="Z123" i="37"/>
  <c r="S123" i="37"/>
  <c r="P123" i="37"/>
  <c r="I123" i="37"/>
  <c r="F123" i="37"/>
  <c r="CU122" i="37"/>
  <c r="CR122" i="37"/>
  <c r="CK122" i="37"/>
  <c r="CH122" i="37"/>
  <c r="CA122" i="37"/>
  <c r="BX122" i="37"/>
  <c r="CD122" i="37" s="1"/>
  <c r="CC122" i="37" s="1"/>
  <c r="BQ122" i="37"/>
  <c r="BN122" i="37"/>
  <c r="BG122" i="37"/>
  <c r="BD122" i="37"/>
  <c r="AW122" i="37"/>
  <c r="AT122" i="37"/>
  <c r="AM122" i="37"/>
  <c r="AJ122" i="37"/>
  <c r="AP122" i="37" s="1"/>
  <c r="AO122" i="37" s="1"/>
  <c r="AC122" i="37"/>
  <c r="Z122" i="37"/>
  <c r="S122" i="37"/>
  <c r="P122" i="37"/>
  <c r="I122" i="37"/>
  <c r="F122" i="37"/>
  <c r="CU121" i="37"/>
  <c r="CR121" i="37"/>
  <c r="CK121" i="37"/>
  <c r="CH121" i="37"/>
  <c r="CA121" i="37"/>
  <c r="BX121" i="37"/>
  <c r="CD121" i="37" s="1"/>
  <c r="CC121" i="37" s="1"/>
  <c r="BQ121" i="37"/>
  <c r="BN121" i="37"/>
  <c r="BG121" i="37"/>
  <c r="BD121" i="37"/>
  <c r="AW121" i="37"/>
  <c r="AT121" i="37"/>
  <c r="AM121" i="37"/>
  <c r="AJ121" i="37"/>
  <c r="AC121" i="37"/>
  <c r="Z121" i="37"/>
  <c r="S121" i="37"/>
  <c r="P121" i="37"/>
  <c r="I121" i="37"/>
  <c r="F121" i="37"/>
  <c r="CU120" i="37"/>
  <c r="CR120" i="37"/>
  <c r="CK120" i="37"/>
  <c r="CH120" i="37"/>
  <c r="CA120" i="37"/>
  <c r="BX120" i="37"/>
  <c r="CD120" i="37" s="1"/>
  <c r="CC120" i="37" s="1"/>
  <c r="BQ120" i="37"/>
  <c r="BN120" i="37"/>
  <c r="BG120" i="37"/>
  <c r="BD120" i="37"/>
  <c r="AW120" i="37"/>
  <c r="AT120" i="37"/>
  <c r="AM120" i="37"/>
  <c r="AJ120" i="37"/>
  <c r="AC120" i="37"/>
  <c r="Z120" i="37"/>
  <c r="S120" i="37"/>
  <c r="P120" i="37"/>
  <c r="I120" i="37"/>
  <c r="F120" i="37"/>
  <c r="CU119" i="37"/>
  <c r="CR119" i="37"/>
  <c r="CK119" i="37"/>
  <c r="CH119" i="37"/>
  <c r="CA119" i="37"/>
  <c r="BX119" i="37"/>
  <c r="BQ119" i="37"/>
  <c r="BN119" i="37"/>
  <c r="BG119" i="37"/>
  <c r="BD119" i="37"/>
  <c r="AW119" i="37"/>
  <c r="AT119" i="37"/>
  <c r="AM119" i="37"/>
  <c r="AJ119" i="37"/>
  <c r="AC119" i="37"/>
  <c r="Z119" i="37"/>
  <c r="S119" i="37"/>
  <c r="P119" i="37"/>
  <c r="I119" i="37"/>
  <c r="F119" i="37"/>
  <c r="CU118" i="37"/>
  <c r="CR118" i="37"/>
  <c r="CK118" i="37"/>
  <c r="CH118" i="37"/>
  <c r="CA118" i="37"/>
  <c r="BX118" i="37"/>
  <c r="BQ118" i="37"/>
  <c r="BN118" i="37"/>
  <c r="BG118" i="37"/>
  <c r="BD118" i="37"/>
  <c r="BJ118" i="37" s="1"/>
  <c r="BI118" i="37" s="1"/>
  <c r="AW118" i="37"/>
  <c r="AT118" i="37"/>
  <c r="AM118" i="37"/>
  <c r="AJ118" i="37"/>
  <c r="AC118" i="37"/>
  <c r="Z118" i="37"/>
  <c r="S118" i="37"/>
  <c r="P118" i="37"/>
  <c r="V118" i="37" s="1"/>
  <c r="U118" i="37" s="1"/>
  <c r="I118" i="37"/>
  <c r="F118" i="37"/>
  <c r="CU117" i="37"/>
  <c r="CR117" i="37"/>
  <c r="CK117" i="37"/>
  <c r="CH117" i="37"/>
  <c r="CA117" i="37"/>
  <c r="BX117" i="37"/>
  <c r="BQ117" i="37"/>
  <c r="BN117" i="37"/>
  <c r="BG117" i="37"/>
  <c r="BD117" i="37"/>
  <c r="BJ117" i="37" s="1"/>
  <c r="BI117" i="37" s="1"/>
  <c r="AW117" i="37"/>
  <c r="AT117" i="37"/>
  <c r="AM117" i="37"/>
  <c r="AJ117" i="37"/>
  <c r="AC117" i="37"/>
  <c r="Z117" i="37"/>
  <c r="S117" i="37"/>
  <c r="P117" i="37"/>
  <c r="I117" i="37"/>
  <c r="F117" i="37"/>
  <c r="L117" i="37" s="1"/>
  <c r="K117" i="37" s="1"/>
  <c r="CU116" i="37"/>
  <c r="CR116" i="37"/>
  <c r="CK116" i="37"/>
  <c r="CH116" i="37"/>
  <c r="CA116" i="37"/>
  <c r="BX116" i="37"/>
  <c r="BQ116" i="37"/>
  <c r="BN116" i="37"/>
  <c r="BG116" i="37"/>
  <c r="BD116" i="37"/>
  <c r="AW116" i="37"/>
  <c r="AT116" i="37"/>
  <c r="AM116" i="37"/>
  <c r="AJ116" i="37"/>
  <c r="AC116" i="37"/>
  <c r="Z116" i="37"/>
  <c r="S116" i="37"/>
  <c r="P116" i="37"/>
  <c r="I116" i="37"/>
  <c r="F116" i="37"/>
  <c r="CU115" i="37"/>
  <c r="CR115" i="37"/>
  <c r="CK115" i="37"/>
  <c r="CH115" i="37"/>
  <c r="CA115" i="37"/>
  <c r="BX115" i="37"/>
  <c r="BQ115" i="37"/>
  <c r="BN115" i="37"/>
  <c r="BG115" i="37"/>
  <c r="BD115" i="37"/>
  <c r="AW115" i="37"/>
  <c r="AT115" i="37"/>
  <c r="AZ115" i="37" s="1"/>
  <c r="AY115" i="37" s="1"/>
  <c r="AM115" i="37"/>
  <c r="AJ115" i="37"/>
  <c r="AC115" i="37"/>
  <c r="Z115" i="37"/>
  <c r="S115" i="37"/>
  <c r="P115" i="37"/>
  <c r="I115" i="37"/>
  <c r="F115" i="37"/>
  <c r="CU114" i="37"/>
  <c r="CR114" i="37"/>
  <c r="CK114" i="37"/>
  <c r="CH114" i="37"/>
  <c r="CA114" i="37"/>
  <c r="BX114" i="37"/>
  <c r="BQ114" i="37"/>
  <c r="BN114" i="37"/>
  <c r="BG114" i="37"/>
  <c r="BD114" i="37"/>
  <c r="AW114" i="37"/>
  <c r="AT114" i="37"/>
  <c r="AM114" i="37"/>
  <c r="AJ114" i="37"/>
  <c r="AC114" i="37"/>
  <c r="Z114" i="37"/>
  <c r="S114" i="37"/>
  <c r="P114" i="37"/>
  <c r="I114" i="37"/>
  <c r="F114" i="37"/>
  <c r="CU113" i="37"/>
  <c r="CR113" i="37"/>
  <c r="CK113" i="37"/>
  <c r="CH113" i="37"/>
  <c r="CA113" i="37"/>
  <c r="BX113" i="37"/>
  <c r="BQ113" i="37"/>
  <c r="BN113" i="37"/>
  <c r="BG113" i="37"/>
  <c r="BD113" i="37"/>
  <c r="AW113" i="37"/>
  <c r="AT113" i="37"/>
  <c r="AZ113" i="37" s="1"/>
  <c r="AY113" i="37" s="1"/>
  <c r="AM113" i="37"/>
  <c r="AJ113" i="37"/>
  <c r="AC113" i="37"/>
  <c r="Z113" i="37"/>
  <c r="S113" i="37"/>
  <c r="P113" i="37"/>
  <c r="I113" i="37"/>
  <c r="F113" i="37"/>
  <c r="CU112" i="37"/>
  <c r="CR112" i="37"/>
  <c r="CK112" i="37"/>
  <c r="CH112" i="37"/>
  <c r="CA112" i="37"/>
  <c r="BX112" i="37"/>
  <c r="BQ112" i="37"/>
  <c r="BN112" i="37"/>
  <c r="BT112" i="37" s="1"/>
  <c r="BS112" i="37" s="1"/>
  <c r="BG112" i="37"/>
  <c r="BD112" i="37"/>
  <c r="AW112" i="37"/>
  <c r="AT112" i="37"/>
  <c r="AM112" i="37"/>
  <c r="AJ112" i="37"/>
  <c r="AC112" i="37"/>
  <c r="Z112" i="37"/>
  <c r="S112" i="37"/>
  <c r="P112" i="37"/>
  <c r="I112" i="37"/>
  <c r="F112" i="37"/>
  <c r="CU111" i="37"/>
  <c r="CR111" i="37"/>
  <c r="CK111" i="37"/>
  <c r="CH111" i="37"/>
  <c r="CA111" i="37"/>
  <c r="BX111" i="37"/>
  <c r="BQ111" i="37"/>
  <c r="BN111" i="37"/>
  <c r="BG111" i="37"/>
  <c r="BD111" i="37"/>
  <c r="BJ111" i="37" s="1"/>
  <c r="BI111" i="37" s="1"/>
  <c r="AW111" i="37"/>
  <c r="AT111" i="37"/>
  <c r="AM111" i="37"/>
  <c r="AJ111" i="37"/>
  <c r="AC111" i="37"/>
  <c r="Z111" i="37"/>
  <c r="S111" i="37"/>
  <c r="P111" i="37"/>
  <c r="V111" i="37" s="1"/>
  <c r="U111" i="37" s="1"/>
  <c r="I111" i="37"/>
  <c r="F111" i="37"/>
  <c r="CU110" i="37"/>
  <c r="CR110" i="37"/>
  <c r="CK110" i="37"/>
  <c r="CH110" i="37"/>
  <c r="CA110" i="37"/>
  <c r="BX110" i="37"/>
  <c r="BQ110" i="37"/>
  <c r="BN110" i="37"/>
  <c r="BG110" i="37"/>
  <c r="BD110" i="37"/>
  <c r="BJ110" i="37" s="1"/>
  <c r="BI110" i="37" s="1"/>
  <c r="AW110" i="37"/>
  <c r="AT110" i="37"/>
  <c r="AM110" i="37"/>
  <c r="AJ110" i="37"/>
  <c r="AC110" i="37"/>
  <c r="Z110" i="37"/>
  <c r="S110" i="37"/>
  <c r="P110" i="37"/>
  <c r="I110" i="37"/>
  <c r="F110" i="37"/>
  <c r="CU109" i="37"/>
  <c r="CR109" i="37"/>
  <c r="CK109" i="37"/>
  <c r="CH109" i="37"/>
  <c r="CN109" i="37" s="1"/>
  <c r="CM109" i="37" s="1"/>
  <c r="CA109" i="37"/>
  <c r="BX109" i="37"/>
  <c r="CD109" i="37" s="1"/>
  <c r="CC109" i="37" s="1"/>
  <c r="BQ109" i="37"/>
  <c r="BN109" i="37"/>
  <c r="BG109" i="37"/>
  <c r="BD109" i="37"/>
  <c r="BJ109" i="37" s="1"/>
  <c r="BI109" i="37" s="1"/>
  <c r="AW109" i="37"/>
  <c r="AT109" i="37"/>
  <c r="AM109" i="37"/>
  <c r="AJ109" i="37"/>
  <c r="AC109" i="37"/>
  <c r="Z109" i="37"/>
  <c r="S109" i="37"/>
  <c r="P109" i="37"/>
  <c r="I109" i="37"/>
  <c r="F109" i="37"/>
  <c r="CU108" i="37"/>
  <c r="CR108" i="37"/>
  <c r="CK108" i="37"/>
  <c r="CH108" i="37"/>
  <c r="CA108" i="37"/>
  <c r="BX108" i="37"/>
  <c r="BQ108" i="37"/>
  <c r="BN108" i="37"/>
  <c r="BG108" i="37"/>
  <c r="BD108" i="37"/>
  <c r="BJ108" i="37" s="1"/>
  <c r="BI108" i="37" s="1"/>
  <c r="AW108" i="37"/>
  <c r="AT108" i="37"/>
  <c r="AM108" i="37"/>
  <c r="AJ108" i="37"/>
  <c r="AP108" i="37" s="1"/>
  <c r="AO108" i="37" s="1"/>
  <c r="AC108" i="37"/>
  <c r="Z108" i="37"/>
  <c r="S108" i="37"/>
  <c r="P108" i="37"/>
  <c r="I108" i="37"/>
  <c r="F108" i="37"/>
  <c r="CU107" i="37"/>
  <c r="CR107" i="37"/>
  <c r="CK107" i="37"/>
  <c r="CH107" i="37"/>
  <c r="CA107" i="37"/>
  <c r="BX107" i="37"/>
  <c r="BQ107" i="37"/>
  <c r="BN107" i="37"/>
  <c r="BG107" i="37"/>
  <c r="BD107" i="37"/>
  <c r="BJ107" i="37" s="1"/>
  <c r="BI107" i="37" s="1"/>
  <c r="AW107" i="37"/>
  <c r="AT107" i="37"/>
  <c r="AM107" i="37"/>
  <c r="AJ107" i="37"/>
  <c r="AC107" i="37"/>
  <c r="Z107" i="37"/>
  <c r="S107" i="37"/>
  <c r="P107" i="37"/>
  <c r="I107" i="37"/>
  <c r="F107" i="37"/>
  <c r="CU106" i="37"/>
  <c r="CR106" i="37"/>
  <c r="CK106" i="37"/>
  <c r="CH106" i="37"/>
  <c r="CA106" i="37"/>
  <c r="BX106" i="37"/>
  <c r="BQ106" i="37"/>
  <c r="BN106" i="37"/>
  <c r="BG106" i="37"/>
  <c r="BD106" i="37"/>
  <c r="AW106" i="37"/>
  <c r="AT106" i="37"/>
  <c r="AM106" i="37"/>
  <c r="AJ106" i="37"/>
  <c r="AC106" i="37"/>
  <c r="Z106" i="37"/>
  <c r="S106" i="37"/>
  <c r="P106" i="37"/>
  <c r="I106" i="37"/>
  <c r="F106" i="37"/>
  <c r="CU105" i="37"/>
  <c r="CR105" i="37"/>
  <c r="CK105" i="37"/>
  <c r="CH105" i="37"/>
  <c r="CA105" i="37"/>
  <c r="BX105" i="37"/>
  <c r="BQ105" i="37"/>
  <c r="BN105" i="37"/>
  <c r="BG105" i="37"/>
  <c r="BD105" i="37"/>
  <c r="AW105" i="37"/>
  <c r="AT105" i="37"/>
  <c r="AM105" i="37"/>
  <c r="AJ105" i="37"/>
  <c r="AC105" i="37"/>
  <c r="Z105" i="37"/>
  <c r="S105" i="37"/>
  <c r="P105" i="37"/>
  <c r="I105" i="37"/>
  <c r="F105" i="37"/>
  <c r="CU104" i="37"/>
  <c r="CR104" i="37"/>
  <c r="CK104" i="37"/>
  <c r="CH104" i="37"/>
  <c r="CA104" i="37"/>
  <c r="BX104" i="37"/>
  <c r="BQ104" i="37"/>
  <c r="BN104" i="37"/>
  <c r="BG104" i="37"/>
  <c r="BD104" i="37"/>
  <c r="AW104" i="37"/>
  <c r="AT104" i="37"/>
  <c r="AM104" i="37"/>
  <c r="AJ104" i="37"/>
  <c r="AC104" i="37"/>
  <c r="Z104" i="37"/>
  <c r="S104" i="37"/>
  <c r="P104" i="37"/>
  <c r="I104" i="37"/>
  <c r="F104" i="37"/>
  <c r="CU103" i="37"/>
  <c r="CR103" i="37"/>
  <c r="CK103" i="37"/>
  <c r="CH103" i="37"/>
  <c r="CA103" i="37"/>
  <c r="BX103" i="37"/>
  <c r="BQ103" i="37"/>
  <c r="BN103" i="37"/>
  <c r="BG103" i="37"/>
  <c r="BD103" i="37"/>
  <c r="AW103" i="37"/>
  <c r="AT103" i="37"/>
  <c r="AM103" i="37"/>
  <c r="AJ103" i="37"/>
  <c r="AC103" i="37"/>
  <c r="Z103" i="37"/>
  <c r="S103" i="37"/>
  <c r="P103" i="37"/>
  <c r="I103" i="37"/>
  <c r="F103" i="37"/>
  <c r="CU102" i="37"/>
  <c r="CR102" i="37"/>
  <c r="CK102" i="37"/>
  <c r="CH102" i="37"/>
  <c r="CA102" i="37"/>
  <c r="BX102" i="37"/>
  <c r="BQ102" i="37"/>
  <c r="BN102" i="37"/>
  <c r="BG102" i="37"/>
  <c r="BD102" i="37"/>
  <c r="AW102" i="37"/>
  <c r="AT102" i="37"/>
  <c r="AM102" i="37"/>
  <c r="AJ102" i="37"/>
  <c r="AC102" i="37"/>
  <c r="Z102" i="37"/>
  <c r="S102" i="37"/>
  <c r="P102" i="37"/>
  <c r="I102" i="37"/>
  <c r="F102" i="37"/>
  <c r="CU101" i="37"/>
  <c r="CR101" i="37"/>
  <c r="CK101" i="37"/>
  <c r="CH101" i="37"/>
  <c r="CA101" i="37"/>
  <c r="BX101" i="37"/>
  <c r="BQ101" i="37"/>
  <c r="BN101" i="37"/>
  <c r="BG101" i="37"/>
  <c r="BD101" i="37"/>
  <c r="AW101" i="37"/>
  <c r="AT101" i="37"/>
  <c r="AM101" i="37"/>
  <c r="AJ101" i="37"/>
  <c r="AC101" i="37"/>
  <c r="Z101" i="37"/>
  <c r="S101" i="37"/>
  <c r="P101" i="37"/>
  <c r="I101" i="37"/>
  <c r="F101" i="37"/>
  <c r="CU100" i="37"/>
  <c r="CR100" i="37"/>
  <c r="CK100" i="37"/>
  <c r="CH100" i="37"/>
  <c r="CA100" i="37"/>
  <c r="BX100" i="37"/>
  <c r="BQ100" i="37"/>
  <c r="BN100" i="37"/>
  <c r="BG100" i="37"/>
  <c r="BD100" i="37"/>
  <c r="AW100" i="37"/>
  <c r="AT100" i="37"/>
  <c r="AM100" i="37"/>
  <c r="AJ100" i="37"/>
  <c r="AC100" i="37"/>
  <c r="Z100" i="37"/>
  <c r="S100" i="37"/>
  <c r="P100" i="37"/>
  <c r="I100" i="37"/>
  <c r="F100" i="37"/>
  <c r="CU99" i="37"/>
  <c r="CR99" i="37"/>
  <c r="CK99" i="37"/>
  <c r="CH99" i="37"/>
  <c r="CA99" i="37"/>
  <c r="BX99" i="37"/>
  <c r="BQ99" i="37"/>
  <c r="BN99" i="37"/>
  <c r="BG99" i="37"/>
  <c r="BD99" i="37"/>
  <c r="AW99" i="37"/>
  <c r="AT99" i="37"/>
  <c r="AM99" i="37"/>
  <c r="AJ99" i="37"/>
  <c r="AC99" i="37"/>
  <c r="Z99" i="37"/>
  <c r="S99" i="37"/>
  <c r="P99" i="37"/>
  <c r="I99" i="37"/>
  <c r="F99" i="37"/>
  <c r="CU98" i="37"/>
  <c r="CR98" i="37"/>
  <c r="CK98" i="37"/>
  <c r="CH98" i="37"/>
  <c r="CA98" i="37"/>
  <c r="BX98" i="37"/>
  <c r="BQ98" i="37"/>
  <c r="BN98" i="37"/>
  <c r="BG98" i="37"/>
  <c r="BD98" i="37"/>
  <c r="AW98" i="37"/>
  <c r="AT98" i="37"/>
  <c r="AM98" i="37"/>
  <c r="AJ98" i="37"/>
  <c r="AC98" i="37"/>
  <c r="Z98" i="37"/>
  <c r="S98" i="37"/>
  <c r="P98" i="37"/>
  <c r="I98" i="37"/>
  <c r="F98" i="37"/>
  <c r="CU97" i="37"/>
  <c r="CR97" i="37"/>
  <c r="CK97" i="37"/>
  <c r="CH97" i="37"/>
  <c r="CA97" i="37"/>
  <c r="BX97" i="37"/>
  <c r="BQ97" i="37"/>
  <c r="BN97" i="37"/>
  <c r="BG97" i="37"/>
  <c r="BD97" i="37"/>
  <c r="AW97" i="37"/>
  <c r="AT97" i="37"/>
  <c r="AM97" i="37"/>
  <c r="AJ97" i="37"/>
  <c r="AC97" i="37"/>
  <c r="Z97" i="37"/>
  <c r="S97" i="37"/>
  <c r="P97" i="37"/>
  <c r="I97" i="37"/>
  <c r="F97" i="37"/>
  <c r="CU96" i="37"/>
  <c r="CR96" i="37"/>
  <c r="CK96" i="37"/>
  <c r="CH96" i="37"/>
  <c r="CA96" i="37"/>
  <c r="BX96" i="37"/>
  <c r="BQ96" i="37"/>
  <c r="BN96" i="37"/>
  <c r="BG96" i="37"/>
  <c r="BD96" i="37"/>
  <c r="AW96" i="37"/>
  <c r="AT96" i="37"/>
  <c r="AM96" i="37"/>
  <c r="AJ96" i="37"/>
  <c r="AC96" i="37"/>
  <c r="Z96" i="37"/>
  <c r="S96" i="37"/>
  <c r="P96" i="37"/>
  <c r="I96" i="37"/>
  <c r="F96" i="37"/>
  <c r="CU95" i="37"/>
  <c r="CR95" i="37"/>
  <c r="CK95" i="37"/>
  <c r="CH95" i="37"/>
  <c r="CA95" i="37"/>
  <c r="BX95" i="37"/>
  <c r="BQ95" i="37"/>
  <c r="BN95" i="37"/>
  <c r="BG95" i="37"/>
  <c r="BD95" i="37"/>
  <c r="AW95" i="37"/>
  <c r="AT95" i="37"/>
  <c r="AM95" i="37"/>
  <c r="AJ95" i="37"/>
  <c r="AC95" i="37"/>
  <c r="Z95" i="37"/>
  <c r="S95" i="37"/>
  <c r="P95" i="37"/>
  <c r="I95" i="37"/>
  <c r="F95" i="37"/>
  <c r="CU94" i="37"/>
  <c r="CR94" i="37"/>
  <c r="CK94" i="37"/>
  <c r="CH94" i="37"/>
  <c r="CA94" i="37"/>
  <c r="BX94" i="37"/>
  <c r="BQ94" i="37"/>
  <c r="BN94" i="37"/>
  <c r="BG94" i="37"/>
  <c r="BD94" i="37"/>
  <c r="AW94" i="37"/>
  <c r="AT94" i="37"/>
  <c r="AM94" i="37"/>
  <c r="AJ94" i="37"/>
  <c r="AC94" i="37"/>
  <c r="Z94" i="37"/>
  <c r="S94" i="37"/>
  <c r="P94" i="37"/>
  <c r="I94" i="37"/>
  <c r="F94" i="37"/>
  <c r="CU93" i="37"/>
  <c r="CR93" i="37"/>
  <c r="CK93" i="37"/>
  <c r="CH93" i="37"/>
  <c r="CA93" i="37"/>
  <c r="BX93" i="37"/>
  <c r="BQ93" i="37"/>
  <c r="BN93" i="37"/>
  <c r="BG93" i="37"/>
  <c r="BD93" i="37"/>
  <c r="AW93" i="37"/>
  <c r="AT93" i="37"/>
  <c r="AM93" i="37"/>
  <c r="AJ93" i="37"/>
  <c r="AC93" i="37"/>
  <c r="Z93" i="37"/>
  <c r="S93" i="37"/>
  <c r="P93" i="37"/>
  <c r="I93" i="37"/>
  <c r="F93" i="37"/>
  <c r="CU92" i="37"/>
  <c r="CR92" i="37"/>
  <c r="CK92" i="37"/>
  <c r="CH92" i="37"/>
  <c r="CA92" i="37"/>
  <c r="BX92" i="37"/>
  <c r="BQ92" i="37"/>
  <c r="BN92" i="37"/>
  <c r="BG92" i="37"/>
  <c r="BD92" i="37"/>
  <c r="AW92" i="37"/>
  <c r="AT92" i="37"/>
  <c r="AM92" i="37"/>
  <c r="AJ92" i="37"/>
  <c r="AC92" i="37"/>
  <c r="Z92" i="37"/>
  <c r="S92" i="37"/>
  <c r="P92" i="37"/>
  <c r="I92" i="37"/>
  <c r="F92" i="37"/>
  <c r="CU91" i="37"/>
  <c r="CR91" i="37"/>
  <c r="CK91" i="37"/>
  <c r="CH91" i="37"/>
  <c r="CA91" i="37"/>
  <c r="BX91" i="37"/>
  <c r="BQ91" i="37"/>
  <c r="BN91" i="37"/>
  <c r="BG91" i="37"/>
  <c r="BD91" i="37"/>
  <c r="AW91" i="37"/>
  <c r="AT91" i="37"/>
  <c r="AM91" i="37"/>
  <c r="AJ91" i="37"/>
  <c r="AC91" i="37"/>
  <c r="Z91" i="37"/>
  <c r="S91" i="37"/>
  <c r="P91" i="37"/>
  <c r="I91" i="37"/>
  <c r="F91" i="37"/>
  <c r="CU90" i="37"/>
  <c r="CR90" i="37"/>
  <c r="CK90" i="37"/>
  <c r="CH90" i="37"/>
  <c r="CA90" i="37"/>
  <c r="BX90" i="37"/>
  <c r="BQ90" i="37"/>
  <c r="BN90" i="37"/>
  <c r="BG90" i="37"/>
  <c r="BD90" i="37"/>
  <c r="AW90" i="37"/>
  <c r="AT90" i="37"/>
  <c r="AM90" i="37"/>
  <c r="AJ90" i="37"/>
  <c r="AC90" i="37"/>
  <c r="Z90" i="37"/>
  <c r="S90" i="37"/>
  <c r="P90" i="37"/>
  <c r="I90" i="37"/>
  <c r="F90" i="37"/>
  <c r="CU89" i="37"/>
  <c r="CR89" i="37"/>
  <c r="CK89" i="37"/>
  <c r="CH89" i="37"/>
  <c r="CA89" i="37"/>
  <c r="BX89" i="37"/>
  <c r="BQ89" i="37"/>
  <c r="BN89" i="37"/>
  <c r="BG89" i="37"/>
  <c r="BD89" i="37"/>
  <c r="AW89" i="37"/>
  <c r="AT89" i="37"/>
  <c r="AM89" i="37"/>
  <c r="AJ89" i="37"/>
  <c r="AC89" i="37"/>
  <c r="Z89" i="37"/>
  <c r="S89" i="37"/>
  <c r="P89" i="37"/>
  <c r="I89" i="37"/>
  <c r="F89" i="37"/>
  <c r="CU88" i="37"/>
  <c r="CR88" i="37"/>
  <c r="CK88" i="37"/>
  <c r="CH88" i="37"/>
  <c r="CA88" i="37"/>
  <c r="BX88" i="37"/>
  <c r="BQ88" i="37"/>
  <c r="BN88" i="37"/>
  <c r="BG88" i="37"/>
  <c r="BD88" i="37"/>
  <c r="AW88" i="37"/>
  <c r="AT88" i="37"/>
  <c r="AM88" i="37"/>
  <c r="AJ88" i="37"/>
  <c r="AC88" i="37"/>
  <c r="Z88" i="37"/>
  <c r="S88" i="37"/>
  <c r="P88" i="37"/>
  <c r="I88" i="37"/>
  <c r="F88" i="37"/>
  <c r="CU87" i="37"/>
  <c r="CR87" i="37"/>
  <c r="CK87" i="37"/>
  <c r="CH87" i="37"/>
  <c r="CA87" i="37"/>
  <c r="BX87" i="37"/>
  <c r="BQ87" i="37"/>
  <c r="BN87" i="37"/>
  <c r="BG87" i="37"/>
  <c r="BD87" i="37"/>
  <c r="AW87" i="37"/>
  <c r="AT87" i="37"/>
  <c r="AM87" i="37"/>
  <c r="AJ87" i="37"/>
  <c r="AC87" i="37"/>
  <c r="Z87" i="37"/>
  <c r="S87" i="37"/>
  <c r="P87" i="37"/>
  <c r="I87" i="37"/>
  <c r="F87" i="37"/>
  <c r="CU86" i="37"/>
  <c r="CR86" i="37"/>
  <c r="CK86" i="37"/>
  <c r="CH86" i="37"/>
  <c r="CA86" i="37"/>
  <c r="BX86" i="37"/>
  <c r="BQ86" i="37"/>
  <c r="BN86" i="37"/>
  <c r="BG86" i="37"/>
  <c r="BD86" i="37"/>
  <c r="AW86" i="37"/>
  <c r="AT86" i="37"/>
  <c r="AM86" i="37"/>
  <c r="AJ86" i="37"/>
  <c r="AC86" i="37"/>
  <c r="Z86" i="37"/>
  <c r="S86" i="37"/>
  <c r="P86" i="37"/>
  <c r="I86" i="37"/>
  <c r="F86" i="37"/>
  <c r="CU85" i="37"/>
  <c r="CR85" i="37"/>
  <c r="CK85" i="37"/>
  <c r="CH85" i="37"/>
  <c r="CA85" i="37"/>
  <c r="BX85" i="37"/>
  <c r="BQ85" i="37"/>
  <c r="BN85" i="37"/>
  <c r="BG85" i="37"/>
  <c r="BD85" i="37"/>
  <c r="AW85" i="37"/>
  <c r="AT85" i="37"/>
  <c r="AM85" i="37"/>
  <c r="AJ85" i="37"/>
  <c r="AC85" i="37"/>
  <c r="Z85" i="37"/>
  <c r="S85" i="37"/>
  <c r="P85" i="37"/>
  <c r="I85" i="37"/>
  <c r="F85" i="37"/>
  <c r="CU84" i="37"/>
  <c r="CR84" i="37"/>
  <c r="CK84" i="37"/>
  <c r="CH84" i="37"/>
  <c r="CA84" i="37"/>
  <c r="BX84" i="37"/>
  <c r="BQ84" i="37"/>
  <c r="BN84" i="37"/>
  <c r="BG84" i="37"/>
  <c r="BD84" i="37"/>
  <c r="AW84" i="37"/>
  <c r="AT84" i="37"/>
  <c r="AM84" i="37"/>
  <c r="AJ84" i="37"/>
  <c r="AC84" i="37"/>
  <c r="Z84" i="37"/>
  <c r="S84" i="37"/>
  <c r="P84" i="37"/>
  <c r="I84" i="37"/>
  <c r="F84" i="37"/>
  <c r="CU83" i="37"/>
  <c r="CR83" i="37"/>
  <c r="CK83" i="37"/>
  <c r="CH83" i="37"/>
  <c r="CA83" i="37"/>
  <c r="BX83" i="37"/>
  <c r="BQ83" i="37"/>
  <c r="BN83" i="37"/>
  <c r="BG83" i="37"/>
  <c r="BD83" i="37"/>
  <c r="AW83" i="37"/>
  <c r="AT83" i="37"/>
  <c r="AM83" i="37"/>
  <c r="AJ83" i="37"/>
  <c r="AC83" i="37"/>
  <c r="Z83" i="37"/>
  <c r="S83" i="37"/>
  <c r="P83" i="37"/>
  <c r="I83" i="37"/>
  <c r="F83" i="37"/>
  <c r="CU82" i="37"/>
  <c r="CR82" i="37"/>
  <c r="CK82" i="37"/>
  <c r="CH82" i="37"/>
  <c r="CA82" i="37"/>
  <c r="BX82" i="37"/>
  <c r="BQ82" i="37"/>
  <c r="BN82" i="37"/>
  <c r="BG82" i="37"/>
  <c r="BD82" i="37"/>
  <c r="AW82" i="37"/>
  <c r="AT82" i="37"/>
  <c r="AM82" i="37"/>
  <c r="AJ82" i="37"/>
  <c r="AC82" i="37"/>
  <c r="Z82" i="37"/>
  <c r="S82" i="37"/>
  <c r="P82" i="37"/>
  <c r="I82" i="37"/>
  <c r="F82" i="37"/>
  <c r="CU81" i="37"/>
  <c r="CR81" i="37"/>
  <c r="CK81" i="37"/>
  <c r="CH81" i="37"/>
  <c r="CA81" i="37"/>
  <c r="BX81" i="37"/>
  <c r="BQ81" i="37"/>
  <c r="BN81" i="37"/>
  <c r="BG81" i="37"/>
  <c r="BD81" i="37"/>
  <c r="AW81" i="37"/>
  <c r="AT81" i="37"/>
  <c r="AM81" i="37"/>
  <c r="AJ81" i="37"/>
  <c r="AC81" i="37"/>
  <c r="Z81" i="37"/>
  <c r="S81" i="37"/>
  <c r="P81" i="37"/>
  <c r="I81" i="37"/>
  <c r="F81" i="37"/>
  <c r="CU80" i="37"/>
  <c r="CR80" i="37"/>
  <c r="CK80" i="37"/>
  <c r="CH80" i="37"/>
  <c r="CA80" i="37"/>
  <c r="BX80" i="37"/>
  <c r="BQ80" i="37"/>
  <c r="BN80" i="37"/>
  <c r="BG80" i="37"/>
  <c r="BD80" i="37"/>
  <c r="AW80" i="37"/>
  <c r="AT80" i="37"/>
  <c r="AM80" i="37"/>
  <c r="AJ80" i="37"/>
  <c r="AC80" i="37"/>
  <c r="Z80" i="37"/>
  <c r="S80" i="37"/>
  <c r="P80" i="37"/>
  <c r="I80" i="37"/>
  <c r="F80" i="37"/>
  <c r="CU79" i="37"/>
  <c r="CR79" i="37"/>
  <c r="CK79" i="37"/>
  <c r="CH79" i="37"/>
  <c r="CA79" i="37"/>
  <c r="BX79" i="37"/>
  <c r="BQ79" i="37"/>
  <c r="BN79" i="37"/>
  <c r="BG79" i="37"/>
  <c r="BD79" i="37"/>
  <c r="AW79" i="37"/>
  <c r="AT79" i="37"/>
  <c r="AM79" i="37"/>
  <c r="AJ79" i="37"/>
  <c r="AC79" i="37"/>
  <c r="Z79" i="37"/>
  <c r="S79" i="37"/>
  <c r="P79" i="37"/>
  <c r="I79" i="37"/>
  <c r="F79" i="37"/>
  <c r="CU78" i="37"/>
  <c r="CR78" i="37"/>
  <c r="CK78" i="37"/>
  <c r="CH78" i="37"/>
  <c r="CA78" i="37"/>
  <c r="BX78" i="37"/>
  <c r="BQ78" i="37"/>
  <c r="BN78" i="37"/>
  <c r="BG78" i="37"/>
  <c r="BD78" i="37"/>
  <c r="AW78" i="37"/>
  <c r="AT78" i="37"/>
  <c r="AM78" i="37"/>
  <c r="AJ78" i="37"/>
  <c r="AC78" i="37"/>
  <c r="Z78" i="37"/>
  <c r="S78" i="37"/>
  <c r="P78" i="37"/>
  <c r="I78" i="37"/>
  <c r="F78" i="37"/>
  <c r="CU77" i="37"/>
  <c r="CR77" i="37"/>
  <c r="CK77" i="37"/>
  <c r="CH77" i="37"/>
  <c r="CA77" i="37"/>
  <c r="BX77" i="37"/>
  <c r="BQ77" i="37"/>
  <c r="BN77" i="37"/>
  <c r="BG77" i="37"/>
  <c r="BD77" i="37"/>
  <c r="AW77" i="37"/>
  <c r="AT77" i="37"/>
  <c r="AM77" i="37"/>
  <c r="AJ77" i="37"/>
  <c r="AC77" i="37"/>
  <c r="Z77" i="37"/>
  <c r="S77" i="37"/>
  <c r="P77" i="37"/>
  <c r="I77" i="37"/>
  <c r="F77" i="37"/>
  <c r="CU76" i="37"/>
  <c r="CR76" i="37"/>
  <c r="CK76" i="37"/>
  <c r="CH76" i="37"/>
  <c r="CA76" i="37"/>
  <c r="BX76" i="37"/>
  <c r="BQ76" i="37"/>
  <c r="BN76" i="37"/>
  <c r="BG76" i="37"/>
  <c r="BD76" i="37"/>
  <c r="AW76" i="37"/>
  <c r="AT76" i="37"/>
  <c r="AM76" i="37"/>
  <c r="AJ76" i="37"/>
  <c r="AC76" i="37"/>
  <c r="Z76" i="37"/>
  <c r="S76" i="37"/>
  <c r="P76" i="37"/>
  <c r="I76" i="37"/>
  <c r="F76" i="37"/>
  <c r="CU75" i="37"/>
  <c r="CR75" i="37"/>
  <c r="CK75" i="37"/>
  <c r="CH75" i="37"/>
  <c r="CA75" i="37"/>
  <c r="BX75" i="37"/>
  <c r="BQ75" i="37"/>
  <c r="BN75" i="37"/>
  <c r="BG75" i="37"/>
  <c r="BD75" i="37"/>
  <c r="AW75" i="37"/>
  <c r="AT75" i="37"/>
  <c r="AM75" i="37"/>
  <c r="AJ75" i="37"/>
  <c r="AC75" i="37"/>
  <c r="Z75" i="37"/>
  <c r="S75" i="37"/>
  <c r="P75" i="37"/>
  <c r="I75" i="37"/>
  <c r="F75" i="37"/>
  <c r="CU74" i="37"/>
  <c r="CR74" i="37"/>
  <c r="CK74" i="37"/>
  <c r="CH74" i="37"/>
  <c r="CA74" i="37"/>
  <c r="BX74" i="37"/>
  <c r="BQ74" i="37"/>
  <c r="BN74" i="37"/>
  <c r="BG74" i="37"/>
  <c r="BD74" i="37"/>
  <c r="AW74" i="37"/>
  <c r="AT74" i="37"/>
  <c r="AM74" i="37"/>
  <c r="AJ74" i="37"/>
  <c r="AC74" i="37"/>
  <c r="Z74" i="37"/>
  <c r="S74" i="37"/>
  <c r="P74" i="37"/>
  <c r="I74" i="37"/>
  <c r="F74" i="37"/>
  <c r="CU73" i="37"/>
  <c r="CR73" i="37"/>
  <c r="CK73" i="37"/>
  <c r="CH73" i="37"/>
  <c r="CA73" i="37"/>
  <c r="BX73" i="37"/>
  <c r="BQ73" i="37"/>
  <c r="BN73" i="37"/>
  <c r="BG73" i="37"/>
  <c r="BD73" i="37"/>
  <c r="AW73" i="37"/>
  <c r="AT73" i="37"/>
  <c r="AM73" i="37"/>
  <c r="AJ73" i="37"/>
  <c r="AC73" i="37"/>
  <c r="Z73" i="37"/>
  <c r="S73" i="37"/>
  <c r="P73" i="37"/>
  <c r="I73" i="37"/>
  <c r="F73" i="37"/>
  <c r="CU72" i="37"/>
  <c r="CR72" i="37"/>
  <c r="CK72" i="37"/>
  <c r="CH72" i="37"/>
  <c r="CA72" i="37"/>
  <c r="BX72" i="37"/>
  <c r="BQ72" i="37"/>
  <c r="BN72" i="37"/>
  <c r="BG72" i="37"/>
  <c r="BD72" i="37"/>
  <c r="AW72" i="37"/>
  <c r="AT72" i="37"/>
  <c r="AM72" i="37"/>
  <c r="AJ72" i="37"/>
  <c r="AC72" i="37"/>
  <c r="Z72" i="37"/>
  <c r="S72" i="37"/>
  <c r="P72" i="37"/>
  <c r="I72" i="37"/>
  <c r="F72" i="37"/>
  <c r="CU71" i="37"/>
  <c r="CR71" i="37"/>
  <c r="CK71" i="37"/>
  <c r="CH71" i="37"/>
  <c r="CA71" i="37"/>
  <c r="BX71" i="37"/>
  <c r="BQ71" i="37"/>
  <c r="BN71" i="37"/>
  <c r="BG71" i="37"/>
  <c r="BD71" i="37"/>
  <c r="AW71" i="37"/>
  <c r="AT71" i="37"/>
  <c r="AM71" i="37"/>
  <c r="AJ71" i="37"/>
  <c r="AC71" i="37"/>
  <c r="Z71" i="37"/>
  <c r="S71" i="37"/>
  <c r="P71" i="37"/>
  <c r="I71" i="37"/>
  <c r="F71" i="37"/>
  <c r="CU70" i="37"/>
  <c r="CR70" i="37"/>
  <c r="CK70" i="37"/>
  <c r="CH70" i="37"/>
  <c r="CA70" i="37"/>
  <c r="BX70" i="37"/>
  <c r="BQ70" i="37"/>
  <c r="BN70" i="37"/>
  <c r="BG70" i="37"/>
  <c r="BD70" i="37"/>
  <c r="AW70" i="37"/>
  <c r="AT70" i="37"/>
  <c r="AM70" i="37"/>
  <c r="AJ70" i="37"/>
  <c r="AC70" i="37"/>
  <c r="Z70" i="37"/>
  <c r="S70" i="37"/>
  <c r="P70" i="37"/>
  <c r="V70" i="37" s="1"/>
  <c r="U70" i="37" s="1"/>
  <c r="I70" i="37"/>
  <c r="F70" i="37"/>
  <c r="CU69" i="37"/>
  <c r="CR69" i="37"/>
  <c r="CK69" i="37"/>
  <c r="CH69" i="37"/>
  <c r="CA69" i="37"/>
  <c r="BX69" i="37"/>
  <c r="BQ69" i="37"/>
  <c r="BN69" i="37"/>
  <c r="BG69" i="37"/>
  <c r="BD69" i="37"/>
  <c r="AW69" i="37"/>
  <c r="AT69" i="37"/>
  <c r="AM69" i="37"/>
  <c r="AJ69" i="37"/>
  <c r="AC69" i="37"/>
  <c r="Z69" i="37"/>
  <c r="S69" i="37"/>
  <c r="P69" i="37"/>
  <c r="V69" i="37" s="1"/>
  <c r="U69" i="37" s="1"/>
  <c r="I69" i="37"/>
  <c r="F69" i="37"/>
  <c r="CU68" i="37"/>
  <c r="CR68" i="37"/>
  <c r="CK68" i="37"/>
  <c r="CH68" i="37"/>
  <c r="CA68" i="37"/>
  <c r="BX68" i="37"/>
  <c r="BQ68" i="37"/>
  <c r="BN68" i="37"/>
  <c r="BG68" i="37"/>
  <c r="BD68" i="37"/>
  <c r="AW68" i="37"/>
  <c r="AT68" i="37"/>
  <c r="AM68" i="37"/>
  <c r="AJ68" i="37"/>
  <c r="AC68" i="37"/>
  <c r="Z68" i="37"/>
  <c r="S68" i="37"/>
  <c r="P68" i="37"/>
  <c r="V68" i="37" s="1"/>
  <c r="U68" i="37" s="1"/>
  <c r="I68" i="37"/>
  <c r="F68" i="37"/>
  <c r="CU67" i="37"/>
  <c r="CR67" i="37"/>
  <c r="CK67" i="37"/>
  <c r="CH67" i="37"/>
  <c r="CA67" i="37"/>
  <c r="BX67" i="37"/>
  <c r="BQ67" i="37"/>
  <c r="BN67" i="37"/>
  <c r="BG67" i="37"/>
  <c r="BD67" i="37"/>
  <c r="AW67" i="37"/>
  <c r="AT67" i="37"/>
  <c r="AM67" i="37"/>
  <c r="AJ67" i="37"/>
  <c r="AP67" i="37" s="1"/>
  <c r="AO67" i="37" s="1"/>
  <c r="AC67" i="37"/>
  <c r="Z67" i="37"/>
  <c r="S67" i="37"/>
  <c r="P67" i="37"/>
  <c r="I67" i="37"/>
  <c r="F67" i="37"/>
  <c r="CU66" i="37"/>
  <c r="CR66" i="37"/>
  <c r="CK66" i="37"/>
  <c r="CH66" i="37"/>
  <c r="CA66" i="37"/>
  <c r="BX66" i="37"/>
  <c r="BQ66" i="37"/>
  <c r="BN66" i="37"/>
  <c r="BG66" i="37"/>
  <c r="BD66" i="37"/>
  <c r="AW66" i="37"/>
  <c r="AT66" i="37"/>
  <c r="AM66" i="37"/>
  <c r="AJ66" i="37"/>
  <c r="AP66" i="37" s="1"/>
  <c r="AO66" i="37" s="1"/>
  <c r="AC66" i="37"/>
  <c r="Z66" i="37"/>
  <c r="S66" i="37"/>
  <c r="P66" i="37"/>
  <c r="I66" i="37"/>
  <c r="F66" i="37"/>
  <c r="CU65" i="37"/>
  <c r="CR65" i="37"/>
  <c r="CK65" i="37"/>
  <c r="CH65" i="37"/>
  <c r="CA65" i="37"/>
  <c r="BX65" i="37"/>
  <c r="BQ65" i="37"/>
  <c r="BN65" i="37"/>
  <c r="BG65" i="37"/>
  <c r="BD65" i="37"/>
  <c r="AW65" i="37"/>
  <c r="AT65" i="37"/>
  <c r="AM65" i="37"/>
  <c r="AJ65" i="37"/>
  <c r="AC65" i="37"/>
  <c r="Z65" i="37"/>
  <c r="S65" i="37"/>
  <c r="P65" i="37"/>
  <c r="V65" i="37" s="1"/>
  <c r="U65" i="37" s="1"/>
  <c r="I65" i="37"/>
  <c r="F65" i="37"/>
  <c r="CU64" i="37"/>
  <c r="CR64" i="37"/>
  <c r="CK64" i="37"/>
  <c r="CH64" i="37"/>
  <c r="CA64" i="37"/>
  <c r="BX64" i="37"/>
  <c r="CD64" i="37" s="1"/>
  <c r="CC64" i="37" s="1"/>
  <c r="BQ64" i="37"/>
  <c r="BN64" i="37"/>
  <c r="BG64" i="37"/>
  <c r="BD64" i="37"/>
  <c r="AW64" i="37"/>
  <c r="AT64" i="37"/>
  <c r="AM64" i="37"/>
  <c r="AJ64" i="37"/>
  <c r="AC64" i="37"/>
  <c r="Z64" i="37"/>
  <c r="S64" i="37"/>
  <c r="P64" i="37"/>
  <c r="I64" i="37"/>
  <c r="F64" i="37"/>
  <c r="CU63" i="37"/>
  <c r="CR63" i="37"/>
  <c r="CK63" i="37"/>
  <c r="CH63" i="37"/>
  <c r="CA63" i="37"/>
  <c r="BX63" i="37"/>
  <c r="BQ63" i="37"/>
  <c r="BN63" i="37"/>
  <c r="BG63" i="37"/>
  <c r="BD63" i="37"/>
  <c r="BJ63" i="37" s="1"/>
  <c r="BI63" i="37" s="1"/>
  <c r="AW63" i="37"/>
  <c r="AT63" i="37"/>
  <c r="AM63" i="37"/>
  <c r="AJ63" i="37"/>
  <c r="AC63" i="37"/>
  <c r="Z63" i="37"/>
  <c r="S63" i="37"/>
  <c r="P63" i="37"/>
  <c r="I63" i="37"/>
  <c r="F63" i="37"/>
  <c r="CU62" i="37"/>
  <c r="CR62" i="37"/>
  <c r="CK62" i="37"/>
  <c r="CH62" i="37"/>
  <c r="CA62" i="37"/>
  <c r="BX62" i="37"/>
  <c r="BQ62" i="37"/>
  <c r="BN62" i="37"/>
  <c r="BG62" i="37"/>
  <c r="BD62" i="37"/>
  <c r="AW62" i="37"/>
  <c r="AT62" i="37"/>
  <c r="AM62" i="37"/>
  <c r="AJ62" i="37"/>
  <c r="AC62" i="37"/>
  <c r="Z62" i="37"/>
  <c r="S62" i="37"/>
  <c r="P62" i="37"/>
  <c r="I62" i="37"/>
  <c r="F62" i="37"/>
  <c r="CU61" i="37"/>
  <c r="CR61" i="37"/>
  <c r="CK61" i="37"/>
  <c r="CH61" i="37"/>
  <c r="CA61" i="37"/>
  <c r="BX61" i="37"/>
  <c r="BQ61" i="37"/>
  <c r="BN61" i="37"/>
  <c r="BG61" i="37"/>
  <c r="BD61" i="37"/>
  <c r="BJ61" i="37" s="1"/>
  <c r="BI61" i="37" s="1"/>
  <c r="AW61" i="37"/>
  <c r="AT61" i="37"/>
  <c r="AM61" i="37"/>
  <c r="AJ61" i="37"/>
  <c r="AC61" i="37"/>
  <c r="Z61" i="37"/>
  <c r="S61" i="37"/>
  <c r="P61" i="37"/>
  <c r="I61" i="37"/>
  <c r="F61" i="37"/>
  <c r="CU60" i="37"/>
  <c r="CR60" i="37"/>
  <c r="CK60" i="37"/>
  <c r="CH60" i="37"/>
  <c r="CA60" i="37"/>
  <c r="BX60" i="37"/>
  <c r="BQ60" i="37"/>
  <c r="BN60" i="37"/>
  <c r="BG60" i="37"/>
  <c r="BD60" i="37"/>
  <c r="BJ60" i="37" s="1"/>
  <c r="BI60" i="37" s="1"/>
  <c r="AW60" i="37"/>
  <c r="AT60" i="37"/>
  <c r="AM60" i="37"/>
  <c r="AJ60" i="37"/>
  <c r="AP60" i="37" s="1"/>
  <c r="AO60" i="37" s="1"/>
  <c r="AC60" i="37"/>
  <c r="Z60" i="37"/>
  <c r="S60" i="37"/>
  <c r="P60" i="37"/>
  <c r="I60" i="37"/>
  <c r="F60" i="37"/>
  <c r="CU59" i="37"/>
  <c r="CR59" i="37"/>
  <c r="CK59" i="37"/>
  <c r="CH59" i="37"/>
  <c r="CA59" i="37"/>
  <c r="BX59" i="37"/>
  <c r="BQ59" i="37"/>
  <c r="BN59" i="37"/>
  <c r="BG59" i="37"/>
  <c r="BD59" i="37"/>
  <c r="AW59" i="37"/>
  <c r="AT59" i="37"/>
  <c r="AM59" i="37"/>
  <c r="AJ59" i="37"/>
  <c r="AP59" i="37" s="1"/>
  <c r="AO59" i="37" s="1"/>
  <c r="AC59" i="37"/>
  <c r="Z59" i="37"/>
  <c r="S59" i="37"/>
  <c r="P59" i="37"/>
  <c r="I59" i="37"/>
  <c r="F59" i="37"/>
  <c r="CU58" i="37"/>
  <c r="CR58" i="37"/>
  <c r="CK58" i="37"/>
  <c r="CH58" i="37"/>
  <c r="CA58" i="37"/>
  <c r="BX58" i="37"/>
  <c r="BQ58" i="37"/>
  <c r="BN58" i="37"/>
  <c r="BG58" i="37"/>
  <c r="BD58" i="37"/>
  <c r="BJ58" i="37" s="1"/>
  <c r="BI58" i="37" s="1"/>
  <c r="AW58" i="37"/>
  <c r="AT58" i="37"/>
  <c r="AM58" i="37"/>
  <c r="AJ58" i="37"/>
  <c r="AP58" i="37" s="1"/>
  <c r="AO58" i="37" s="1"/>
  <c r="AC58" i="37"/>
  <c r="Z58" i="37"/>
  <c r="S58" i="37"/>
  <c r="P58" i="37"/>
  <c r="I58" i="37"/>
  <c r="F58" i="37"/>
  <c r="CU57" i="37"/>
  <c r="CR57" i="37"/>
  <c r="CK57" i="37"/>
  <c r="CH57" i="37"/>
  <c r="CA57" i="37"/>
  <c r="BX57" i="37"/>
  <c r="BQ57" i="37"/>
  <c r="BN57" i="37"/>
  <c r="BG57" i="37"/>
  <c r="BD57" i="37"/>
  <c r="AW57" i="37"/>
  <c r="AT57" i="37"/>
  <c r="AM57" i="37"/>
  <c r="AJ57" i="37"/>
  <c r="AC57" i="37"/>
  <c r="Z57" i="37"/>
  <c r="S57" i="37"/>
  <c r="P57" i="37"/>
  <c r="I57" i="37"/>
  <c r="F57" i="37"/>
  <c r="CU56" i="37"/>
  <c r="CR56" i="37"/>
  <c r="CK56" i="37"/>
  <c r="CH56" i="37"/>
  <c r="CA56" i="37"/>
  <c r="BX56" i="37"/>
  <c r="BQ56" i="37"/>
  <c r="BN56" i="37"/>
  <c r="BG56" i="37"/>
  <c r="BD56" i="37"/>
  <c r="AW56" i="37"/>
  <c r="AT56" i="37"/>
  <c r="AM56" i="37"/>
  <c r="AJ56" i="37"/>
  <c r="AC56" i="37"/>
  <c r="Z56" i="37"/>
  <c r="S56" i="37"/>
  <c r="P56" i="37"/>
  <c r="I56" i="37"/>
  <c r="F56" i="37"/>
  <c r="CU55" i="37"/>
  <c r="CR55" i="37"/>
  <c r="CK55" i="37"/>
  <c r="CH55" i="37"/>
  <c r="CA55" i="37"/>
  <c r="BX55" i="37"/>
  <c r="CD55" i="37" s="1"/>
  <c r="CC55" i="37" s="1"/>
  <c r="BQ55" i="37"/>
  <c r="BN55" i="37"/>
  <c r="BG55" i="37"/>
  <c r="BD55" i="37"/>
  <c r="AW55" i="37"/>
  <c r="AT55" i="37"/>
  <c r="AM55" i="37"/>
  <c r="AJ55" i="37"/>
  <c r="AP55" i="37" s="1"/>
  <c r="AO55" i="37" s="1"/>
  <c r="AC55" i="37"/>
  <c r="Z55" i="37"/>
  <c r="S55" i="37"/>
  <c r="P55" i="37"/>
  <c r="V55" i="37" s="1"/>
  <c r="U55" i="37" s="1"/>
  <c r="I55" i="37"/>
  <c r="F55" i="37"/>
  <c r="CU54" i="37"/>
  <c r="CR54" i="37"/>
  <c r="CK54" i="37"/>
  <c r="CH54" i="37"/>
  <c r="CA54" i="37"/>
  <c r="BX54" i="37"/>
  <c r="BQ54" i="37"/>
  <c r="BN54" i="37"/>
  <c r="BG54" i="37"/>
  <c r="BD54" i="37"/>
  <c r="AW54" i="37"/>
  <c r="AT54" i="37"/>
  <c r="AM54" i="37"/>
  <c r="AJ54" i="37"/>
  <c r="AC54" i="37"/>
  <c r="Z54" i="37"/>
  <c r="S54" i="37"/>
  <c r="P54" i="37"/>
  <c r="V54" i="37" s="1"/>
  <c r="U54" i="37" s="1"/>
  <c r="I54" i="37"/>
  <c r="F54" i="37"/>
  <c r="CU53" i="37"/>
  <c r="CR53" i="37"/>
  <c r="CK53" i="37"/>
  <c r="CH53" i="37"/>
  <c r="CA53" i="37"/>
  <c r="BX53" i="37"/>
  <c r="BQ53" i="37"/>
  <c r="BN53" i="37"/>
  <c r="BG53" i="37"/>
  <c r="BD53" i="37"/>
  <c r="AW53" i="37"/>
  <c r="AT53" i="37"/>
  <c r="AM53" i="37"/>
  <c r="AJ53" i="37"/>
  <c r="AC53" i="37"/>
  <c r="Z53" i="37"/>
  <c r="S53" i="37"/>
  <c r="P53" i="37"/>
  <c r="V53" i="37" s="1"/>
  <c r="U53" i="37" s="1"/>
  <c r="I53" i="37"/>
  <c r="F53" i="37"/>
  <c r="CU52" i="37"/>
  <c r="CR52" i="37"/>
  <c r="CK52" i="37"/>
  <c r="CH52" i="37"/>
  <c r="CA52" i="37"/>
  <c r="BX52" i="37"/>
  <c r="BQ52" i="37"/>
  <c r="BN52" i="37"/>
  <c r="BG52" i="37"/>
  <c r="BD52" i="37"/>
  <c r="AW52" i="37"/>
  <c r="AT52" i="37"/>
  <c r="AM52" i="37"/>
  <c r="AJ52" i="37"/>
  <c r="AC52" i="37"/>
  <c r="Z52" i="37"/>
  <c r="S52" i="37"/>
  <c r="P52" i="37"/>
  <c r="I52" i="37"/>
  <c r="F52" i="37"/>
  <c r="CU51" i="37"/>
  <c r="CR51" i="37"/>
  <c r="CK51" i="37"/>
  <c r="CH51" i="37"/>
  <c r="CA51" i="37"/>
  <c r="BX51" i="37"/>
  <c r="BQ51" i="37"/>
  <c r="BN51" i="37"/>
  <c r="BG51" i="37"/>
  <c r="BD51" i="37"/>
  <c r="AW51" i="37"/>
  <c r="AT51" i="37"/>
  <c r="AM51" i="37"/>
  <c r="AJ51" i="37"/>
  <c r="AC51" i="37"/>
  <c r="Z51" i="37"/>
  <c r="S51" i="37"/>
  <c r="P51" i="37"/>
  <c r="I51" i="37"/>
  <c r="F51" i="37"/>
  <c r="CU50" i="37"/>
  <c r="CR50" i="37"/>
  <c r="CK50" i="37"/>
  <c r="CH50" i="37"/>
  <c r="CN50" i="37" s="1"/>
  <c r="CM50" i="37" s="1"/>
  <c r="CA50" i="37"/>
  <c r="BX50" i="37"/>
  <c r="CD50" i="37" s="1"/>
  <c r="CC50" i="37" s="1"/>
  <c r="BQ50" i="37"/>
  <c r="BN50" i="37"/>
  <c r="BG50" i="37"/>
  <c r="BD50" i="37"/>
  <c r="AW50" i="37"/>
  <c r="AT50" i="37"/>
  <c r="AM50" i="37"/>
  <c r="AJ50" i="37"/>
  <c r="AC50" i="37"/>
  <c r="Z50" i="37"/>
  <c r="S50" i="37"/>
  <c r="P50" i="37"/>
  <c r="I50" i="37"/>
  <c r="F50" i="37"/>
  <c r="L50" i="37" s="1"/>
  <c r="K50" i="37" s="1"/>
  <c r="CU49" i="37"/>
  <c r="CR49" i="37"/>
  <c r="CK49" i="37"/>
  <c r="CH49" i="37"/>
  <c r="CA49" i="37"/>
  <c r="BX49" i="37"/>
  <c r="BQ49" i="37"/>
  <c r="BN49" i="37"/>
  <c r="BG49" i="37"/>
  <c r="BD49" i="37"/>
  <c r="AW49" i="37"/>
  <c r="AT49" i="37"/>
  <c r="AM49" i="37"/>
  <c r="AJ49" i="37"/>
  <c r="AC49" i="37"/>
  <c r="Z49" i="37"/>
  <c r="S49" i="37"/>
  <c r="P49" i="37"/>
  <c r="I49" i="37"/>
  <c r="F49" i="37"/>
  <c r="CU48" i="37"/>
  <c r="CR48" i="37"/>
  <c r="CK48" i="37"/>
  <c r="CH48" i="37"/>
  <c r="CN48" i="37" s="1"/>
  <c r="CM48" i="37" s="1"/>
  <c r="CA48" i="37"/>
  <c r="BX48" i="37"/>
  <c r="CD48" i="37" s="1"/>
  <c r="CC48" i="37" s="1"/>
  <c r="BQ48" i="37"/>
  <c r="BN48" i="37"/>
  <c r="BG48" i="37"/>
  <c r="BD48" i="37"/>
  <c r="AW48" i="37"/>
  <c r="AT48" i="37"/>
  <c r="AM48" i="37"/>
  <c r="AJ48" i="37"/>
  <c r="AC48" i="37"/>
  <c r="Z48" i="37"/>
  <c r="S48" i="37"/>
  <c r="P48" i="37"/>
  <c r="I48" i="37"/>
  <c r="F48" i="37"/>
  <c r="CU47" i="37"/>
  <c r="CR47" i="37"/>
  <c r="CK47" i="37"/>
  <c r="CH47" i="37"/>
  <c r="CA47" i="37"/>
  <c r="BX47" i="37"/>
  <c r="CD47" i="37" s="1"/>
  <c r="CC47" i="37" s="1"/>
  <c r="BQ47" i="37"/>
  <c r="BN47" i="37"/>
  <c r="BG47" i="37"/>
  <c r="BD47" i="37"/>
  <c r="AW47" i="37"/>
  <c r="AT47" i="37"/>
  <c r="AM47" i="37"/>
  <c r="AJ47" i="37"/>
  <c r="AC47" i="37"/>
  <c r="Z47" i="37"/>
  <c r="S47" i="37"/>
  <c r="P47" i="37"/>
  <c r="I47" i="37"/>
  <c r="F47" i="37"/>
  <c r="CU46" i="37"/>
  <c r="CR46" i="37"/>
  <c r="CK46" i="37"/>
  <c r="CH46" i="37"/>
  <c r="CN46" i="37" s="1"/>
  <c r="CM46" i="37" s="1"/>
  <c r="CA46" i="37"/>
  <c r="BX46" i="37"/>
  <c r="CD46" i="37" s="1"/>
  <c r="CC46" i="37" s="1"/>
  <c r="BQ46" i="37"/>
  <c r="BN46" i="37"/>
  <c r="BG46" i="37"/>
  <c r="BD46" i="37"/>
  <c r="AW46" i="37"/>
  <c r="AT46" i="37"/>
  <c r="AM46" i="37"/>
  <c r="AJ46" i="37"/>
  <c r="AC46" i="37"/>
  <c r="Z46" i="37"/>
  <c r="S46" i="37"/>
  <c r="P46" i="37"/>
  <c r="I46" i="37"/>
  <c r="F46" i="37"/>
  <c r="CU45" i="37"/>
  <c r="CR45" i="37"/>
  <c r="CK45" i="37"/>
  <c r="CH45" i="37"/>
  <c r="CA45" i="37"/>
  <c r="BX45" i="37"/>
  <c r="BQ45" i="37"/>
  <c r="BN45" i="37"/>
  <c r="BG45" i="37"/>
  <c r="BD45" i="37"/>
  <c r="AW45" i="37"/>
  <c r="AT45" i="37"/>
  <c r="AM45" i="37"/>
  <c r="AJ45" i="37"/>
  <c r="AC45" i="37"/>
  <c r="Z45" i="37"/>
  <c r="S45" i="37"/>
  <c r="P45" i="37"/>
  <c r="I45" i="37"/>
  <c r="F45" i="37"/>
  <c r="CU44" i="37"/>
  <c r="CR44" i="37"/>
  <c r="CK44" i="37"/>
  <c r="CH44" i="37"/>
  <c r="CA44" i="37"/>
  <c r="BX44" i="37"/>
  <c r="BQ44" i="37"/>
  <c r="BN44" i="37"/>
  <c r="BG44" i="37"/>
  <c r="BD44" i="37"/>
  <c r="AW44" i="37"/>
  <c r="AT44" i="37"/>
  <c r="AM44" i="37"/>
  <c r="AJ44" i="37"/>
  <c r="AC44" i="37"/>
  <c r="Z44" i="37"/>
  <c r="S44" i="37"/>
  <c r="P44" i="37"/>
  <c r="I44" i="37"/>
  <c r="F44" i="37"/>
  <c r="L44" i="37" s="1"/>
  <c r="K44" i="37" s="1"/>
  <c r="CU43" i="37"/>
  <c r="CR43" i="37"/>
  <c r="CK43" i="37"/>
  <c r="CH43" i="37"/>
  <c r="CA43" i="37"/>
  <c r="BX43" i="37"/>
  <c r="BQ43" i="37"/>
  <c r="BN43" i="37"/>
  <c r="BT43" i="37" s="1"/>
  <c r="BS43" i="37" s="1"/>
  <c r="BG43" i="37"/>
  <c r="BD43" i="37"/>
  <c r="AW43" i="37"/>
  <c r="AT43" i="37"/>
  <c r="AM43" i="37"/>
  <c r="AJ43" i="37"/>
  <c r="AC43" i="37"/>
  <c r="Z43" i="37"/>
  <c r="S43" i="37"/>
  <c r="P43" i="37"/>
  <c r="I43" i="37"/>
  <c r="F43" i="37"/>
  <c r="CU42" i="37"/>
  <c r="CR42" i="37"/>
  <c r="CK42" i="37"/>
  <c r="CH42" i="37"/>
  <c r="CA42" i="37"/>
  <c r="BX42" i="37"/>
  <c r="BQ42" i="37"/>
  <c r="BN42" i="37"/>
  <c r="BG42" i="37"/>
  <c r="BD42" i="37"/>
  <c r="AW42" i="37"/>
  <c r="AT42" i="37"/>
  <c r="AM42" i="37"/>
  <c r="AJ42" i="37"/>
  <c r="AC42" i="37"/>
  <c r="Z42" i="37"/>
  <c r="S42" i="37"/>
  <c r="P42" i="37"/>
  <c r="I42" i="37"/>
  <c r="F42" i="37"/>
  <c r="CU41" i="37"/>
  <c r="CR41" i="37"/>
  <c r="CK41" i="37"/>
  <c r="CH41" i="37"/>
  <c r="CA41" i="37"/>
  <c r="BX41" i="37"/>
  <c r="BQ41" i="37"/>
  <c r="BN41" i="37"/>
  <c r="BG41" i="37"/>
  <c r="BD41" i="37"/>
  <c r="AW41" i="37"/>
  <c r="AT41" i="37"/>
  <c r="AM41" i="37"/>
  <c r="AJ41" i="37"/>
  <c r="AC41" i="37"/>
  <c r="Z41" i="37"/>
  <c r="S41" i="37"/>
  <c r="P41" i="37"/>
  <c r="I41" i="37"/>
  <c r="F41" i="37"/>
  <c r="CU40" i="37"/>
  <c r="CR40" i="37"/>
  <c r="CK40" i="37"/>
  <c r="CH40" i="37"/>
  <c r="CA40" i="37"/>
  <c r="BX40" i="37"/>
  <c r="BQ40" i="37"/>
  <c r="BN40" i="37"/>
  <c r="BG40" i="37"/>
  <c r="BD40" i="37"/>
  <c r="AW40" i="37"/>
  <c r="AT40" i="37"/>
  <c r="AM40" i="37"/>
  <c r="AJ40" i="37"/>
  <c r="AC40" i="37"/>
  <c r="Z40" i="37"/>
  <c r="S40" i="37"/>
  <c r="P40" i="37"/>
  <c r="I40" i="37"/>
  <c r="F40" i="37"/>
  <c r="CU39" i="37"/>
  <c r="CR39" i="37"/>
  <c r="CK39" i="37"/>
  <c r="CH39" i="37"/>
  <c r="CA39" i="37"/>
  <c r="BX39" i="37"/>
  <c r="BQ39" i="37"/>
  <c r="BN39" i="37"/>
  <c r="BG39" i="37"/>
  <c r="BD39" i="37"/>
  <c r="AW39" i="37"/>
  <c r="AT39" i="37"/>
  <c r="AM39" i="37"/>
  <c r="AJ39" i="37"/>
  <c r="AC39" i="37"/>
  <c r="Z39" i="37"/>
  <c r="S39" i="37"/>
  <c r="P39" i="37"/>
  <c r="I39" i="37"/>
  <c r="F39" i="37"/>
  <c r="CU38" i="37"/>
  <c r="CR38" i="37"/>
  <c r="CK38" i="37"/>
  <c r="CH38" i="37"/>
  <c r="CA38" i="37"/>
  <c r="BX38" i="37"/>
  <c r="BQ38" i="37"/>
  <c r="BN38" i="37"/>
  <c r="BG38" i="37"/>
  <c r="BD38" i="37"/>
  <c r="AW38" i="37"/>
  <c r="AT38" i="37"/>
  <c r="AM38" i="37"/>
  <c r="AJ38" i="37"/>
  <c r="AC38" i="37"/>
  <c r="Z38" i="37"/>
  <c r="S38" i="37"/>
  <c r="P38" i="37"/>
  <c r="V38" i="37" s="1"/>
  <c r="U38" i="37" s="1"/>
  <c r="I38" i="37"/>
  <c r="F38" i="37"/>
  <c r="L38" i="37" s="1"/>
  <c r="K38" i="37" s="1"/>
  <c r="CU37" i="37"/>
  <c r="CR37" i="37"/>
  <c r="CK37" i="37"/>
  <c r="CH37" i="37"/>
  <c r="CA37" i="37"/>
  <c r="BX37" i="37"/>
  <c r="BQ37" i="37"/>
  <c r="BN37" i="37"/>
  <c r="BT37" i="37" s="1"/>
  <c r="BS37" i="37" s="1"/>
  <c r="BG37" i="37"/>
  <c r="BD37" i="37"/>
  <c r="AW37" i="37"/>
  <c r="AT37" i="37"/>
  <c r="AM37" i="37"/>
  <c r="AJ37" i="37"/>
  <c r="AC37" i="37"/>
  <c r="Z37" i="37"/>
  <c r="S37" i="37"/>
  <c r="P37" i="37"/>
  <c r="I37" i="37"/>
  <c r="F37" i="37"/>
  <c r="CU36" i="37"/>
  <c r="CR36" i="37"/>
  <c r="CK36" i="37"/>
  <c r="CH36" i="37"/>
  <c r="CA36" i="37"/>
  <c r="BX36" i="37"/>
  <c r="BQ36" i="37"/>
  <c r="BN36" i="37"/>
  <c r="BG36" i="37"/>
  <c r="BD36" i="37"/>
  <c r="AW36" i="37"/>
  <c r="AT36" i="37"/>
  <c r="AM36" i="37"/>
  <c r="AJ36" i="37"/>
  <c r="AC36" i="37"/>
  <c r="Z36" i="37"/>
  <c r="S36" i="37"/>
  <c r="P36" i="37"/>
  <c r="I36" i="37"/>
  <c r="F36" i="37"/>
  <c r="CU35" i="37"/>
  <c r="CR35" i="37"/>
  <c r="CK35" i="37"/>
  <c r="CH35" i="37"/>
  <c r="CA35" i="37"/>
  <c r="BX35" i="37"/>
  <c r="BQ35" i="37"/>
  <c r="BN35" i="37"/>
  <c r="BG35" i="37"/>
  <c r="BD35" i="37"/>
  <c r="AW35" i="37"/>
  <c r="AT35" i="37"/>
  <c r="AM35" i="37"/>
  <c r="AJ35" i="37"/>
  <c r="AC35" i="37"/>
  <c r="Z35" i="37"/>
  <c r="S35" i="37"/>
  <c r="P35" i="37"/>
  <c r="I35" i="37"/>
  <c r="F35" i="37"/>
  <c r="CU34" i="37"/>
  <c r="CR34" i="37"/>
  <c r="CK34" i="37"/>
  <c r="CH34" i="37"/>
  <c r="CA34" i="37"/>
  <c r="BX34" i="37"/>
  <c r="BQ34" i="37"/>
  <c r="BN34" i="37"/>
  <c r="BG34" i="37"/>
  <c r="BD34" i="37"/>
  <c r="AW34" i="37"/>
  <c r="AT34" i="37"/>
  <c r="AM34" i="37"/>
  <c r="AJ34" i="37"/>
  <c r="AC34" i="37"/>
  <c r="Z34" i="37"/>
  <c r="S34" i="37"/>
  <c r="P34" i="37"/>
  <c r="I34" i="37"/>
  <c r="F34" i="37"/>
  <c r="CU33" i="37"/>
  <c r="CR33" i="37"/>
  <c r="CK33" i="37"/>
  <c r="CH33" i="37"/>
  <c r="CA33" i="37"/>
  <c r="BX33" i="37"/>
  <c r="BQ33" i="37"/>
  <c r="BN33" i="37"/>
  <c r="BG33" i="37"/>
  <c r="BD33" i="37"/>
  <c r="AW33" i="37"/>
  <c r="AT33" i="37"/>
  <c r="AM33" i="37"/>
  <c r="AJ33" i="37"/>
  <c r="AC33" i="37"/>
  <c r="Z33" i="37"/>
  <c r="S33" i="37"/>
  <c r="P33" i="37"/>
  <c r="I33" i="37"/>
  <c r="F33" i="37"/>
  <c r="CU32" i="37"/>
  <c r="CR32" i="37"/>
  <c r="CK32" i="37"/>
  <c r="CH32" i="37"/>
  <c r="CA32" i="37"/>
  <c r="BX32" i="37"/>
  <c r="BQ32" i="37"/>
  <c r="BN32" i="37"/>
  <c r="BG32" i="37"/>
  <c r="BD32" i="37"/>
  <c r="BJ32" i="37" s="1"/>
  <c r="BI32" i="37" s="1"/>
  <c r="AZ32" i="37"/>
  <c r="AY32" i="37" s="1"/>
  <c r="AW32" i="37"/>
  <c r="AT32" i="37"/>
  <c r="AM32" i="37"/>
  <c r="AJ32" i="37"/>
  <c r="AC32" i="37"/>
  <c r="Z32" i="37"/>
  <c r="S32" i="37"/>
  <c r="P32" i="37"/>
  <c r="I32" i="37"/>
  <c r="F32" i="37"/>
  <c r="CU31" i="37"/>
  <c r="CR31" i="37"/>
  <c r="CK31" i="37"/>
  <c r="CH31" i="37"/>
  <c r="CA31" i="37"/>
  <c r="BX31" i="37"/>
  <c r="BQ31" i="37"/>
  <c r="BT31" i="37" s="1"/>
  <c r="BS31" i="37" s="1"/>
  <c r="BN31" i="37"/>
  <c r="BG31" i="37"/>
  <c r="BD31" i="37"/>
  <c r="AW31" i="37"/>
  <c r="AT31" i="37"/>
  <c r="AM31" i="37"/>
  <c r="AJ31" i="37"/>
  <c r="AC31" i="37"/>
  <c r="Z31" i="37"/>
  <c r="S31" i="37"/>
  <c r="P31" i="37"/>
  <c r="I31" i="37"/>
  <c r="F31" i="37"/>
  <c r="CU30" i="37"/>
  <c r="CR30" i="37"/>
  <c r="CK30" i="37"/>
  <c r="CN30" i="37" s="1"/>
  <c r="CM30" i="37" s="1"/>
  <c r="CH30" i="37"/>
  <c r="CA30" i="37"/>
  <c r="BX30" i="37"/>
  <c r="BQ30" i="37"/>
  <c r="BN30" i="37"/>
  <c r="BG30" i="37"/>
  <c r="BD30" i="37"/>
  <c r="AW30" i="37"/>
  <c r="AT30" i="37"/>
  <c r="AM30" i="37"/>
  <c r="AJ30" i="37"/>
  <c r="AC30" i="37"/>
  <c r="Z30" i="37"/>
  <c r="S30" i="37"/>
  <c r="P30" i="37"/>
  <c r="I30" i="37"/>
  <c r="F30" i="37"/>
  <c r="CU29" i="37"/>
  <c r="CR29" i="37"/>
  <c r="CK29" i="37"/>
  <c r="CH29" i="37"/>
  <c r="CA29" i="37"/>
  <c r="BX29" i="37"/>
  <c r="BQ29" i="37"/>
  <c r="BN29" i="37"/>
  <c r="BG29" i="37"/>
  <c r="BJ29" i="37" s="1"/>
  <c r="BI29" i="37" s="1"/>
  <c r="BD29" i="37"/>
  <c r="AW29" i="37"/>
  <c r="AT29" i="37"/>
  <c r="AM29" i="37"/>
  <c r="AJ29" i="37"/>
  <c r="AC29" i="37"/>
  <c r="Z29" i="37"/>
  <c r="S29" i="37"/>
  <c r="P29" i="37"/>
  <c r="I29" i="37"/>
  <c r="F29" i="37"/>
  <c r="CU28" i="37"/>
  <c r="CR28" i="37"/>
  <c r="CK28" i="37"/>
  <c r="CH28" i="37"/>
  <c r="CA28" i="37"/>
  <c r="BX28" i="37"/>
  <c r="BQ28" i="37"/>
  <c r="BN28" i="37"/>
  <c r="BG28" i="37"/>
  <c r="BD28" i="37"/>
  <c r="AW28" i="37"/>
  <c r="AZ28" i="37" s="1"/>
  <c r="AY28" i="37" s="1"/>
  <c r="AT28" i="37"/>
  <c r="AM28" i="37"/>
  <c r="AJ28" i="37"/>
  <c r="AC28" i="37"/>
  <c r="Z28" i="37"/>
  <c r="S28" i="37"/>
  <c r="P28" i="37"/>
  <c r="I28" i="37"/>
  <c r="L28" i="37" s="1"/>
  <c r="K28" i="37" s="1"/>
  <c r="F28" i="37"/>
  <c r="CU27" i="37"/>
  <c r="CR27" i="37"/>
  <c r="CK27" i="37"/>
  <c r="CN27" i="37" s="1"/>
  <c r="CM27" i="37" s="1"/>
  <c r="CH27" i="37"/>
  <c r="CA27" i="37"/>
  <c r="BX27" i="37"/>
  <c r="BQ27" i="37"/>
  <c r="BN27" i="37"/>
  <c r="BG27" i="37"/>
  <c r="BD27" i="37"/>
  <c r="AW27" i="37"/>
  <c r="AT27" i="37"/>
  <c r="AM27" i="37"/>
  <c r="AJ27" i="37"/>
  <c r="AC27" i="37"/>
  <c r="Z27" i="37"/>
  <c r="S27" i="37"/>
  <c r="P27" i="37"/>
  <c r="I27" i="37"/>
  <c r="F27" i="37"/>
  <c r="CU26" i="37"/>
  <c r="CR26" i="37"/>
  <c r="CK26" i="37"/>
  <c r="CH26" i="37"/>
  <c r="CA26" i="37"/>
  <c r="BX26" i="37"/>
  <c r="BQ26" i="37"/>
  <c r="BN26" i="37"/>
  <c r="BG26" i="37"/>
  <c r="BD26" i="37"/>
  <c r="AW26" i="37"/>
  <c r="AT26" i="37"/>
  <c r="AM26" i="37"/>
  <c r="AJ26" i="37"/>
  <c r="AC26" i="37"/>
  <c r="Z26" i="37"/>
  <c r="S26" i="37"/>
  <c r="P26" i="37"/>
  <c r="I26" i="37"/>
  <c r="F26" i="37"/>
  <c r="CU25" i="37"/>
  <c r="CR25" i="37"/>
  <c r="CK25" i="37"/>
  <c r="CH25" i="37"/>
  <c r="CA25" i="37"/>
  <c r="BX25" i="37"/>
  <c r="BQ25" i="37"/>
  <c r="BN25" i="37"/>
  <c r="BG25" i="37"/>
  <c r="BD25" i="37"/>
  <c r="AW25" i="37"/>
  <c r="AT25" i="37"/>
  <c r="AM25" i="37"/>
  <c r="AJ25" i="37"/>
  <c r="AC25" i="37"/>
  <c r="Z25" i="37"/>
  <c r="AF25" i="37" s="1"/>
  <c r="AE25" i="37" s="1"/>
  <c r="S25" i="37"/>
  <c r="P25" i="37"/>
  <c r="I25" i="37"/>
  <c r="F25" i="37"/>
  <c r="CU24" i="37"/>
  <c r="CR24" i="37"/>
  <c r="CK24" i="37"/>
  <c r="CH24" i="37"/>
  <c r="CA24" i="37"/>
  <c r="BX24" i="37"/>
  <c r="BQ24" i="37"/>
  <c r="BN24" i="37"/>
  <c r="BG24" i="37"/>
  <c r="BD24" i="37"/>
  <c r="AW24" i="37"/>
  <c r="AT24" i="37"/>
  <c r="AM24" i="37"/>
  <c r="AJ24" i="37"/>
  <c r="AC24" i="37"/>
  <c r="Z24" i="37"/>
  <c r="S24" i="37"/>
  <c r="P24" i="37"/>
  <c r="I24" i="37"/>
  <c r="F24" i="37"/>
  <c r="CU23" i="37"/>
  <c r="CR23" i="37"/>
  <c r="CK23" i="37"/>
  <c r="CH23" i="37"/>
  <c r="CA23" i="37"/>
  <c r="BX23" i="37"/>
  <c r="BQ23" i="37"/>
  <c r="BN23" i="37"/>
  <c r="BG23" i="37"/>
  <c r="BD23" i="37"/>
  <c r="AW23" i="37"/>
  <c r="AT23" i="37"/>
  <c r="AM23" i="37"/>
  <c r="AJ23" i="37"/>
  <c r="AC23" i="37"/>
  <c r="Z23" i="37"/>
  <c r="S23" i="37"/>
  <c r="P23" i="37"/>
  <c r="I23" i="37"/>
  <c r="F23" i="37"/>
  <c r="CU22" i="37"/>
  <c r="CR22" i="37"/>
  <c r="CK22" i="37"/>
  <c r="CH22" i="37"/>
  <c r="CA22" i="37"/>
  <c r="BX22" i="37"/>
  <c r="BQ22" i="37"/>
  <c r="BN22" i="37"/>
  <c r="BG22" i="37"/>
  <c r="BD22" i="37"/>
  <c r="AW22" i="37"/>
  <c r="AZ22" i="37" s="1"/>
  <c r="AY22" i="37" s="1"/>
  <c r="AT22" i="37"/>
  <c r="AM22" i="37"/>
  <c r="AJ22" i="37"/>
  <c r="AC22" i="37"/>
  <c r="Z22" i="37"/>
  <c r="S22" i="37"/>
  <c r="P22" i="37"/>
  <c r="I22" i="37"/>
  <c r="F22" i="37"/>
  <c r="CU21" i="37"/>
  <c r="CR21" i="37"/>
  <c r="CK21" i="37"/>
  <c r="CH21" i="37"/>
  <c r="CA21" i="37"/>
  <c r="BX21" i="37"/>
  <c r="BQ21" i="37"/>
  <c r="BN21" i="37"/>
  <c r="BG21" i="37"/>
  <c r="BD21" i="37"/>
  <c r="AW21" i="37"/>
  <c r="AT21" i="37"/>
  <c r="AM21" i="37"/>
  <c r="AJ21" i="37"/>
  <c r="AC21" i="37"/>
  <c r="Z21" i="37"/>
  <c r="S21" i="37"/>
  <c r="P21" i="37"/>
  <c r="I21" i="37"/>
  <c r="F21" i="37"/>
  <c r="CU20" i="37"/>
  <c r="CR20" i="37"/>
  <c r="CK20" i="37"/>
  <c r="CH20" i="37"/>
  <c r="CA20" i="37"/>
  <c r="BX20" i="37"/>
  <c r="BQ20" i="37"/>
  <c r="BN20" i="37"/>
  <c r="BG20" i="37"/>
  <c r="BD20" i="37"/>
  <c r="AW20" i="37"/>
  <c r="AZ20" i="37" s="1"/>
  <c r="AY20" i="37" s="1"/>
  <c r="AT20" i="37"/>
  <c r="AM20" i="37"/>
  <c r="AJ20" i="37"/>
  <c r="AC20" i="37"/>
  <c r="Z20" i="37"/>
  <c r="S20" i="37"/>
  <c r="P20" i="37"/>
  <c r="I20" i="37"/>
  <c r="F20" i="37"/>
  <c r="CU19" i="37"/>
  <c r="CR19" i="37"/>
  <c r="CK19" i="37"/>
  <c r="CH19" i="37"/>
  <c r="CA19" i="37"/>
  <c r="BX19" i="37"/>
  <c r="BQ19" i="37"/>
  <c r="BN19" i="37"/>
  <c r="BG19" i="37"/>
  <c r="BD19" i="37"/>
  <c r="AW19" i="37"/>
  <c r="AT19" i="37"/>
  <c r="AM19" i="37"/>
  <c r="AJ19" i="37"/>
  <c r="AC19" i="37"/>
  <c r="Z19" i="37"/>
  <c r="S19" i="37"/>
  <c r="P19" i="37"/>
  <c r="I19" i="37"/>
  <c r="F19" i="37"/>
  <c r="CU18" i="37"/>
  <c r="CR18" i="37"/>
  <c r="CK18" i="37"/>
  <c r="CH18" i="37"/>
  <c r="CA18" i="37"/>
  <c r="BX18" i="37"/>
  <c r="BQ18" i="37"/>
  <c r="BT18" i="37" s="1"/>
  <c r="BS18" i="37" s="1"/>
  <c r="BN18" i="37"/>
  <c r="BG18" i="37"/>
  <c r="BD18" i="37"/>
  <c r="AW18" i="37"/>
  <c r="AT18" i="37"/>
  <c r="AM18" i="37"/>
  <c r="AJ18" i="37"/>
  <c r="AC18" i="37"/>
  <c r="Z18" i="37"/>
  <c r="S18" i="37"/>
  <c r="P18" i="37"/>
  <c r="I18" i="37"/>
  <c r="F18" i="37"/>
  <c r="CU17" i="37"/>
  <c r="CR17" i="37"/>
  <c r="CK17" i="37"/>
  <c r="CH17" i="37"/>
  <c r="CA17" i="37"/>
  <c r="BX17" i="37"/>
  <c r="BQ17" i="37"/>
  <c r="BT17" i="37" s="1"/>
  <c r="BS17" i="37" s="1"/>
  <c r="BN17" i="37"/>
  <c r="BG17" i="37"/>
  <c r="BD17" i="37"/>
  <c r="AW17" i="37"/>
  <c r="AT17" i="37"/>
  <c r="AM17" i="37"/>
  <c r="AJ17" i="37"/>
  <c r="AC17" i="37"/>
  <c r="Z17" i="37"/>
  <c r="S17" i="37"/>
  <c r="P17" i="37"/>
  <c r="I17" i="37"/>
  <c r="F17" i="37"/>
  <c r="CU16" i="37"/>
  <c r="CR16" i="37"/>
  <c r="CK16" i="37"/>
  <c r="CH16" i="37"/>
  <c r="CA16" i="37"/>
  <c r="BX16" i="37"/>
  <c r="BQ16" i="37"/>
  <c r="BN16" i="37"/>
  <c r="BG16" i="37"/>
  <c r="BD16" i="37"/>
  <c r="AW16" i="37"/>
  <c r="AT16" i="37"/>
  <c r="AM16" i="37"/>
  <c r="AJ16" i="37"/>
  <c r="AC16" i="37"/>
  <c r="Z16" i="37"/>
  <c r="S16" i="37"/>
  <c r="P16" i="37"/>
  <c r="I16" i="37"/>
  <c r="F16" i="37"/>
  <c r="CU15" i="37"/>
  <c r="CR15" i="37"/>
  <c r="CK15" i="37"/>
  <c r="CH15" i="37"/>
  <c r="CA15" i="37"/>
  <c r="BX15" i="37"/>
  <c r="BQ15" i="37"/>
  <c r="BN15" i="37"/>
  <c r="BG15" i="37"/>
  <c r="BD15" i="37"/>
  <c r="AW15" i="37"/>
  <c r="AT15" i="37"/>
  <c r="AM15" i="37"/>
  <c r="AJ15" i="37"/>
  <c r="AC15" i="37"/>
  <c r="Z15" i="37"/>
  <c r="S15" i="37"/>
  <c r="P15" i="37"/>
  <c r="I15" i="37"/>
  <c r="F15" i="37"/>
  <c r="CU14" i="37"/>
  <c r="CR14" i="37"/>
  <c r="CK14" i="37"/>
  <c r="CH14" i="37"/>
  <c r="CA14" i="37"/>
  <c r="BX14" i="37"/>
  <c r="BQ14" i="37"/>
  <c r="BN14" i="37"/>
  <c r="BG14" i="37"/>
  <c r="BD14" i="37"/>
  <c r="AW14" i="37"/>
  <c r="AT14" i="37"/>
  <c r="AM14" i="37"/>
  <c r="AJ14" i="37"/>
  <c r="AC14" i="37"/>
  <c r="Z14" i="37"/>
  <c r="S14" i="37"/>
  <c r="P14" i="37"/>
  <c r="I14" i="37"/>
  <c r="F14" i="37"/>
  <c r="CU13" i="37"/>
  <c r="CR13" i="37"/>
  <c r="CK13" i="37"/>
  <c r="CH13" i="37"/>
  <c r="CA13" i="37"/>
  <c r="BX13" i="37"/>
  <c r="BQ13" i="37"/>
  <c r="BN13" i="37"/>
  <c r="BG13" i="37"/>
  <c r="BD13" i="37"/>
  <c r="AW13" i="37"/>
  <c r="AT13" i="37"/>
  <c r="AM13" i="37"/>
  <c r="AJ13" i="37"/>
  <c r="AC13" i="37"/>
  <c r="Z13" i="37"/>
  <c r="S13" i="37"/>
  <c r="P13" i="37"/>
  <c r="I13" i="37"/>
  <c r="F13" i="37"/>
  <c r="CU12" i="37"/>
  <c r="CR12" i="37"/>
  <c r="CK12" i="37"/>
  <c r="CH12" i="37"/>
  <c r="CA12" i="37"/>
  <c r="BX12" i="37"/>
  <c r="BQ12" i="37"/>
  <c r="BN12" i="37"/>
  <c r="BG12" i="37"/>
  <c r="BD12" i="37"/>
  <c r="AW12" i="37"/>
  <c r="AT12" i="37"/>
  <c r="AM12" i="37"/>
  <c r="AJ12" i="37"/>
  <c r="AC12" i="37"/>
  <c r="Z12" i="37"/>
  <c r="S12" i="37"/>
  <c r="V12" i="37" s="1"/>
  <c r="U12" i="37" s="1"/>
  <c r="P12" i="37"/>
  <c r="I12" i="37"/>
  <c r="F12" i="37"/>
  <c r="CU11" i="37"/>
  <c r="CR11" i="37"/>
  <c r="CK11" i="37"/>
  <c r="CH11" i="37"/>
  <c r="CA11" i="37"/>
  <c r="CD11" i="37" s="1"/>
  <c r="CC11" i="37" s="1"/>
  <c r="BX11" i="37"/>
  <c r="BQ11" i="37"/>
  <c r="BN11" i="37"/>
  <c r="BG11" i="37"/>
  <c r="BJ11" i="37" s="1"/>
  <c r="BI11" i="37" s="1"/>
  <c r="BD11" i="37"/>
  <c r="AW11" i="37"/>
  <c r="AT11" i="37"/>
  <c r="AM11" i="37"/>
  <c r="AJ11" i="37"/>
  <c r="AC11" i="37"/>
  <c r="Z11" i="37"/>
  <c r="S11" i="37"/>
  <c r="P11" i="37"/>
  <c r="I11" i="37"/>
  <c r="F11" i="37"/>
  <c r="CU10" i="37"/>
  <c r="CR10" i="37"/>
  <c r="CK10" i="37"/>
  <c r="CH10" i="37"/>
  <c r="CA10" i="37"/>
  <c r="BX10" i="37"/>
  <c r="BQ10" i="37"/>
  <c r="BN10" i="37"/>
  <c r="BG10" i="37"/>
  <c r="BJ10" i="37" s="1"/>
  <c r="BI10" i="37" s="1"/>
  <c r="BD10" i="37"/>
  <c r="AW10" i="37"/>
  <c r="AT10" i="37"/>
  <c r="AM10" i="37"/>
  <c r="AJ10" i="37"/>
  <c r="AC10" i="37"/>
  <c r="Z10" i="37"/>
  <c r="S10" i="37"/>
  <c r="P10" i="37"/>
  <c r="I10" i="37"/>
  <c r="F10" i="37"/>
  <c r="CU9" i="37"/>
  <c r="CR9" i="37"/>
  <c r="CX9" i="37" s="1"/>
  <c r="CW9" i="37" s="1"/>
  <c r="CK9" i="37"/>
  <c r="CH9" i="37"/>
  <c r="CA9" i="37"/>
  <c r="BX9" i="37"/>
  <c r="BQ9" i="37"/>
  <c r="BN9" i="37"/>
  <c r="BG9" i="37"/>
  <c r="BD9" i="37"/>
  <c r="AW9" i="37"/>
  <c r="AT9" i="37"/>
  <c r="AM9" i="37"/>
  <c r="AJ9" i="37"/>
  <c r="AC9" i="37"/>
  <c r="Z9" i="37"/>
  <c r="S9" i="37"/>
  <c r="P9" i="37"/>
  <c r="I9" i="37"/>
  <c r="F9" i="37"/>
  <c r="CU8" i="37"/>
  <c r="CR8" i="37"/>
  <c r="CK8" i="37"/>
  <c r="CH8" i="37"/>
  <c r="CA8" i="37"/>
  <c r="BX8" i="37"/>
  <c r="BQ8" i="37"/>
  <c r="BN8" i="37"/>
  <c r="BG8" i="37"/>
  <c r="BD8" i="37"/>
  <c r="AW8" i="37"/>
  <c r="AT8" i="37"/>
  <c r="AM8" i="37"/>
  <c r="AJ8" i="37"/>
  <c r="AC8" i="37"/>
  <c r="Z8" i="37"/>
  <c r="S8" i="37"/>
  <c r="P8" i="37"/>
  <c r="I8" i="37"/>
  <c r="F8" i="37"/>
  <c r="L10" i="37" l="1"/>
  <c r="K10" i="37" s="1"/>
  <c r="BT11" i="37"/>
  <c r="BS11" i="37" s="1"/>
  <c r="AZ12" i="37"/>
  <c r="AY12" i="37" s="1"/>
  <c r="CD25" i="37"/>
  <c r="CC25" i="37" s="1"/>
  <c r="V26" i="37"/>
  <c r="U26" i="37" s="1"/>
  <c r="AP26" i="37"/>
  <c r="AO26" i="37" s="1"/>
  <c r="AZ33" i="37"/>
  <c r="AY33" i="37" s="1"/>
  <c r="AP156" i="37"/>
  <c r="AO156" i="37" s="1"/>
  <c r="CN22" i="37"/>
  <c r="CM22" i="37" s="1"/>
  <c r="AF23" i="37"/>
  <c r="AE23" i="37" s="1"/>
  <c r="BT23" i="37"/>
  <c r="BS23" i="37" s="1"/>
  <c r="BT24" i="37"/>
  <c r="BS24" i="37" s="1"/>
  <c r="BJ72" i="37"/>
  <c r="BI72" i="37" s="1"/>
  <c r="AP79" i="37"/>
  <c r="AO79" i="37" s="1"/>
  <c r="BJ82" i="37"/>
  <c r="BI82" i="37" s="1"/>
  <c r="BJ88" i="37"/>
  <c r="BI88" i="37" s="1"/>
  <c r="CX94" i="37"/>
  <c r="CW94" i="37" s="1"/>
  <c r="AP95" i="37"/>
  <c r="AO95" i="37" s="1"/>
  <c r="BJ100" i="37"/>
  <c r="BI100" i="37" s="1"/>
  <c r="BJ12" i="37"/>
  <c r="BI12" i="37" s="1"/>
  <c r="V19" i="37"/>
  <c r="U19" i="37" s="1"/>
  <c r="CD20" i="37"/>
  <c r="CC20" i="37" s="1"/>
  <c r="AP22" i="37"/>
  <c r="AO22" i="37" s="1"/>
  <c r="BT51" i="37"/>
  <c r="BS51" i="37" s="1"/>
  <c r="L125" i="37"/>
  <c r="K125" i="37" s="1"/>
  <c r="CN140" i="37"/>
  <c r="CM140" i="37" s="1"/>
  <c r="BT160" i="37"/>
  <c r="BS160" i="37" s="1"/>
  <c r="Q13" i="41"/>
  <c r="S8" i="41"/>
  <c r="AZ21" i="37"/>
  <c r="AY21" i="37" s="1"/>
  <c r="L24" i="37"/>
  <c r="K24" i="37" s="1"/>
  <c r="V27" i="37"/>
  <c r="U27" i="37" s="1"/>
  <c r="L52" i="37"/>
  <c r="K52" i="37" s="1"/>
  <c r="V106" i="37"/>
  <c r="U106" i="37" s="1"/>
  <c r="V112" i="37"/>
  <c r="U112" i="37" s="1"/>
  <c r="CX139" i="37"/>
  <c r="CW139" i="37" s="1"/>
  <c r="V140" i="37"/>
  <c r="U140" i="37" s="1"/>
  <c r="BJ140" i="37"/>
  <c r="BI140" i="37" s="1"/>
  <c r="V141" i="37"/>
  <c r="U141" i="37" s="1"/>
  <c r="AP146" i="37"/>
  <c r="AO146" i="37" s="1"/>
  <c r="V154" i="37"/>
  <c r="U154" i="37" s="1"/>
  <c r="AH247" i="28"/>
  <c r="BL247" i="28"/>
  <c r="BV247" i="28"/>
  <c r="E247" i="28"/>
  <c r="Q247" i="28"/>
  <c r="Y247" i="28"/>
  <c r="AU247" i="28"/>
  <c r="BC247" i="28"/>
  <c r="CG247" i="28"/>
  <c r="CS247" i="28"/>
  <c r="D8" i="41"/>
  <c r="G8" i="41"/>
  <c r="N8" i="41"/>
  <c r="X8" i="41"/>
  <c r="X13" i="41" s="1"/>
  <c r="AA8" i="41"/>
  <c r="AR8" i="41"/>
  <c r="AR13" i="41" s="1"/>
  <c r="BB8" i="41"/>
  <c r="BD8" i="41" s="1"/>
  <c r="BE8" i="41"/>
  <c r="BY8" i="41"/>
  <c r="CF8" i="41"/>
  <c r="CF13" i="41" s="1"/>
  <c r="CI8" i="41"/>
  <c r="CI13" i="41" s="1"/>
  <c r="CP8" i="41"/>
  <c r="CP13" i="41" s="1"/>
  <c r="CD14" i="37"/>
  <c r="CC14" i="37" s="1"/>
  <c r="BJ16" i="37"/>
  <c r="BI16" i="37" s="1"/>
  <c r="CD16" i="37"/>
  <c r="CC16" i="37" s="1"/>
  <c r="CD17" i="37"/>
  <c r="CC17" i="37" s="1"/>
  <c r="AP18" i="37"/>
  <c r="AO18" i="37" s="1"/>
  <c r="AP19" i="37"/>
  <c r="AO19" i="37" s="1"/>
  <c r="AP21" i="37"/>
  <c r="AO21" i="37" s="1"/>
  <c r="AP29" i="37"/>
  <c r="AO29" i="37" s="1"/>
  <c r="CX30" i="37"/>
  <c r="CW30" i="37" s="1"/>
  <c r="V31" i="37"/>
  <c r="U31" i="37" s="1"/>
  <c r="CD31" i="37"/>
  <c r="CC31" i="37" s="1"/>
  <c r="AZ34" i="37"/>
  <c r="AY34" i="37" s="1"/>
  <c r="CN36" i="37"/>
  <c r="CM36" i="37" s="1"/>
  <c r="AI247" i="28"/>
  <c r="BM247" i="28"/>
  <c r="BW247" i="28"/>
  <c r="R247" i="28"/>
  <c r="AV247" i="28"/>
  <c r="CT247" i="28"/>
  <c r="H8" i="41"/>
  <c r="H13" i="41" s="1"/>
  <c r="O8" i="41"/>
  <c r="O13" i="41" s="1"/>
  <c r="AB8" i="41"/>
  <c r="AB13" i="41" s="1"/>
  <c r="AS8" i="41"/>
  <c r="AS13" i="41" s="1"/>
  <c r="BF8" i="41"/>
  <c r="BF13" i="41" s="1"/>
  <c r="BZ8" i="41"/>
  <c r="BZ13" i="41" s="1"/>
  <c r="CJ8" i="41"/>
  <c r="CJ13" i="41" s="1"/>
  <c r="CQ8" i="41"/>
  <c r="CQ13" i="41" s="1"/>
  <c r="V71" i="37"/>
  <c r="U71" i="37" s="1"/>
  <c r="V72" i="37"/>
  <c r="U72" i="37" s="1"/>
  <c r="V80" i="37"/>
  <c r="U80" i="37" s="1"/>
  <c r="V81" i="37"/>
  <c r="U81" i="37" s="1"/>
  <c r="V82" i="37"/>
  <c r="U82" i="37" s="1"/>
  <c r="V83" i="37"/>
  <c r="U83" i="37" s="1"/>
  <c r="AP84" i="37"/>
  <c r="AO84" i="37" s="1"/>
  <c r="V85" i="37"/>
  <c r="U85" i="37" s="1"/>
  <c r="AP85" i="37"/>
  <c r="AO85" i="37" s="1"/>
  <c r="V86" i="37"/>
  <c r="U86" i="37" s="1"/>
  <c r="V87" i="37"/>
  <c r="U87" i="37" s="1"/>
  <c r="V88" i="37"/>
  <c r="U88" i="37" s="1"/>
  <c r="BJ95" i="37"/>
  <c r="BI95" i="37" s="1"/>
  <c r="V96" i="37"/>
  <c r="U96" i="37" s="1"/>
  <c r="AP96" i="37"/>
  <c r="AO96" i="37" s="1"/>
  <c r="V97" i="37"/>
  <c r="U97" i="37" s="1"/>
  <c r="BJ97" i="37"/>
  <c r="BI97" i="37" s="1"/>
  <c r="V98" i="37"/>
  <c r="U98" i="37" s="1"/>
  <c r="AP99" i="37"/>
  <c r="AO99" i="37" s="1"/>
  <c r="L102" i="37"/>
  <c r="K102" i="37" s="1"/>
  <c r="CN102" i="37"/>
  <c r="CM102" i="37" s="1"/>
  <c r="L104" i="37"/>
  <c r="K104" i="37" s="1"/>
  <c r="CN104" i="37"/>
  <c r="CM104" i="37" s="1"/>
  <c r="AZ131" i="37"/>
  <c r="AY131" i="37" s="1"/>
  <c r="AK247" i="28"/>
  <c r="BO247" i="28"/>
  <c r="D13" i="41"/>
  <c r="CN28" i="37"/>
  <c r="CM28" i="37" s="1"/>
  <c r="AF29" i="37"/>
  <c r="AE29" i="37" s="1"/>
  <c r="V37" i="37"/>
  <c r="U37" i="37" s="1"/>
  <c r="CX39" i="37"/>
  <c r="CW39" i="37" s="1"/>
  <c r="AP40" i="37"/>
  <c r="AO40" i="37" s="1"/>
  <c r="V45" i="37"/>
  <c r="U45" i="37" s="1"/>
  <c r="AP46" i="37"/>
  <c r="AO46" i="37" s="1"/>
  <c r="AP56" i="37"/>
  <c r="AO56" i="37" s="1"/>
  <c r="BJ57" i="37"/>
  <c r="BI57" i="37" s="1"/>
  <c r="V61" i="37"/>
  <c r="U61" i="37" s="1"/>
  <c r="AP69" i="37"/>
  <c r="AO69" i="37" s="1"/>
  <c r="AL247" i="28"/>
  <c r="BP247" i="28"/>
  <c r="CX10" i="41"/>
  <c r="CW10" i="41" s="1"/>
  <c r="CS13" i="41"/>
  <c r="CR8" i="41"/>
  <c r="CR13" i="41" s="1"/>
  <c r="H30" i="41" s="1"/>
  <c r="CN10" i="41"/>
  <c r="CM10" i="41" s="1"/>
  <c r="CK8" i="41"/>
  <c r="CH8" i="41"/>
  <c r="CH13" i="41" s="1"/>
  <c r="H29" i="41" s="1"/>
  <c r="BY13" i="41"/>
  <c r="BV13" i="41"/>
  <c r="CD11" i="41"/>
  <c r="CC11" i="41" s="1"/>
  <c r="BT9" i="41"/>
  <c r="BS9" i="41" s="1"/>
  <c r="BQ8" i="41"/>
  <c r="BT8" i="41" s="1"/>
  <c r="BS8" i="41" s="1"/>
  <c r="BL13" i="41"/>
  <c r="BT11" i="41"/>
  <c r="BS11" i="41" s="1"/>
  <c r="BJ10" i="41"/>
  <c r="BI10" i="41" s="1"/>
  <c r="BB13" i="41"/>
  <c r="AW8" i="41"/>
  <c r="AZ10" i="41"/>
  <c r="AY10" i="41" s="1"/>
  <c r="AT8" i="41"/>
  <c r="AT13" i="41" s="1"/>
  <c r="H25" i="41" s="1"/>
  <c r="AZ11" i="41"/>
  <c r="AY11" i="41" s="1"/>
  <c r="AM8" i="41"/>
  <c r="AM13" i="41" s="1"/>
  <c r="G24" i="41" s="1"/>
  <c r="AP9" i="41"/>
  <c r="AO9" i="41" s="1"/>
  <c r="AP11" i="41"/>
  <c r="AO11" i="41" s="1"/>
  <c r="AH13" i="41"/>
  <c r="AF9" i="41"/>
  <c r="AE9" i="41" s="1"/>
  <c r="Z8" i="41"/>
  <c r="V10" i="41"/>
  <c r="U10" i="41" s="1"/>
  <c r="L10" i="41"/>
  <c r="K10" i="41" s="1"/>
  <c r="G13" i="41"/>
  <c r="E13" i="41"/>
  <c r="F8" i="41"/>
  <c r="F13" i="41" s="1"/>
  <c r="H21" i="41" s="1"/>
  <c r="V9" i="41"/>
  <c r="U9" i="41" s="1"/>
  <c r="BJ9" i="41"/>
  <c r="BI9" i="41" s="1"/>
  <c r="CX9" i="41"/>
  <c r="CW9" i="41" s="1"/>
  <c r="AP10" i="41"/>
  <c r="AO10" i="41" s="1"/>
  <c r="CD10" i="41"/>
  <c r="CC10" i="41" s="1"/>
  <c r="L9" i="41"/>
  <c r="K9" i="41" s="1"/>
  <c r="AZ9" i="41"/>
  <c r="AY9" i="41" s="1"/>
  <c r="CN9" i="41"/>
  <c r="CM9" i="41" s="1"/>
  <c r="AF10" i="41"/>
  <c r="AE10" i="41" s="1"/>
  <c r="BT10" i="41"/>
  <c r="BS10" i="41" s="1"/>
  <c r="AZ8" i="41"/>
  <c r="AY8" i="41" s="1"/>
  <c r="CN8" i="41"/>
  <c r="CM8" i="41" s="1"/>
  <c r="AN8" i="41"/>
  <c r="AW13" i="41"/>
  <c r="G25" i="41" s="1"/>
  <c r="BD13" i="41"/>
  <c r="H26" i="41" s="1"/>
  <c r="CK13" i="41"/>
  <c r="G29" i="41" s="1"/>
  <c r="CX8" i="41"/>
  <c r="CW8" i="41" s="1"/>
  <c r="AN10" i="41"/>
  <c r="AN11" i="41"/>
  <c r="S13" i="41"/>
  <c r="G22" i="41" s="1"/>
  <c r="Z13" i="41"/>
  <c r="H23" i="41" s="1"/>
  <c r="BN13" i="41"/>
  <c r="H27" i="41" s="1"/>
  <c r="CU13" i="41"/>
  <c r="G30" i="41" s="1"/>
  <c r="AJ13" i="41"/>
  <c r="H24" i="41" s="1"/>
  <c r="AP8" i="41"/>
  <c r="AO8" i="41" s="1"/>
  <c r="BQ13" i="41"/>
  <c r="G27" i="41" s="1"/>
  <c r="BX13" i="41"/>
  <c r="H28" i="41" s="1"/>
  <c r="AN9" i="41"/>
  <c r="L11" i="41"/>
  <c r="K11" i="41" s="1"/>
  <c r="AF11" i="41"/>
  <c r="AE11" i="41" s="1"/>
  <c r="V11" i="41"/>
  <c r="U11" i="41" s="1"/>
  <c r="AM93" i="38"/>
  <c r="AP64" i="38"/>
  <c r="AO64" i="38" s="1"/>
  <c r="AP66" i="38"/>
  <c r="AO66" i="38" s="1"/>
  <c r="AP68" i="38"/>
  <c r="AO68" i="38" s="1"/>
  <c r="AP70" i="38"/>
  <c r="AO70" i="38" s="1"/>
  <c r="AP72" i="38"/>
  <c r="AO72" i="38" s="1"/>
  <c r="AP74" i="38"/>
  <c r="AO74" i="38" s="1"/>
  <c r="AP76" i="38"/>
  <c r="AO76" i="38" s="1"/>
  <c r="AP78" i="38"/>
  <c r="AO78" i="38" s="1"/>
  <c r="AP80" i="38"/>
  <c r="AO80" i="38" s="1"/>
  <c r="AP10" i="38"/>
  <c r="AO10" i="38" s="1"/>
  <c r="AP12" i="38"/>
  <c r="AO12" i="38" s="1"/>
  <c r="AP14" i="38"/>
  <c r="AO14" i="38" s="1"/>
  <c r="AP21" i="38"/>
  <c r="AO21" i="38" s="1"/>
  <c r="AP23" i="38"/>
  <c r="AO23" i="38" s="1"/>
  <c r="AP25" i="38"/>
  <c r="AO25" i="38" s="1"/>
  <c r="AP27" i="38"/>
  <c r="AO27" i="38" s="1"/>
  <c r="AP29" i="38"/>
  <c r="AO29" i="38" s="1"/>
  <c r="AP31" i="38"/>
  <c r="AO31" i="38" s="1"/>
  <c r="AP33" i="38"/>
  <c r="AO33" i="38" s="1"/>
  <c r="AP35" i="38"/>
  <c r="AO35" i="38" s="1"/>
  <c r="AP37" i="38"/>
  <c r="AO37" i="38" s="1"/>
  <c r="AP39" i="38"/>
  <c r="AO39" i="38" s="1"/>
  <c r="AP41" i="38"/>
  <c r="AO41" i="38" s="1"/>
  <c r="AP43" i="38"/>
  <c r="AO43" i="38" s="1"/>
  <c r="AP45" i="38"/>
  <c r="AO45" i="38" s="1"/>
  <c r="AP47" i="38"/>
  <c r="AO47" i="38" s="1"/>
  <c r="AP49" i="38"/>
  <c r="AO49" i="38" s="1"/>
  <c r="AP51" i="38"/>
  <c r="AO51" i="38" s="1"/>
  <c r="AP53" i="38"/>
  <c r="AO53" i="38" s="1"/>
  <c r="AP55" i="38"/>
  <c r="AO55" i="38" s="1"/>
  <c r="AP57" i="38"/>
  <c r="AO57" i="38" s="1"/>
  <c r="AP59" i="38"/>
  <c r="AO59" i="38" s="1"/>
  <c r="AP63" i="38"/>
  <c r="AO63" i="38" s="1"/>
  <c r="AP83" i="38"/>
  <c r="AO83" i="38" s="1"/>
  <c r="BT18" i="38"/>
  <c r="BS18" i="38" s="1"/>
  <c r="BT19" i="38"/>
  <c r="BS19" i="38" s="1"/>
  <c r="BT20" i="38"/>
  <c r="BS20" i="38" s="1"/>
  <c r="BT21" i="38"/>
  <c r="BS21" i="38" s="1"/>
  <c r="BT22" i="38"/>
  <c r="BS22" i="38" s="1"/>
  <c r="BT23" i="38"/>
  <c r="BS23" i="38" s="1"/>
  <c r="BT24" i="38"/>
  <c r="BS24" i="38" s="1"/>
  <c r="BT25" i="38"/>
  <c r="BS25" i="38" s="1"/>
  <c r="BT26" i="38"/>
  <c r="BS26" i="38" s="1"/>
  <c r="BT27" i="38"/>
  <c r="BS27" i="38" s="1"/>
  <c r="BT28" i="38"/>
  <c r="BS28" i="38" s="1"/>
  <c r="BT29" i="38"/>
  <c r="BS29" i="38" s="1"/>
  <c r="BT30" i="38"/>
  <c r="BS30" i="38" s="1"/>
  <c r="BT31" i="38"/>
  <c r="BS31" i="38" s="1"/>
  <c r="BT32" i="38"/>
  <c r="BS32" i="38" s="1"/>
  <c r="BT33" i="38"/>
  <c r="BS33" i="38" s="1"/>
  <c r="BT34" i="38"/>
  <c r="BS34" i="38" s="1"/>
  <c r="BT35" i="38"/>
  <c r="BS35" i="38" s="1"/>
  <c r="BT36" i="38"/>
  <c r="BS36" i="38" s="1"/>
  <c r="BT37" i="38"/>
  <c r="BS37" i="38" s="1"/>
  <c r="BT38" i="38"/>
  <c r="BS38" i="38" s="1"/>
  <c r="BT39" i="38"/>
  <c r="BS39" i="38" s="1"/>
  <c r="BT40" i="38"/>
  <c r="BS40" i="38" s="1"/>
  <c r="BT41" i="38"/>
  <c r="BS41" i="38" s="1"/>
  <c r="BT42" i="38"/>
  <c r="BS42" i="38" s="1"/>
  <c r="BT43" i="38"/>
  <c r="BS43" i="38" s="1"/>
  <c r="BT44" i="38"/>
  <c r="BS44" i="38" s="1"/>
  <c r="BT45" i="38"/>
  <c r="BS45" i="38" s="1"/>
  <c r="BT46" i="38"/>
  <c r="BS46" i="38" s="1"/>
  <c r="BT47" i="38"/>
  <c r="BS47" i="38" s="1"/>
  <c r="BT48" i="38"/>
  <c r="BS48" i="38" s="1"/>
  <c r="BT49" i="38"/>
  <c r="BS49" i="38" s="1"/>
  <c r="BT50" i="38"/>
  <c r="BS50" i="38" s="1"/>
  <c r="BT51" i="38"/>
  <c r="BS51" i="38" s="1"/>
  <c r="BT52" i="38"/>
  <c r="BS52" i="38" s="1"/>
  <c r="BT53" i="38"/>
  <c r="BS53" i="38" s="1"/>
  <c r="BT57" i="38"/>
  <c r="BS57" i="38" s="1"/>
  <c r="BT65" i="38"/>
  <c r="BS65" i="38" s="1"/>
  <c r="BT67" i="38"/>
  <c r="BS67" i="38" s="1"/>
  <c r="BT69" i="38"/>
  <c r="BS69" i="38" s="1"/>
  <c r="BT71" i="38"/>
  <c r="BS71" i="38" s="1"/>
  <c r="BT73" i="38"/>
  <c r="BS73" i="38" s="1"/>
  <c r="BT75" i="38"/>
  <c r="BS75" i="38" s="1"/>
  <c r="BT77" i="38"/>
  <c r="BS77" i="38" s="1"/>
  <c r="BT79" i="38"/>
  <c r="BS79" i="38" s="1"/>
  <c r="BT81" i="38"/>
  <c r="BS81" i="38" s="1"/>
  <c r="BT87" i="38"/>
  <c r="BS87" i="38" s="1"/>
  <c r="BT88" i="38"/>
  <c r="BS88" i="38" s="1"/>
  <c r="BT91" i="38"/>
  <c r="BS91" i="38" s="1"/>
  <c r="BT56" i="38"/>
  <c r="BS56" i="38" s="1"/>
  <c r="BT82" i="38"/>
  <c r="BS82" i="38" s="1"/>
  <c r="BT86" i="38"/>
  <c r="BS86" i="38" s="1"/>
  <c r="BT16" i="38"/>
  <c r="BS16" i="38" s="1"/>
  <c r="CD10" i="38"/>
  <c r="CC10" i="38" s="1"/>
  <c r="CD19" i="38"/>
  <c r="CC19" i="38" s="1"/>
  <c r="CD21" i="38"/>
  <c r="CC21" i="38" s="1"/>
  <c r="CD23" i="38"/>
  <c r="CC23" i="38" s="1"/>
  <c r="CD25" i="38"/>
  <c r="CC25" i="38" s="1"/>
  <c r="CD27" i="38"/>
  <c r="CC27" i="38" s="1"/>
  <c r="CD29" i="38"/>
  <c r="CC29" i="38" s="1"/>
  <c r="CD31" i="38"/>
  <c r="CC31" i="38" s="1"/>
  <c r="CD33" i="38"/>
  <c r="CC33" i="38" s="1"/>
  <c r="CD35" i="38"/>
  <c r="CC35" i="38" s="1"/>
  <c r="CD37" i="38"/>
  <c r="CC37" i="38" s="1"/>
  <c r="CD39" i="38"/>
  <c r="CC39" i="38" s="1"/>
  <c r="CD41" i="38"/>
  <c r="CC41" i="38" s="1"/>
  <c r="CD43" i="38"/>
  <c r="CC43" i="38" s="1"/>
  <c r="CD45" i="38"/>
  <c r="CC45" i="38" s="1"/>
  <c r="CD47" i="38"/>
  <c r="CC47" i="38" s="1"/>
  <c r="CD49" i="38"/>
  <c r="CC49" i="38" s="1"/>
  <c r="CD51" i="38"/>
  <c r="CC51" i="38" s="1"/>
  <c r="CD53" i="38"/>
  <c r="CC53" i="38" s="1"/>
  <c r="CD55" i="38"/>
  <c r="CC55" i="38" s="1"/>
  <c r="CD59" i="38"/>
  <c r="CC59" i="38" s="1"/>
  <c r="CD61" i="38"/>
  <c r="CC61" i="38" s="1"/>
  <c r="CD63" i="38"/>
  <c r="CC63" i="38" s="1"/>
  <c r="AF14" i="40"/>
  <c r="AE14" i="40" s="1"/>
  <c r="AF88" i="40"/>
  <c r="AE88" i="40" s="1"/>
  <c r="AF20" i="40"/>
  <c r="AE20" i="40" s="1"/>
  <c r="AF10" i="40"/>
  <c r="AE10" i="40" s="1"/>
  <c r="AF26" i="40"/>
  <c r="AE26" i="40" s="1"/>
  <c r="AF30" i="40"/>
  <c r="AE30" i="40" s="1"/>
  <c r="AF16" i="40"/>
  <c r="AE16" i="40" s="1"/>
  <c r="AF31" i="40"/>
  <c r="AE31" i="40" s="1"/>
  <c r="AF32" i="40"/>
  <c r="AE32" i="40" s="1"/>
  <c r="AF35" i="40"/>
  <c r="AE35" i="40" s="1"/>
  <c r="AF19" i="40"/>
  <c r="AE19" i="40" s="1"/>
  <c r="AF39" i="40"/>
  <c r="AE39" i="40" s="1"/>
  <c r="AF64" i="40"/>
  <c r="AE64" i="40" s="1"/>
  <c r="AF66" i="40"/>
  <c r="AE66" i="40" s="1"/>
  <c r="CU90" i="40"/>
  <c r="CV9" i="40" s="1"/>
  <c r="CX30" i="40"/>
  <c r="CW30" i="40" s="1"/>
  <c r="CX31" i="40"/>
  <c r="CW31" i="40" s="1"/>
  <c r="CX33" i="40"/>
  <c r="CW33" i="40" s="1"/>
  <c r="CX37" i="40"/>
  <c r="CW37" i="40" s="1"/>
  <c r="CX17" i="40"/>
  <c r="CW17" i="40" s="1"/>
  <c r="CX18" i="40"/>
  <c r="CW18" i="40" s="1"/>
  <c r="CX39" i="40"/>
  <c r="CW39" i="40" s="1"/>
  <c r="CX47" i="40"/>
  <c r="CW47" i="40" s="1"/>
  <c r="CX49" i="40"/>
  <c r="CW49" i="40" s="1"/>
  <c r="CX51" i="40"/>
  <c r="CW51" i="40" s="1"/>
  <c r="CX53" i="40"/>
  <c r="CW53" i="40" s="1"/>
  <c r="CX55" i="40"/>
  <c r="CW55" i="40" s="1"/>
  <c r="CX57" i="40"/>
  <c r="CW57" i="40" s="1"/>
  <c r="CX59" i="40"/>
  <c r="CW59" i="40" s="1"/>
  <c r="CX61" i="40"/>
  <c r="CW61" i="40" s="1"/>
  <c r="CX66" i="40"/>
  <c r="CW66" i="40" s="1"/>
  <c r="CX67" i="40"/>
  <c r="CW67" i="40" s="1"/>
  <c r="CX69" i="40"/>
  <c r="CW69" i="40" s="1"/>
  <c r="CX11" i="40"/>
  <c r="CW11" i="40" s="1"/>
  <c r="CX22" i="40"/>
  <c r="CW22" i="40" s="1"/>
  <c r="CX70" i="40"/>
  <c r="CW70" i="40" s="1"/>
  <c r="CX71" i="40"/>
  <c r="CW71" i="40" s="1"/>
  <c r="CX72" i="40"/>
  <c r="CW72" i="40" s="1"/>
  <c r="CX73" i="40"/>
  <c r="CW73" i="40" s="1"/>
  <c r="CX74" i="40"/>
  <c r="CW74" i="40" s="1"/>
  <c r="CX75" i="40"/>
  <c r="CW75" i="40" s="1"/>
  <c r="CX76" i="40"/>
  <c r="CW76" i="40" s="1"/>
  <c r="CX77" i="40"/>
  <c r="CW77" i="40" s="1"/>
  <c r="CX78" i="40"/>
  <c r="CW78" i="40" s="1"/>
  <c r="CX79" i="40"/>
  <c r="CW79" i="40" s="1"/>
  <c r="CX80" i="40"/>
  <c r="CW80" i="40" s="1"/>
  <c r="CX81" i="40"/>
  <c r="CW81" i="40" s="1"/>
  <c r="CX82" i="40"/>
  <c r="CW82" i="40" s="1"/>
  <c r="CX83" i="40"/>
  <c r="CW83" i="40" s="1"/>
  <c r="CX84" i="40"/>
  <c r="CW84" i="40" s="1"/>
  <c r="CX85" i="40"/>
  <c r="CW85" i="40" s="1"/>
  <c r="CX86" i="40"/>
  <c r="CW86" i="40" s="1"/>
  <c r="CX87" i="40"/>
  <c r="CW87" i="40" s="1"/>
  <c r="CX65" i="40"/>
  <c r="CW65" i="40" s="1"/>
  <c r="AZ11" i="40"/>
  <c r="AY11" i="40" s="1"/>
  <c r="AZ13" i="40"/>
  <c r="AY13" i="40" s="1"/>
  <c r="AZ27" i="40"/>
  <c r="AY27" i="40" s="1"/>
  <c r="AZ29" i="40"/>
  <c r="AY29" i="40" s="1"/>
  <c r="AZ88" i="40"/>
  <c r="AY88" i="40" s="1"/>
  <c r="AZ21" i="40"/>
  <c r="AY21" i="40" s="1"/>
  <c r="AZ33" i="40"/>
  <c r="AY33" i="40" s="1"/>
  <c r="AZ37" i="40"/>
  <c r="AY37" i="40" s="1"/>
  <c r="AZ38" i="40"/>
  <c r="AY38" i="40" s="1"/>
  <c r="AZ39" i="40"/>
  <c r="AY39" i="40" s="1"/>
  <c r="AZ40" i="40"/>
  <c r="AY40" i="40" s="1"/>
  <c r="AZ66" i="40"/>
  <c r="AY66" i="40" s="1"/>
  <c r="AZ12" i="40"/>
  <c r="AY12" i="40" s="1"/>
  <c r="AZ24" i="40"/>
  <c r="AY24" i="40" s="1"/>
  <c r="AZ28" i="40"/>
  <c r="AY28" i="40" s="1"/>
  <c r="AZ22" i="40"/>
  <c r="AY22" i="40" s="1"/>
  <c r="BJ11" i="40"/>
  <c r="BI11" i="40" s="1"/>
  <c r="BJ16" i="40"/>
  <c r="BI16" i="40" s="1"/>
  <c r="BJ23" i="40"/>
  <c r="BI23" i="40" s="1"/>
  <c r="BJ31" i="40"/>
  <c r="BI31" i="40" s="1"/>
  <c r="BJ47" i="40"/>
  <c r="BI47" i="40" s="1"/>
  <c r="BJ49" i="40"/>
  <c r="BI49" i="40" s="1"/>
  <c r="BJ51" i="40"/>
  <c r="BI51" i="40" s="1"/>
  <c r="BJ53" i="40"/>
  <c r="BI53" i="40" s="1"/>
  <c r="BJ55" i="40"/>
  <c r="BI55" i="40" s="1"/>
  <c r="BJ57" i="40"/>
  <c r="BI57" i="40" s="1"/>
  <c r="BJ59" i="40"/>
  <c r="BI59" i="40" s="1"/>
  <c r="BJ61" i="40"/>
  <c r="BI61" i="40" s="1"/>
  <c r="BJ63" i="40"/>
  <c r="BI63" i="40" s="1"/>
  <c r="BJ67" i="40"/>
  <c r="BI67" i="40" s="1"/>
  <c r="BJ68" i="40"/>
  <c r="BI68" i="40" s="1"/>
  <c r="BJ69" i="40"/>
  <c r="BI69" i="40" s="1"/>
  <c r="BJ21" i="40"/>
  <c r="BI21" i="40" s="1"/>
  <c r="BJ24" i="40"/>
  <c r="BI24" i="40" s="1"/>
  <c r="BJ25" i="40"/>
  <c r="BI25" i="40" s="1"/>
  <c r="BJ27" i="40"/>
  <c r="BI27" i="40" s="1"/>
  <c r="BJ28" i="40"/>
  <c r="BI28" i="40" s="1"/>
  <c r="BJ29" i="40"/>
  <c r="BI29" i="40" s="1"/>
  <c r="BJ71" i="40"/>
  <c r="BI71" i="40" s="1"/>
  <c r="BJ72" i="40"/>
  <c r="BI72" i="40" s="1"/>
  <c r="BJ73" i="40"/>
  <c r="BI73" i="40" s="1"/>
  <c r="BJ74" i="40"/>
  <c r="BI74" i="40" s="1"/>
  <c r="BJ75" i="40"/>
  <c r="BI75" i="40" s="1"/>
  <c r="BJ76" i="40"/>
  <c r="BI76" i="40" s="1"/>
  <c r="BJ77" i="40"/>
  <c r="BI77" i="40" s="1"/>
  <c r="BJ78" i="40"/>
  <c r="BI78" i="40" s="1"/>
  <c r="BJ79" i="40"/>
  <c r="BI79" i="40" s="1"/>
  <c r="BJ80" i="40"/>
  <c r="BI80" i="40" s="1"/>
  <c r="BJ81" i="40"/>
  <c r="BI81" i="40" s="1"/>
  <c r="BJ82" i="40"/>
  <c r="BI82" i="40" s="1"/>
  <c r="BJ83" i="40"/>
  <c r="BI83" i="40" s="1"/>
  <c r="BJ84" i="40"/>
  <c r="BI84" i="40" s="1"/>
  <c r="BJ85" i="40"/>
  <c r="BI85" i="40" s="1"/>
  <c r="BJ86" i="40"/>
  <c r="BI86" i="40" s="1"/>
  <c r="BJ87" i="40"/>
  <c r="BI87" i="40" s="1"/>
  <c r="BJ70" i="40"/>
  <c r="BI70" i="40" s="1"/>
  <c r="BJ10" i="40"/>
  <c r="BI10" i="40" s="1"/>
  <c r="CD24" i="40"/>
  <c r="CC24" i="40" s="1"/>
  <c r="CD26" i="40"/>
  <c r="CC26" i="40" s="1"/>
  <c r="CD27" i="40"/>
  <c r="CC27" i="40" s="1"/>
  <c r="CD28" i="40"/>
  <c r="CC28" i="40" s="1"/>
  <c r="CD71" i="40"/>
  <c r="CC71" i="40" s="1"/>
  <c r="CD73" i="40"/>
  <c r="CC73" i="40" s="1"/>
  <c r="CD74" i="40"/>
  <c r="CC74" i="40" s="1"/>
  <c r="CD75" i="40"/>
  <c r="CC75" i="40" s="1"/>
  <c r="CD76" i="40"/>
  <c r="CC76" i="40" s="1"/>
  <c r="CD77" i="40"/>
  <c r="CC77" i="40" s="1"/>
  <c r="CD78" i="40"/>
  <c r="CC78" i="40" s="1"/>
  <c r="CD79" i="40"/>
  <c r="CC79" i="40" s="1"/>
  <c r="CD80" i="40"/>
  <c r="CC80" i="40" s="1"/>
  <c r="CD15" i="40"/>
  <c r="CC15" i="40" s="1"/>
  <c r="CD16" i="40"/>
  <c r="CC16" i="40" s="1"/>
  <c r="CD12" i="40"/>
  <c r="CC12" i="40" s="1"/>
  <c r="CD18" i="40"/>
  <c r="CC18" i="40" s="1"/>
  <c r="CD38" i="40"/>
  <c r="CC38" i="40" s="1"/>
  <c r="CD40" i="40"/>
  <c r="CC40" i="40" s="1"/>
  <c r="CD48" i="40"/>
  <c r="CC48" i="40" s="1"/>
  <c r="CD50" i="40"/>
  <c r="CC50" i="40" s="1"/>
  <c r="CD52" i="40"/>
  <c r="CC52" i="40" s="1"/>
  <c r="CD54" i="40"/>
  <c r="CC54" i="40" s="1"/>
  <c r="CD56" i="40"/>
  <c r="CC56" i="40" s="1"/>
  <c r="CD58" i="40"/>
  <c r="CC58" i="40" s="1"/>
  <c r="CD60" i="40"/>
  <c r="CC60" i="40" s="1"/>
  <c r="CD62" i="40"/>
  <c r="CC62" i="40" s="1"/>
  <c r="CD63" i="40"/>
  <c r="CC63" i="40" s="1"/>
  <c r="CD66" i="40"/>
  <c r="CC66" i="40" s="1"/>
  <c r="CD67" i="40"/>
  <c r="CC67" i="40" s="1"/>
  <c r="CD68" i="40"/>
  <c r="CC68" i="40" s="1"/>
  <c r="CD81" i="40"/>
  <c r="CC81" i="40" s="1"/>
  <c r="CD82" i="40"/>
  <c r="CC82" i="40" s="1"/>
  <c r="CD83" i="40"/>
  <c r="CC83" i="40" s="1"/>
  <c r="CD84" i="40"/>
  <c r="CC84" i="40" s="1"/>
  <c r="CD85" i="40"/>
  <c r="CC85" i="40" s="1"/>
  <c r="CD86" i="40"/>
  <c r="CC86" i="40" s="1"/>
  <c r="CD87" i="40"/>
  <c r="CC87" i="40" s="1"/>
  <c r="CD9" i="40"/>
  <c r="CC9" i="40" s="1"/>
  <c r="CN11" i="40"/>
  <c r="CM11" i="40" s="1"/>
  <c r="CN19" i="40"/>
  <c r="CM19" i="40" s="1"/>
  <c r="CN23" i="40"/>
  <c r="CM23" i="40" s="1"/>
  <c r="CN33" i="40"/>
  <c r="CM33" i="40" s="1"/>
  <c r="CN37" i="40"/>
  <c r="CM37" i="40" s="1"/>
  <c r="CN39" i="40"/>
  <c r="CM39" i="40" s="1"/>
  <c r="CN41" i="40"/>
  <c r="CM41" i="40" s="1"/>
  <c r="CN43" i="40"/>
  <c r="CM43" i="40" s="1"/>
  <c r="CN45" i="40"/>
  <c r="CM45" i="40" s="1"/>
  <c r="CN47" i="40"/>
  <c r="CM47" i="40" s="1"/>
  <c r="CN49" i="40"/>
  <c r="CM49" i="40" s="1"/>
  <c r="CN51" i="40"/>
  <c r="CM51" i="40" s="1"/>
  <c r="CN53" i="40"/>
  <c r="CM53" i="40" s="1"/>
  <c r="CN55" i="40"/>
  <c r="CM55" i="40" s="1"/>
  <c r="CN57" i="40"/>
  <c r="CM57" i="40" s="1"/>
  <c r="CN59" i="40"/>
  <c r="CM59" i="40" s="1"/>
  <c r="CN61" i="40"/>
  <c r="CM61" i="40" s="1"/>
  <c r="CN28" i="40"/>
  <c r="CM28" i="40" s="1"/>
  <c r="CN38" i="40"/>
  <c r="CM38" i="40" s="1"/>
  <c r="CN40" i="40"/>
  <c r="CM40" i="40" s="1"/>
  <c r="CN9" i="40"/>
  <c r="CM9" i="40" s="1"/>
  <c r="CN18" i="40"/>
  <c r="CM18" i="40" s="1"/>
  <c r="V11" i="40"/>
  <c r="U11" i="40" s="1"/>
  <c r="V15" i="40"/>
  <c r="U15" i="40" s="1"/>
  <c r="V31" i="40"/>
  <c r="U31" i="40" s="1"/>
  <c r="V17" i="40"/>
  <c r="U17" i="40" s="1"/>
  <c r="V53" i="40"/>
  <c r="U53" i="40" s="1"/>
  <c r="V55" i="40"/>
  <c r="U55" i="40" s="1"/>
  <c r="V57" i="40"/>
  <c r="U57" i="40" s="1"/>
  <c r="V59" i="40"/>
  <c r="U59" i="40" s="1"/>
  <c r="V61" i="40"/>
  <c r="U61" i="40" s="1"/>
  <c r="V63" i="40"/>
  <c r="U63" i="40" s="1"/>
  <c r="V65" i="40"/>
  <c r="U65" i="40" s="1"/>
  <c r="V67" i="40"/>
  <c r="U67" i="40" s="1"/>
  <c r="V18" i="40"/>
  <c r="U18" i="40" s="1"/>
  <c r="V19" i="40"/>
  <c r="U19" i="40" s="1"/>
  <c r="V69" i="40"/>
  <c r="U69" i="40" s="1"/>
  <c r="V70" i="40"/>
  <c r="U70" i="40" s="1"/>
  <c r="V21" i="40"/>
  <c r="U21" i="40" s="1"/>
  <c r="V22" i="40"/>
  <c r="U22" i="40" s="1"/>
  <c r="V23" i="40"/>
  <c r="U23" i="40" s="1"/>
  <c r="V25" i="40"/>
  <c r="U25" i="40" s="1"/>
  <c r="V71" i="40"/>
  <c r="U71" i="40" s="1"/>
  <c r="V72" i="40"/>
  <c r="U72" i="40" s="1"/>
  <c r="V73" i="40"/>
  <c r="U73" i="40" s="1"/>
  <c r="V74" i="40"/>
  <c r="U74" i="40" s="1"/>
  <c r="V75" i="40"/>
  <c r="U75" i="40" s="1"/>
  <c r="V76" i="40"/>
  <c r="U76" i="40" s="1"/>
  <c r="V77" i="40"/>
  <c r="U77" i="40" s="1"/>
  <c r="V78" i="40"/>
  <c r="U78" i="40" s="1"/>
  <c r="V79" i="40"/>
  <c r="U79" i="40" s="1"/>
  <c r="V80" i="40"/>
  <c r="U80" i="40" s="1"/>
  <c r="V81" i="40"/>
  <c r="U81" i="40" s="1"/>
  <c r="V82" i="40"/>
  <c r="U82" i="40" s="1"/>
  <c r="V83" i="40"/>
  <c r="U83" i="40" s="1"/>
  <c r="V84" i="40"/>
  <c r="U84" i="40" s="1"/>
  <c r="V85" i="40"/>
  <c r="U85" i="40" s="1"/>
  <c r="V86" i="40"/>
  <c r="U86" i="40" s="1"/>
  <c r="V87" i="40"/>
  <c r="U87" i="40" s="1"/>
  <c r="V68" i="40"/>
  <c r="U68" i="40" s="1"/>
  <c r="V10" i="40"/>
  <c r="U10" i="40" s="1"/>
  <c r="BT16" i="40"/>
  <c r="BS16" i="40" s="1"/>
  <c r="BT34" i="40"/>
  <c r="BS34" i="40" s="1"/>
  <c r="BT88" i="40"/>
  <c r="BS88" i="40" s="1"/>
  <c r="BT42" i="40"/>
  <c r="BS42" i="40" s="1"/>
  <c r="BT44" i="40"/>
  <c r="BS44" i="40" s="1"/>
  <c r="BT46" i="40"/>
  <c r="BS46" i="40" s="1"/>
  <c r="BT48" i="40"/>
  <c r="BS48" i="40" s="1"/>
  <c r="BT50" i="40"/>
  <c r="BS50" i="40" s="1"/>
  <c r="BT52" i="40"/>
  <c r="BS52" i="40" s="1"/>
  <c r="BT54" i="40"/>
  <c r="BS54" i="40" s="1"/>
  <c r="BT56" i="40"/>
  <c r="BS56" i="40" s="1"/>
  <c r="BT58" i="40"/>
  <c r="BS58" i="40" s="1"/>
  <c r="BT60" i="40"/>
  <c r="BS60" i="40" s="1"/>
  <c r="BT62" i="40"/>
  <c r="BS62" i="40" s="1"/>
  <c r="BT63" i="40"/>
  <c r="BS63" i="40" s="1"/>
  <c r="BT65" i="40"/>
  <c r="BS65" i="40" s="1"/>
  <c r="BT14" i="40"/>
  <c r="BS14" i="40" s="1"/>
  <c r="BT20" i="40"/>
  <c r="BS20" i="40" s="1"/>
  <c r="BT18" i="40"/>
  <c r="BS18" i="40" s="1"/>
  <c r="BT31" i="40"/>
  <c r="BS31" i="40" s="1"/>
  <c r="BT35" i="40"/>
  <c r="BS35" i="40" s="1"/>
  <c r="BT36" i="40"/>
  <c r="BS36" i="40" s="1"/>
  <c r="BT15" i="40"/>
  <c r="BS15" i="40" s="1"/>
  <c r="BT22" i="40"/>
  <c r="BS22" i="40" s="1"/>
  <c r="BT64" i="40"/>
  <c r="BS64" i="40" s="1"/>
  <c r="BN90" i="40"/>
  <c r="BT25" i="40"/>
  <c r="BS25" i="40" s="1"/>
  <c r="AP12" i="40"/>
  <c r="AO12" i="40" s="1"/>
  <c r="AP18" i="40"/>
  <c r="AO18" i="40" s="1"/>
  <c r="AP68" i="40"/>
  <c r="AO68" i="40" s="1"/>
  <c r="AP20" i="40"/>
  <c r="AO20" i="40" s="1"/>
  <c r="AP29" i="40"/>
  <c r="AO29" i="40" s="1"/>
  <c r="AP69" i="40"/>
  <c r="AO69" i="40" s="1"/>
  <c r="AP21" i="40"/>
  <c r="AO21" i="40" s="1"/>
  <c r="AP22" i="40"/>
  <c r="AO22" i="40" s="1"/>
  <c r="AP38" i="40"/>
  <c r="AO38" i="40" s="1"/>
  <c r="AP40" i="40"/>
  <c r="AO40" i="40" s="1"/>
  <c r="AP48" i="40"/>
  <c r="AO48" i="40" s="1"/>
  <c r="AP50" i="40"/>
  <c r="AO50" i="40" s="1"/>
  <c r="AP52" i="40"/>
  <c r="AO52" i="40" s="1"/>
  <c r="AP54" i="40"/>
  <c r="AO54" i="40" s="1"/>
  <c r="AP56" i="40"/>
  <c r="AO56" i="40" s="1"/>
  <c r="AP58" i="40"/>
  <c r="AO58" i="40" s="1"/>
  <c r="AP60" i="40"/>
  <c r="AO60" i="40" s="1"/>
  <c r="AP62" i="40"/>
  <c r="AO62" i="40" s="1"/>
  <c r="AP65" i="40"/>
  <c r="AO65" i="40" s="1"/>
  <c r="AP72" i="40"/>
  <c r="AO72" i="40" s="1"/>
  <c r="AP73" i="40"/>
  <c r="AO73" i="40" s="1"/>
  <c r="AP74" i="40"/>
  <c r="AO74" i="40" s="1"/>
  <c r="AP75" i="40"/>
  <c r="AO75" i="40" s="1"/>
  <c r="AP76" i="40"/>
  <c r="AO76" i="40" s="1"/>
  <c r="AP77" i="40"/>
  <c r="AO77" i="40" s="1"/>
  <c r="AP78" i="40"/>
  <c r="AO78" i="40" s="1"/>
  <c r="AP79" i="40"/>
  <c r="AO79" i="40" s="1"/>
  <c r="AP80" i="40"/>
  <c r="AO80" i="40" s="1"/>
  <c r="AP81" i="40"/>
  <c r="AO81" i="40" s="1"/>
  <c r="AP82" i="40"/>
  <c r="AO82" i="40" s="1"/>
  <c r="AP83" i="40"/>
  <c r="AO83" i="40" s="1"/>
  <c r="AP84" i="40"/>
  <c r="AO84" i="40" s="1"/>
  <c r="AP85" i="40"/>
  <c r="AO85" i="40" s="1"/>
  <c r="AP86" i="40"/>
  <c r="AO86" i="40" s="1"/>
  <c r="AP87" i="40"/>
  <c r="AO87" i="40" s="1"/>
  <c r="AP67" i="40"/>
  <c r="AO67" i="40" s="1"/>
  <c r="I90" i="40"/>
  <c r="J36" i="40" s="1"/>
  <c r="L27" i="40"/>
  <c r="K27" i="40" s="1"/>
  <c r="L13" i="40"/>
  <c r="K13" i="40" s="1"/>
  <c r="L21" i="40"/>
  <c r="K21" i="40" s="1"/>
  <c r="L37" i="40"/>
  <c r="K37" i="40" s="1"/>
  <c r="L15" i="40"/>
  <c r="K15" i="40" s="1"/>
  <c r="L33" i="40"/>
  <c r="K33" i="40" s="1"/>
  <c r="L22" i="40"/>
  <c r="K22" i="40" s="1"/>
  <c r="L38" i="40"/>
  <c r="K38" i="40" s="1"/>
  <c r="L29" i="40"/>
  <c r="K29" i="40" s="1"/>
  <c r="L40" i="40"/>
  <c r="K40" i="40" s="1"/>
  <c r="L41" i="40"/>
  <c r="K41" i="40" s="1"/>
  <c r="L32" i="40"/>
  <c r="K32" i="40" s="1"/>
  <c r="L65" i="40"/>
  <c r="K65" i="40" s="1"/>
  <c r="L12" i="40"/>
  <c r="K12" i="40" s="1"/>
  <c r="L16" i="40"/>
  <c r="K16" i="40" s="1"/>
  <c r="L25" i="40"/>
  <c r="K25" i="40" s="1"/>
  <c r="P90" i="40"/>
  <c r="AW90" i="40"/>
  <c r="AX34" i="40" s="1"/>
  <c r="L10" i="40"/>
  <c r="K10" i="40" s="1"/>
  <c r="AZ10" i="40"/>
  <c r="AY10" i="40" s="1"/>
  <c r="CN10" i="40"/>
  <c r="CM10" i="40" s="1"/>
  <c r="L11" i="40"/>
  <c r="K11" i="40" s="1"/>
  <c r="AF11" i="40"/>
  <c r="AE11" i="40" s="1"/>
  <c r="V12" i="40"/>
  <c r="U12" i="40" s="1"/>
  <c r="AF41" i="40"/>
  <c r="AE41" i="40" s="1"/>
  <c r="AZ41" i="40"/>
  <c r="AY41" i="40" s="1"/>
  <c r="S90" i="40"/>
  <c r="T33" i="40" s="1"/>
  <c r="AM90" i="40"/>
  <c r="AN8" i="40" s="1"/>
  <c r="BD90" i="40"/>
  <c r="AF9" i="40"/>
  <c r="AE9" i="40" s="1"/>
  <c r="AZ9" i="40"/>
  <c r="AY9" i="40" s="1"/>
  <c r="BT9" i="40"/>
  <c r="BS9" i="40" s="1"/>
  <c r="CX9" i="40"/>
  <c r="CW9" i="40" s="1"/>
  <c r="AP10" i="40"/>
  <c r="AO10" i="40" s="1"/>
  <c r="CD10" i="40"/>
  <c r="CC10" i="40" s="1"/>
  <c r="CN14" i="40"/>
  <c r="CM14" i="40" s="1"/>
  <c r="AF15" i="40"/>
  <c r="AE15" i="40" s="1"/>
  <c r="AZ15" i="40"/>
  <c r="AY15" i="40" s="1"/>
  <c r="AF21" i="40"/>
  <c r="AE21" i="40" s="1"/>
  <c r="BT21" i="40"/>
  <c r="BS21" i="40" s="1"/>
  <c r="CN21" i="40"/>
  <c r="CM21" i="40" s="1"/>
  <c r="BT27" i="40"/>
  <c r="BS27" i="40" s="1"/>
  <c r="L28" i="40"/>
  <c r="K28" i="40" s="1"/>
  <c r="AF28" i="40"/>
  <c r="AE28" i="40" s="1"/>
  <c r="L34" i="40"/>
  <c r="K34" i="40" s="1"/>
  <c r="AP36" i="40"/>
  <c r="AO36" i="40" s="1"/>
  <c r="CN36" i="40"/>
  <c r="CM36" i="40" s="1"/>
  <c r="AF37" i="40"/>
  <c r="AE37" i="40" s="1"/>
  <c r="F90" i="40"/>
  <c r="Z90" i="40"/>
  <c r="BG90" i="40"/>
  <c r="BH31" i="40" s="1"/>
  <c r="CA90" i="40"/>
  <c r="CB8" i="40" s="1"/>
  <c r="V9" i="40"/>
  <c r="U9" i="40" s="1"/>
  <c r="BJ9" i="40"/>
  <c r="BI9" i="40" s="1"/>
  <c r="AP13" i="40"/>
  <c r="AO13" i="40" s="1"/>
  <c r="BJ13" i="40"/>
  <c r="BI13" i="40" s="1"/>
  <c r="BJ15" i="40"/>
  <c r="BI15" i="40" s="1"/>
  <c r="AF18" i="40"/>
  <c r="AE18" i="40" s="1"/>
  <c r="CD19" i="40"/>
  <c r="CC19" i="40" s="1"/>
  <c r="CX19" i="40"/>
  <c r="CW19" i="40" s="1"/>
  <c r="CX21" i="40"/>
  <c r="CW21" i="40" s="1"/>
  <c r="BT24" i="40"/>
  <c r="BS24" i="40" s="1"/>
  <c r="V26" i="40"/>
  <c r="U26" i="40" s="1"/>
  <c r="AP26" i="40"/>
  <c r="AO26" i="40" s="1"/>
  <c r="AP28" i="40"/>
  <c r="AO28" i="40" s="1"/>
  <c r="L31" i="40"/>
  <c r="K31" i="40" s="1"/>
  <c r="BJ32" i="40"/>
  <c r="BI32" i="40" s="1"/>
  <c r="CD32" i="40"/>
  <c r="CC32" i="40" s="1"/>
  <c r="AZ35" i="40"/>
  <c r="AY35" i="40" s="1"/>
  <c r="CN35" i="40"/>
  <c r="CM35" i="40" s="1"/>
  <c r="L14" i="40"/>
  <c r="K14" i="40" s="1"/>
  <c r="AZ14" i="40"/>
  <c r="AY14" i="40" s="1"/>
  <c r="AF17" i="40"/>
  <c r="AE17" i="40" s="1"/>
  <c r="BT17" i="40"/>
  <c r="BS17" i="40" s="1"/>
  <c r="AZ20" i="40"/>
  <c r="AY20" i="40" s="1"/>
  <c r="CN20" i="40"/>
  <c r="CM20" i="40" s="1"/>
  <c r="BT23" i="40"/>
  <c r="BS23" i="40" s="1"/>
  <c r="L24" i="40"/>
  <c r="K24" i="40" s="1"/>
  <c r="CN26" i="40"/>
  <c r="CM26" i="40" s="1"/>
  <c r="AF27" i="40"/>
  <c r="AE27" i="40" s="1"/>
  <c r="L30" i="40"/>
  <c r="K30" i="40" s="1"/>
  <c r="AZ30" i="40"/>
  <c r="AY30" i="40" s="1"/>
  <c r="BT32" i="40"/>
  <c r="BS32" i="40" s="1"/>
  <c r="V33" i="40"/>
  <c r="U33" i="40" s="1"/>
  <c r="AF33" i="40"/>
  <c r="AE33" i="40" s="1"/>
  <c r="BT33" i="40"/>
  <c r="BS33" i="40" s="1"/>
  <c r="AP34" i="40"/>
  <c r="AO34" i="40" s="1"/>
  <c r="AZ34" i="40"/>
  <c r="AY34" i="40" s="1"/>
  <c r="V35" i="40"/>
  <c r="U35" i="40" s="1"/>
  <c r="BJ35" i="40"/>
  <c r="BI35" i="40" s="1"/>
  <c r="CX35" i="40"/>
  <c r="CW35" i="40" s="1"/>
  <c r="L36" i="40"/>
  <c r="K36" i="40" s="1"/>
  <c r="CD36" i="40"/>
  <c r="CC36" i="40" s="1"/>
  <c r="V37" i="40"/>
  <c r="U37" i="40" s="1"/>
  <c r="BJ37" i="40"/>
  <c r="BI37" i="40" s="1"/>
  <c r="BT37" i="40"/>
  <c r="BS37" i="40" s="1"/>
  <c r="BT39" i="40"/>
  <c r="BS39" i="40" s="1"/>
  <c r="AF40" i="40"/>
  <c r="AE40" i="40" s="1"/>
  <c r="BT40" i="40"/>
  <c r="BS40" i="40" s="1"/>
  <c r="V41" i="40"/>
  <c r="U41" i="40" s="1"/>
  <c r="BT41" i="40"/>
  <c r="BS41" i="40" s="1"/>
  <c r="L42" i="40"/>
  <c r="K42" i="40" s="1"/>
  <c r="AZ42" i="40"/>
  <c r="AY42" i="40" s="1"/>
  <c r="CN42" i="40"/>
  <c r="CM42" i="40" s="1"/>
  <c r="AF43" i="40"/>
  <c r="AE43" i="40" s="1"/>
  <c r="BT43" i="40"/>
  <c r="BS43" i="40" s="1"/>
  <c r="L44" i="40"/>
  <c r="K44" i="40" s="1"/>
  <c r="AZ44" i="40"/>
  <c r="AY44" i="40" s="1"/>
  <c r="CN44" i="40"/>
  <c r="CM44" i="40" s="1"/>
  <c r="AF45" i="40"/>
  <c r="AE45" i="40" s="1"/>
  <c r="BT45" i="40"/>
  <c r="BS45" i="40" s="1"/>
  <c r="L46" i="40"/>
  <c r="K46" i="40" s="1"/>
  <c r="AZ46" i="40"/>
  <c r="AY46" i="40" s="1"/>
  <c r="CN46" i="40"/>
  <c r="CM46" i="40" s="1"/>
  <c r="AF47" i="40"/>
  <c r="AE47" i="40" s="1"/>
  <c r="BT47" i="40"/>
  <c r="BS47" i="40" s="1"/>
  <c r="L48" i="40"/>
  <c r="K48" i="40" s="1"/>
  <c r="AZ48" i="40"/>
  <c r="AY48" i="40" s="1"/>
  <c r="CN48" i="40"/>
  <c r="CM48" i="40" s="1"/>
  <c r="AF49" i="40"/>
  <c r="AE49" i="40" s="1"/>
  <c r="BT49" i="40"/>
  <c r="BS49" i="40" s="1"/>
  <c r="L50" i="40"/>
  <c r="K50" i="40" s="1"/>
  <c r="AZ50" i="40"/>
  <c r="AY50" i="40" s="1"/>
  <c r="CN50" i="40"/>
  <c r="CM50" i="40" s="1"/>
  <c r="AF51" i="40"/>
  <c r="AE51" i="40" s="1"/>
  <c r="BT51" i="40"/>
  <c r="BS51" i="40" s="1"/>
  <c r="CV10" i="40"/>
  <c r="BT12" i="40"/>
  <c r="BS12" i="40" s="1"/>
  <c r="V13" i="40"/>
  <c r="U13" i="40" s="1"/>
  <c r="AF13" i="40"/>
  <c r="AE13" i="40" s="1"/>
  <c r="BT13" i="40"/>
  <c r="BS13" i="40" s="1"/>
  <c r="V14" i="40"/>
  <c r="U14" i="40" s="1"/>
  <c r="AP14" i="40"/>
  <c r="AO14" i="40" s="1"/>
  <c r="CN15" i="40"/>
  <c r="CM15" i="40" s="1"/>
  <c r="AP16" i="40"/>
  <c r="AO16" i="40" s="1"/>
  <c r="AZ16" i="40"/>
  <c r="AY16" i="40" s="1"/>
  <c r="CN16" i="40"/>
  <c r="CM16" i="40" s="1"/>
  <c r="AP17" i="40"/>
  <c r="AO17" i="40" s="1"/>
  <c r="BJ17" i="40"/>
  <c r="BI17" i="40" s="1"/>
  <c r="L19" i="40"/>
  <c r="K19" i="40" s="1"/>
  <c r="BJ19" i="40"/>
  <c r="BI19" i="40" s="1"/>
  <c r="BT19" i="40"/>
  <c r="BS19" i="40" s="1"/>
  <c r="L20" i="40"/>
  <c r="K20" i="40" s="1"/>
  <c r="BJ20" i="40"/>
  <c r="BI20" i="40" s="1"/>
  <c r="CD20" i="40"/>
  <c r="CC20" i="40" s="1"/>
  <c r="AF22" i="40"/>
  <c r="AE22" i="40" s="1"/>
  <c r="CD22" i="40"/>
  <c r="CC22" i="40" s="1"/>
  <c r="CN22" i="40"/>
  <c r="CM22" i="40" s="1"/>
  <c r="AF23" i="40"/>
  <c r="AE23" i="40" s="1"/>
  <c r="CD23" i="40"/>
  <c r="CC23" i="40" s="1"/>
  <c r="CX23" i="40"/>
  <c r="CW23" i="40" s="1"/>
  <c r="AZ25" i="40"/>
  <c r="AY25" i="40" s="1"/>
  <c r="CX25" i="40"/>
  <c r="CW25" i="40" s="1"/>
  <c r="L26" i="40"/>
  <c r="K26" i="40" s="1"/>
  <c r="AZ26" i="40"/>
  <c r="AY26" i="40" s="1"/>
  <c r="CX26" i="40"/>
  <c r="CW26" i="40" s="1"/>
  <c r="V27" i="40"/>
  <c r="U27" i="40" s="1"/>
  <c r="BT28" i="40"/>
  <c r="BS28" i="40" s="1"/>
  <c r="V29" i="40"/>
  <c r="U29" i="40" s="1"/>
  <c r="AF29" i="40"/>
  <c r="AE29" i="40" s="1"/>
  <c r="BT29" i="40"/>
  <c r="BS29" i="40" s="1"/>
  <c r="V30" i="40"/>
  <c r="U30" i="40" s="1"/>
  <c r="AP30" i="40"/>
  <c r="AO30" i="40" s="1"/>
  <c r="CN31" i="40"/>
  <c r="CM31" i="40" s="1"/>
  <c r="AP32" i="40"/>
  <c r="AO32" i="40" s="1"/>
  <c r="AP33" i="40"/>
  <c r="AO33" i="40" s="1"/>
  <c r="BJ33" i="40"/>
  <c r="BI33" i="40" s="1"/>
  <c r="BT38" i="40"/>
  <c r="BS38" i="40" s="1"/>
  <c r="L39" i="40"/>
  <c r="K39" i="40" s="1"/>
  <c r="BJ39" i="40"/>
  <c r="BI39" i="40" s="1"/>
  <c r="BJ41" i="40"/>
  <c r="BI41" i="40" s="1"/>
  <c r="CX41" i="40"/>
  <c r="CW41" i="40" s="1"/>
  <c r="AP42" i="40"/>
  <c r="AO42" i="40" s="1"/>
  <c r="CD42" i="40"/>
  <c r="CC42" i="40" s="1"/>
  <c r="V43" i="40"/>
  <c r="U43" i="40" s="1"/>
  <c r="BJ43" i="40"/>
  <c r="BI43" i="40" s="1"/>
  <c r="CX43" i="40"/>
  <c r="CW43" i="40" s="1"/>
  <c r="AP44" i="40"/>
  <c r="AO44" i="40" s="1"/>
  <c r="CD44" i="40"/>
  <c r="CC44" i="40" s="1"/>
  <c r="V45" i="40"/>
  <c r="U45" i="40" s="1"/>
  <c r="BJ45" i="40"/>
  <c r="BI45" i="40" s="1"/>
  <c r="CX45" i="40"/>
  <c r="CW45" i="40" s="1"/>
  <c r="AP46" i="40"/>
  <c r="AO46" i="40" s="1"/>
  <c r="CD46" i="40"/>
  <c r="CC46" i="40" s="1"/>
  <c r="L88" i="40"/>
  <c r="K88" i="40" s="1"/>
  <c r="L52" i="40"/>
  <c r="K52" i="40" s="1"/>
  <c r="AZ52" i="40"/>
  <c r="AY52" i="40" s="1"/>
  <c r="CN52" i="40"/>
  <c r="CM52" i="40" s="1"/>
  <c r="AF53" i="40"/>
  <c r="AE53" i="40" s="1"/>
  <c r="BT53" i="40"/>
  <c r="BS53" i="40" s="1"/>
  <c r="L54" i="40"/>
  <c r="K54" i="40" s="1"/>
  <c r="AZ54" i="40"/>
  <c r="AY54" i="40" s="1"/>
  <c r="CN54" i="40"/>
  <c r="CM54" i="40" s="1"/>
  <c r="AF55" i="40"/>
  <c r="AE55" i="40" s="1"/>
  <c r="BT55" i="40"/>
  <c r="BS55" i="40" s="1"/>
  <c r="L56" i="40"/>
  <c r="K56" i="40" s="1"/>
  <c r="AZ56" i="40"/>
  <c r="AY56" i="40" s="1"/>
  <c r="CN56" i="40"/>
  <c r="CM56" i="40" s="1"/>
  <c r="AF57" i="40"/>
  <c r="AE57" i="40" s="1"/>
  <c r="BT57" i="40"/>
  <c r="BS57" i="40" s="1"/>
  <c r="L58" i="40"/>
  <c r="K58" i="40" s="1"/>
  <c r="AZ58" i="40"/>
  <c r="AY58" i="40" s="1"/>
  <c r="CN58" i="40"/>
  <c r="CM58" i="40" s="1"/>
  <c r="AF59" i="40"/>
  <c r="AE59" i="40" s="1"/>
  <c r="BT59" i="40"/>
  <c r="BS59" i="40" s="1"/>
  <c r="L60" i="40"/>
  <c r="K60" i="40" s="1"/>
  <c r="AZ60" i="40"/>
  <c r="AY60" i="40" s="1"/>
  <c r="CN60" i="40"/>
  <c r="CM60" i="40" s="1"/>
  <c r="AF61" i="40"/>
  <c r="AE61" i="40" s="1"/>
  <c r="BT61" i="40"/>
  <c r="BS61" i="40" s="1"/>
  <c r="L62" i="40"/>
  <c r="K62" i="40" s="1"/>
  <c r="AZ62" i="40"/>
  <c r="AY62" i="40" s="1"/>
  <c r="CN62" i="40"/>
  <c r="CM62" i="40" s="1"/>
  <c r="AF63" i="40"/>
  <c r="AE63" i="40" s="1"/>
  <c r="CN63" i="40"/>
  <c r="CM63" i="40" s="1"/>
  <c r="V64" i="40"/>
  <c r="U64" i="40" s="1"/>
  <c r="BJ64" i="40"/>
  <c r="BI64" i="40" s="1"/>
  <c r="CX64" i="40"/>
  <c r="CW64" i="40" s="1"/>
  <c r="AZ65" i="40"/>
  <c r="AY65" i="40" s="1"/>
  <c r="CD65" i="40"/>
  <c r="CC65" i="40" s="1"/>
  <c r="V66" i="40"/>
  <c r="U66" i="40" s="1"/>
  <c r="BJ66" i="40"/>
  <c r="BI66" i="40" s="1"/>
  <c r="L72" i="40"/>
  <c r="K72" i="40" s="1"/>
  <c r="AZ72" i="40"/>
  <c r="AY72" i="40" s="1"/>
  <c r="CN72" i="40"/>
  <c r="CM72" i="40" s="1"/>
  <c r="AF73" i="40"/>
  <c r="AE73" i="40" s="1"/>
  <c r="BT73" i="40"/>
  <c r="BS73" i="40" s="1"/>
  <c r="L74" i="40"/>
  <c r="K74" i="40" s="1"/>
  <c r="AZ74" i="40"/>
  <c r="AY74" i="40" s="1"/>
  <c r="CN74" i="40"/>
  <c r="CM74" i="40" s="1"/>
  <c r="AF75" i="40"/>
  <c r="AE75" i="40" s="1"/>
  <c r="BT75" i="40"/>
  <c r="BS75" i="40" s="1"/>
  <c r="L76" i="40"/>
  <c r="K76" i="40" s="1"/>
  <c r="AZ76" i="40"/>
  <c r="AY76" i="40" s="1"/>
  <c r="CN76" i="40"/>
  <c r="CM76" i="40" s="1"/>
  <c r="AF77" i="40"/>
  <c r="AE77" i="40" s="1"/>
  <c r="BT77" i="40"/>
  <c r="BS77" i="40" s="1"/>
  <c r="L78" i="40"/>
  <c r="K78" i="40" s="1"/>
  <c r="AZ78" i="40"/>
  <c r="AY78" i="40" s="1"/>
  <c r="CN78" i="40"/>
  <c r="CM78" i="40" s="1"/>
  <c r="AF79" i="40"/>
  <c r="AE79" i="40" s="1"/>
  <c r="BT79" i="40"/>
  <c r="BS79" i="40" s="1"/>
  <c r="L80" i="40"/>
  <c r="K80" i="40" s="1"/>
  <c r="AZ80" i="40"/>
  <c r="AY80" i="40" s="1"/>
  <c r="CN80" i="40"/>
  <c r="CM80" i="40" s="1"/>
  <c r="AF81" i="40"/>
  <c r="AE81" i="40" s="1"/>
  <c r="BT81" i="40"/>
  <c r="BS81" i="40" s="1"/>
  <c r="L82" i="40"/>
  <c r="K82" i="40" s="1"/>
  <c r="AZ82" i="40"/>
  <c r="AY82" i="40" s="1"/>
  <c r="CN82" i="40"/>
  <c r="CM82" i="40" s="1"/>
  <c r="AF83" i="40"/>
  <c r="AE83" i="40" s="1"/>
  <c r="BT83" i="40"/>
  <c r="BS83" i="40" s="1"/>
  <c r="L84" i="40"/>
  <c r="K84" i="40" s="1"/>
  <c r="AZ84" i="40"/>
  <c r="AY84" i="40" s="1"/>
  <c r="CN84" i="40"/>
  <c r="CM84" i="40" s="1"/>
  <c r="AF85" i="40"/>
  <c r="AE85" i="40" s="1"/>
  <c r="BT85" i="40"/>
  <c r="BS85" i="40" s="1"/>
  <c r="L86" i="40"/>
  <c r="K86" i="40" s="1"/>
  <c r="AZ86" i="40"/>
  <c r="AY86" i="40" s="1"/>
  <c r="CN86" i="40"/>
  <c r="CM86" i="40" s="1"/>
  <c r="AF87" i="40"/>
  <c r="AE87" i="40" s="1"/>
  <c r="BT87" i="40"/>
  <c r="BS87" i="40" s="1"/>
  <c r="CN88" i="40"/>
  <c r="CM88" i="40" s="1"/>
  <c r="AF32" i="39"/>
  <c r="AE32" i="39" s="1"/>
  <c r="AF10" i="39"/>
  <c r="AE10" i="39" s="1"/>
  <c r="AF12" i="39"/>
  <c r="AE12" i="39" s="1"/>
  <c r="AF16" i="39"/>
  <c r="AE16" i="39" s="1"/>
  <c r="AF34" i="39"/>
  <c r="AE34" i="39" s="1"/>
  <c r="AF36" i="39"/>
  <c r="AE36" i="39" s="1"/>
  <c r="AF38" i="39"/>
  <c r="AE38" i="39" s="1"/>
  <c r="AF40" i="39"/>
  <c r="AE40" i="39" s="1"/>
  <c r="AF42" i="39"/>
  <c r="AE42" i="39" s="1"/>
  <c r="AF44" i="39"/>
  <c r="AE44" i="39" s="1"/>
  <c r="AF46" i="39"/>
  <c r="AE46" i="39" s="1"/>
  <c r="AF48" i="39"/>
  <c r="AE48" i="39" s="1"/>
  <c r="AF50" i="39"/>
  <c r="AE50" i="39" s="1"/>
  <c r="AF52" i="39"/>
  <c r="AE52" i="39" s="1"/>
  <c r="AF54" i="39"/>
  <c r="AE54" i="39" s="1"/>
  <c r="AF56" i="39"/>
  <c r="AE56" i="39" s="1"/>
  <c r="AF58" i="39"/>
  <c r="AE58" i="39" s="1"/>
  <c r="AF60" i="39"/>
  <c r="AE60" i="39" s="1"/>
  <c r="AF62" i="39"/>
  <c r="AE62" i="39" s="1"/>
  <c r="AF64" i="39"/>
  <c r="AE64" i="39" s="1"/>
  <c r="AF69" i="39"/>
  <c r="AE69" i="39" s="1"/>
  <c r="AF117" i="39"/>
  <c r="AE117" i="39" s="1"/>
  <c r="AF67" i="39"/>
  <c r="AE67" i="39" s="1"/>
  <c r="AF76" i="39"/>
  <c r="AE76" i="39" s="1"/>
  <c r="AF77" i="39"/>
  <c r="AE77" i="39" s="1"/>
  <c r="AF80" i="39"/>
  <c r="AE80" i="39" s="1"/>
  <c r="AF91" i="39"/>
  <c r="AE91" i="39" s="1"/>
  <c r="AF100" i="39"/>
  <c r="AE100" i="39" s="1"/>
  <c r="CX30" i="39"/>
  <c r="CW30" i="39" s="1"/>
  <c r="CX76" i="39"/>
  <c r="CW76" i="39" s="1"/>
  <c r="CX78" i="39"/>
  <c r="CW78" i="39" s="1"/>
  <c r="CX82" i="39"/>
  <c r="CW82" i="39" s="1"/>
  <c r="CX83" i="39"/>
  <c r="CW83" i="39" s="1"/>
  <c r="CX84" i="39"/>
  <c r="CW84" i="39" s="1"/>
  <c r="CX103" i="39"/>
  <c r="CW103" i="39" s="1"/>
  <c r="CX111" i="39"/>
  <c r="CW111" i="39" s="1"/>
  <c r="CX113" i="39"/>
  <c r="CW113" i="39" s="1"/>
  <c r="CX115" i="39"/>
  <c r="CW115" i="39" s="1"/>
  <c r="CX40" i="39"/>
  <c r="CW40" i="39" s="1"/>
  <c r="CX42" i="39"/>
  <c r="CW42" i="39" s="1"/>
  <c r="CX48" i="39"/>
  <c r="CW48" i="39" s="1"/>
  <c r="CX50" i="39"/>
  <c r="CW50" i="39" s="1"/>
  <c r="CX58" i="39"/>
  <c r="CW58" i="39" s="1"/>
  <c r="CX10" i="39"/>
  <c r="CW10" i="39" s="1"/>
  <c r="CX14" i="39"/>
  <c r="CW14" i="39" s="1"/>
  <c r="CX20" i="39"/>
  <c r="CW20" i="39" s="1"/>
  <c r="CX22" i="39"/>
  <c r="CW22" i="39" s="1"/>
  <c r="CX32" i="39"/>
  <c r="CW32" i="39" s="1"/>
  <c r="CX70" i="39"/>
  <c r="CW70" i="39" s="1"/>
  <c r="CX74" i="39"/>
  <c r="CW74" i="39" s="1"/>
  <c r="CX38" i="39"/>
  <c r="CW38" i="39" s="1"/>
  <c r="CX39" i="39"/>
  <c r="CW39" i="39" s="1"/>
  <c r="CX79" i="39"/>
  <c r="CW79" i="39" s="1"/>
  <c r="CX81" i="39"/>
  <c r="CW81" i="39" s="1"/>
  <c r="CX85" i="39"/>
  <c r="CW85" i="39" s="1"/>
  <c r="CX86" i="39"/>
  <c r="CW86" i="39" s="1"/>
  <c r="CX87" i="39"/>
  <c r="CW87" i="39" s="1"/>
  <c r="CX89" i="39"/>
  <c r="CW89" i="39" s="1"/>
  <c r="CX9" i="39"/>
  <c r="CW9" i="39" s="1"/>
  <c r="CX12" i="39"/>
  <c r="CW12" i="39" s="1"/>
  <c r="CX13" i="39"/>
  <c r="CW13" i="39" s="1"/>
  <c r="CX15" i="39"/>
  <c r="CW15" i="39" s="1"/>
  <c r="CX19" i="39"/>
  <c r="CW19" i="39" s="1"/>
  <c r="CX41" i="39"/>
  <c r="CW41" i="39" s="1"/>
  <c r="CX44" i="39"/>
  <c r="CW44" i="39" s="1"/>
  <c r="CX46" i="39"/>
  <c r="CW46" i="39" s="1"/>
  <c r="CX47" i="39"/>
  <c r="CW47" i="39" s="1"/>
  <c r="CX49" i="39"/>
  <c r="CW49" i="39" s="1"/>
  <c r="CX52" i="39"/>
  <c r="CW52" i="39" s="1"/>
  <c r="CX54" i="39"/>
  <c r="CW54" i="39" s="1"/>
  <c r="CX55" i="39"/>
  <c r="CW55" i="39" s="1"/>
  <c r="CX57" i="39"/>
  <c r="CW57" i="39" s="1"/>
  <c r="CX60" i="39"/>
  <c r="CW60" i="39" s="1"/>
  <c r="CX106" i="39"/>
  <c r="CW106" i="39" s="1"/>
  <c r="CX109" i="39"/>
  <c r="CW109" i="39" s="1"/>
  <c r="CX110" i="39"/>
  <c r="CW110" i="39" s="1"/>
  <c r="CX112" i="39"/>
  <c r="CW112" i="39" s="1"/>
  <c r="CX21" i="39"/>
  <c r="CW21" i="39" s="1"/>
  <c r="CX62" i="39"/>
  <c r="CW62" i="39" s="1"/>
  <c r="CX63" i="39"/>
  <c r="CW63" i="39" s="1"/>
  <c r="CX116" i="39"/>
  <c r="CW116" i="39" s="1"/>
  <c r="CX29" i="39"/>
  <c r="CW29" i="39" s="1"/>
  <c r="CX33" i="39"/>
  <c r="CW33" i="39" s="1"/>
  <c r="CX36" i="39"/>
  <c r="CW36" i="39" s="1"/>
  <c r="AZ9" i="39"/>
  <c r="AY9" i="39" s="1"/>
  <c r="AZ11" i="39"/>
  <c r="AY11" i="39" s="1"/>
  <c r="AZ39" i="39"/>
  <c r="AY39" i="39" s="1"/>
  <c r="AZ41" i="39"/>
  <c r="AY41" i="39" s="1"/>
  <c r="AZ43" i="39"/>
  <c r="AY43" i="39" s="1"/>
  <c r="AZ80" i="39"/>
  <c r="AY80" i="39" s="1"/>
  <c r="AZ90" i="39"/>
  <c r="AY90" i="39" s="1"/>
  <c r="AZ91" i="39"/>
  <c r="AY91" i="39" s="1"/>
  <c r="AZ92" i="39"/>
  <c r="AY92" i="39" s="1"/>
  <c r="AZ94" i="39"/>
  <c r="AY94" i="39" s="1"/>
  <c r="AZ96" i="39"/>
  <c r="AY96" i="39" s="1"/>
  <c r="AZ100" i="39"/>
  <c r="AY100" i="39" s="1"/>
  <c r="AZ33" i="39"/>
  <c r="AY33" i="39" s="1"/>
  <c r="AZ35" i="39"/>
  <c r="AY35" i="39" s="1"/>
  <c r="AZ37" i="39"/>
  <c r="AY37" i="39" s="1"/>
  <c r="AZ63" i="39"/>
  <c r="AY63" i="39" s="1"/>
  <c r="AZ117" i="39"/>
  <c r="AY117" i="39" s="1"/>
  <c r="AZ81" i="39"/>
  <c r="AY81" i="39" s="1"/>
  <c r="AZ70" i="39"/>
  <c r="AY70" i="39" s="1"/>
  <c r="AZ72" i="39"/>
  <c r="AY72" i="39" s="1"/>
  <c r="AZ73" i="39"/>
  <c r="AY73" i="39" s="1"/>
  <c r="BJ22" i="39"/>
  <c r="BI22" i="39" s="1"/>
  <c r="BJ24" i="39"/>
  <c r="BI24" i="39" s="1"/>
  <c r="BJ58" i="39"/>
  <c r="BI58" i="39" s="1"/>
  <c r="BJ60" i="39"/>
  <c r="BI60" i="39" s="1"/>
  <c r="BJ81" i="39"/>
  <c r="BI81" i="39" s="1"/>
  <c r="BJ82" i="39"/>
  <c r="BI82" i="39" s="1"/>
  <c r="BJ83" i="39"/>
  <c r="BI83" i="39" s="1"/>
  <c r="BJ84" i="39"/>
  <c r="BI84" i="39" s="1"/>
  <c r="BJ10" i="39"/>
  <c r="BI10" i="39" s="1"/>
  <c r="BJ30" i="39"/>
  <c r="BI30" i="39" s="1"/>
  <c r="BJ68" i="39"/>
  <c r="BI68" i="39" s="1"/>
  <c r="BJ86" i="39"/>
  <c r="BI86" i="39" s="1"/>
  <c r="BJ12" i="39"/>
  <c r="BI12" i="39" s="1"/>
  <c r="BJ42" i="39"/>
  <c r="BI42" i="39" s="1"/>
  <c r="BJ70" i="39"/>
  <c r="BI70" i="39" s="1"/>
  <c r="BJ73" i="39"/>
  <c r="BI73" i="39" s="1"/>
  <c r="BJ74" i="39"/>
  <c r="BI74" i="39" s="1"/>
  <c r="BJ103" i="39"/>
  <c r="BI103" i="39" s="1"/>
  <c r="BJ59" i="39"/>
  <c r="BI59" i="39" s="1"/>
  <c r="BJ15" i="39"/>
  <c r="BI15" i="39" s="1"/>
  <c r="BJ8" i="39"/>
  <c r="BI8" i="39" s="1"/>
  <c r="BJ9" i="39"/>
  <c r="BI9" i="39" s="1"/>
  <c r="BJ23" i="39"/>
  <c r="BI23" i="39" s="1"/>
  <c r="BJ35" i="39"/>
  <c r="BI35" i="39" s="1"/>
  <c r="BJ43" i="39"/>
  <c r="BI43" i="39" s="1"/>
  <c r="BJ46" i="39"/>
  <c r="BI46" i="39" s="1"/>
  <c r="BJ48" i="39"/>
  <c r="BI48" i="39" s="1"/>
  <c r="BJ49" i="39"/>
  <c r="BI49" i="39" s="1"/>
  <c r="BJ51" i="39"/>
  <c r="BI51" i="39" s="1"/>
  <c r="BJ54" i="39"/>
  <c r="BI54" i="39" s="1"/>
  <c r="BJ56" i="39"/>
  <c r="BI56" i="39" s="1"/>
  <c r="BJ106" i="39"/>
  <c r="BI106" i="39" s="1"/>
  <c r="BJ110" i="39"/>
  <c r="BI110" i="39" s="1"/>
  <c r="BJ11" i="39"/>
  <c r="BI11" i="39" s="1"/>
  <c r="BJ29" i="39"/>
  <c r="BI29" i="39" s="1"/>
  <c r="BJ38" i="39"/>
  <c r="BI38" i="39" s="1"/>
  <c r="BJ57" i="39"/>
  <c r="BI57" i="39" s="1"/>
  <c r="BJ116" i="39"/>
  <c r="BI116" i="39" s="1"/>
  <c r="CD17" i="39"/>
  <c r="CC17" i="39" s="1"/>
  <c r="CD19" i="39"/>
  <c r="CC19" i="39" s="1"/>
  <c r="CD81" i="39"/>
  <c r="CC81" i="39" s="1"/>
  <c r="CD71" i="39"/>
  <c r="CC71" i="39" s="1"/>
  <c r="CD73" i="39"/>
  <c r="CC73" i="39" s="1"/>
  <c r="CD25" i="39"/>
  <c r="CC25" i="39" s="1"/>
  <c r="CD27" i="39"/>
  <c r="CC27" i="39" s="1"/>
  <c r="CD37" i="39"/>
  <c r="CC37" i="39" s="1"/>
  <c r="CD45" i="39"/>
  <c r="CC45" i="39" s="1"/>
  <c r="CD47" i="39"/>
  <c r="CC47" i="39" s="1"/>
  <c r="CD53" i="39"/>
  <c r="CC53" i="39" s="1"/>
  <c r="CD55" i="39"/>
  <c r="CC55" i="39" s="1"/>
  <c r="CD39" i="39"/>
  <c r="CC39" i="39" s="1"/>
  <c r="CD61" i="39"/>
  <c r="CC61" i="39" s="1"/>
  <c r="CD76" i="39"/>
  <c r="CC76" i="39" s="1"/>
  <c r="CD77" i="39"/>
  <c r="CC77" i="39" s="1"/>
  <c r="CD79" i="39"/>
  <c r="CC79" i="39" s="1"/>
  <c r="CD104" i="39"/>
  <c r="CC104" i="39" s="1"/>
  <c r="CD108" i="39"/>
  <c r="CC108" i="39" s="1"/>
  <c r="CD112" i="39"/>
  <c r="CC112" i="39" s="1"/>
  <c r="CD11" i="39"/>
  <c r="CC11" i="39" s="1"/>
  <c r="CD15" i="39"/>
  <c r="CC15" i="39" s="1"/>
  <c r="CD16" i="39"/>
  <c r="CC16" i="39" s="1"/>
  <c r="CD26" i="39"/>
  <c r="CC26" i="39" s="1"/>
  <c r="CD35" i="39"/>
  <c r="CC35" i="39" s="1"/>
  <c r="CD36" i="39"/>
  <c r="CC36" i="39" s="1"/>
  <c r="CD43" i="39"/>
  <c r="CC43" i="39" s="1"/>
  <c r="CD44" i="39"/>
  <c r="CC44" i="39" s="1"/>
  <c r="CD46" i="39"/>
  <c r="CC46" i="39" s="1"/>
  <c r="CD49" i="39"/>
  <c r="CC49" i="39" s="1"/>
  <c r="CD51" i="39"/>
  <c r="CC51" i="39" s="1"/>
  <c r="CD52" i="39"/>
  <c r="CC52" i="39" s="1"/>
  <c r="CD54" i="39"/>
  <c r="CC54" i="39" s="1"/>
  <c r="CD12" i="39"/>
  <c r="CC12" i="39" s="1"/>
  <c r="CD41" i="39"/>
  <c r="CC41" i="39" s="1"/>
  <c r="CD9" i="39"/>
  <c r="CC9" i="39" s="1"/>
  <c r="CD62" i="39"/>
  <c r="CC62" i="39" s="1"/>
  <c r="CD68" i="39"/>
  <c r="CC68" i="39" s="1"/>
  <c r="CD78" i="39"/>
  <c r="CC78" i="39" s="1"/>
  <c r="CD84" i="39"/>
  <c r="CC84" i="39" s="1"/>
  <c r="CD91" i="39"/>
  <c r="CC91" i="39" s="1"/>
  <c r="CD18" i="39"/>
  <c r="CC18" i="39" s="1"/>
  <c r="CD38" i="39"/>
  <c r="CC38" i="39" s="1"/>
  <c r="CD57" i="39"/>
  <c r="CC57" i="39" s="1"/>
  <c r="CD59" i="39"/>
  <c r="CC59" i="39" s="1"/>
  <c r="CD60" i="39"/>
  <c r="CC60" i="39" s="1"/>
  <c r="CD83" i="39"/>
  <c r="CC83" i="39" s="1"/>
  <c r="CD24" i="39"/>
  <c r="CC24" i="39" s="1"/>
  <c r="CD33" i="39"/>
  <c r="CC33" i="39" s="1"/>
  <c r="CD34" i="39"/>
  <c r="CC34" i="39" s="1"/>
  <c r="CD70" i="39"/>
  <c r="CC70" i="39" s="1"/>
  <c r="CN15" i="39"/>
  <c r="CM15" i="39" s="1"/>
  <c r="CN35" i="39"/>
  <c r="CM35" i="39" s="1"/>
  <c r="CN37" i="39"/>
  <c r="CM37" i="39" s="1"/>
  <c r="CN43" i="39"/>
  <c r="CM43" i="39" s="1"/>
  <c r="CN45" i="39"/>
  <c r="CM45" i="39" s="1"/>
  <c r="CN47" i="39"/>
  <c r="CM47" i="39" s="1"/>
  <c r="CN49" i="39"/>
  <c r="CM49" i="39" s="1"/>
  <c r="CN51" i="39"/>
  <c r="CM51" i="39" s="1"/>
  <c r="CN53" i="39"/>
  <c r="CM53" i="39" s="1"/>
  <c r="CN55" i="39"/>
  <c r="CM55" i="39" s="1"/>
  <c r="CN104" i="39"/>
  <c r="CM104" i="39" s="1"/>
  <c r="CN106" i="39"/>
  <c r="CM106" i="39" s="1"/>
  <c r="CN108" i="39"/>
  <c r="CM108" i="39" s="1"/>
  <c r="CN112" i="39"/>
  <c r="CM112" i="39" s="1"/>
  <c r="CN9" i="39"/>
  <c r="CM9" i="39" s="1"/>
  <c r="CN39" i="39"/>
  <c r="CM39" i="39" s="1"/>
  <c r="CN57" i="39"/>
  <c r="CM57" i="39" s="1"/>
  <c r="CN59" i="39"/>
  <c r="CM59" i="39" s="1"/>
  <c r="CN61" i="39"/>
  <c r="CM61" i="39" s="1"/>
  <c r="CN63" i="39"/>
  <c r="CM63" i="39" s="1"/>
  <c r="CN68" i="39"/>
  <c r="CM68" i="39" s="1"/>
  <c r="CN92" i="39"/>
  <c r="CM92" i="39" s="1"/>
  <c r="CN116" i="39"/>
  <c r="CM116" i="39" s="1"/>
  <c r="CN65" i="39"/>
  <c r="CM65" i="39" s="1"/>
  <c r="CN76" i="39"/>
  <c r="CM76" i="39" s="1"/>
  <c r="CN78" i="39"/>
  <c r="CM78" i="39" s="1"/>
  <c r="CN69" i="39"/>
  <c r="CM69" i="39" s="1"/>
  <c r="CN70" i="39"/>
  <c r="CM70" i="39" s="1"/>
  <c r="V52" i="39"/>
  <c r="U52" i="39" s="1"/>
  <c r="V54" i="39"/>
  <c r="U54" i="39" s="1"/>
  <c r="V88" i="39"/>
  <c r="U88" i="39" s="1"/>
  <c r="V105" i="39"/>
  <c r="U105" i="39" s="1"/>
  <c r="V8" i="39"/>
  <c r="U8" i="39" s="1"/>
  <c r="V18" i="39"/>
  <c r="U18" i="39" s="1"/>
  <c r="V26" i="39"/>
  <c r="U26" i="39" s="1"/>
  <c r="V36" i="39"/>
  <c r="U36" i="39" s="1"/>
  <c r="V38" i="39"/>
  <c r="U38" i="39" s="1"/>
  <c r="V44" i="39"/>
  <c r="U44" i="39" s="1"/>
  <c r="V46" i="39"/>
  <c r="U46" i="39" s="1"/>
  <c r="V67" i="39"/>
  <c r="U67" i="39" s="1"/>
  <c r="V68" i="39"/>
  <c r="U68" i="39" s="1"/>
  <c r="V82" i="39"/>
  <c r="U82" i="39" s="1"/>
  <c r="V87" i="39"/>
  <c r="U87" i="39" s="1"/>
  <c r="V103" i="39"/>
  <c r="U103" i="39" s="1"/>
  <c r="V12" i="39"/>
  <c r="U12" i="39" s="1"/>
  <c r="V60" i="39"/>
  <c r="U60" i="39" s="1"/>
  <c r="V62" i="39"/>
  <c r="U62" i="39" s="1"/>
  <c r="V78" i="39"/>
  <c r="U78" i="39" s="1"/>
  <c r="V85" i="39"/>
  <c r="U85" i="39" s="1"/>
  <c r="V109" i="39"/>
  <c r="U109" i="39" s="1"/>
  <c r="V15" i="39"/>
  <c r="U15" i="39" s="1"/>
  <c r="V16" i="39"/>
  <c r="U16" i="39" s="1"/>
  <c r="V17" i="39"/>
  <c r="U17" i="39" s="1"/>
  <c r="V25" i="39"/>
  <c r="U25" i="39" s="1"/>
  <c r="V37" i="39"/>
  <c r="U37" i="39" s="1"/>
  <c r="V64" i="39"/>
  <c r="U64" i="39" s="1"/>
  <c r="V42" i="39"/>
  <c r="U42" i="39" s="1"/>
  <c r="V43" i="39"/>
  <c r="U43" i="39" s="1"/>
  <c r="V75" i="39"/>
  <c r="U75" i="39" s="1"/>
  <c r="V98" i="39"/>
  <c r="U98" i="39" s="1"/>
  <c r="V13" i="39"/>
  <c r="U13" i="39" s="1"/>
  <c r="V23" i="39"/>
  <c r="U23" i="39" s="1"/>
  <c r="V31" i="39"/>
  <c r="U31" i="39" s="1"/>
  <c r="V40" i="39"/>
  <c r="U40" i="39" s="1"/>
  <c r="V48" i="39"/>
  <c r="U48" i="39" s="1"/>
  <c r="V50" i="39"/>
  <c r="U50" i="39" s="1"/>
  <c r="V51" i="39"/>
  <c r="U51" i="39" s="1"/>
  <c r="V53" i="39"/>
  <c r="U53" i="39" s="1"/>
  <c r="V56" i="39"/>
  <c r="U56" i="39" s="1"/>
  <c r="V104" i="39"/>
  <c r="U104" i="39" s="1"/>
  <c r="BT93" i="39"/>
  <c r="BS93" i="39" s="1"/>
  <c r="BT34" i="39"/>
  <c r="BS34" i="39" s="1"/>
  <c r="BT42" i="39"/>
  <c r="BS42" i="39" s="1"/>
  <c r="BT62" i="39"/>
  <c r="BS62" i="39" s="1"/>
  <c r="BT10" i="39"/>
  <c r="BS10" i="39" s="1"/>
  <c r="BT36" i="39"/>
  <c r="BS36" i="39" s="1"/>
  <c r="BT46" i="39"/>
  <c r="BS46" i="39" s="1"/>
  <c r="BT64" i="39"/>
  <c r="BS64" i="39" s="1"/>
  <c r="BT65" i="39"/>
  <c r="BS65" i="39" s="1"/>
  <c r="BT67" i="39"/>
  <c r="BS67" i="39" s="1"/>
  <c r="BT40" i="39"/>
  <c r="BS40" i="39" s="1"/>
  <c r="BT58" i="39"/>
  <c r="BS58" i="39" s="1"/>
  <c r="BT60" i="39"/>
  <c r="BS60" i="39" s="1"/>
  <c r="BT101" i="39"/>
  <c r="BS101" i="39" s="1"/>
  <c r="BT103" i="39"/>
  <c r="BS103" i="39" s="1"/>
  <c r="BT76" i="39"/>
  <c r="BS76" i="39" s="1"/>
  <c r="BT73" i="39"/>
  <c r="BS73" i="39" s="1"/>
  <c r="BT66" i="39"/>
  <c r="BS66" i="39" s="1"/>
  <c r="BT81" i="39"/>
  <c r="BS81" i="39" s="1"/>
  <c r="AP9" i="39"/>
  <c r="AO9" i="39" s="1"/>
  <c r="AP19" i="39"/>
  <c r="AO19" i="39" s="1"/>
  <c r="AP41" i="39"/>
  <c r="AO41" i="39" s="1"/>
  <c r="AP47" i="39"/>
  <c r="AO47" i="39" s="1"/>
  <c r="AP63" i="39"/>
  <c r="AO63" i="39" s="1"/>
  <c r="AP70" i="39"/>
  <c r="AO70" i="39" s="1"/>
  <c r="AP71" i="39"/>
  <c r="AO71" i="39" s="1"/>
  <c r="AP72" i="39"/>
  <c r="AO72" i="39" s="1"/>
  <c r="AP77" i="39"/>
  <c r="AO77" i="39" s="1"/>
  <c r="AP79" i="39"/>
  <c r="AO79" i="39" s="1"/>
  <c r="AP80" i="39"/>
  <c r="AO80" i="39" s="1"/>
  <c r="AP89" i="39"/>
  <c r="AO89" i="39" s="1"/>
  <c r="AP106" i="39"/>
  <c r="AO106" i="39" s="1"/>
  <c r="AP21" i="39"/>
  <c r="AO21" i="39" s="1"/>
  <c r="AP49" i="39"/>
  <c r="AO49" i="39" s="1"/>
  <c r="AP29" i="39"/>
  <c r="AO29" i="39" s="1"/>
  <c r="AP83" i="39"/>
  <c r="AO83" i="39" s="1"/>
  <c r="AP112" i="39"/>
  <c r="AO112" i="39" s="1"/>
  <c r="AP114" i="39"/>
  <c r="AO114" i="39" s="1"/>
  <c r="AP96" i="39"/>
  <c r="AO96" i="39" s="1"/>
  <c r="AP11" i="39"/>
  <c r="AO11" i="39" s="1"/>
  <c r="AP28" i="39"/>
  <c r="AO28" i="39" s="1"/>
  <c r="AP34" i="39"/>
  <c r="AO34" i="39" s="1"/>
  <c r="AP43" i="39"/>
  <c r="AO43" i="39" s="1"/>
  <c r="AP48" i="39"/>
  <c r="AO48" i="39" s="1"/>
  <c r="AP51" i="39"/>
  <c r="AO51" i="39" s="1"/>
  <c r="AP53" i="39"/>
  <c r="AO53" i="39" s="1"/>
  <c r="AP54" i="39"/>
  <c r="AO54" i="39" s="1"/>
  <c r="AP56" i="39"/>
  <c r="AO56" i="39" s="1"/>
  <c r="AP64" i="39"/>
  <c r="AO64" i="39" s="1"/>
  <c r="AP78" i="39"/>
  <c r="AO78" i="39" s="1"/>
  <c r="AP84" i="39"/>
  <c r="AO84" i="39" s="1"/>
  <c r="AP37" i="39"/>
  <c r="AO37" i="39" s="1"/>
  <c r="AP59" i="39"/>
  <c r="AO59" i="39" s="1"/>
  <c r="AP85" i="39"/>
  <c r="AO85" i="39" s="1"/>
  <c r="AP92" i="39"/>
  <c r="AO92" i="39" s="1"/>
  <c r="AP8" i="39"/>
  <c r="AO8" i="39" s="1"/>
  <c r="AP18" i="39"/>
  <c r="AO18" i="39" s="1"/>
  <c r="AP32" i="39"/>
  <c r="AO32" i="39" s="1"/>
  <c r="AP38" i="39"/>
  <c r="AO38" i="39" s="1"/>
  <c r="AP45" i="39"/>
  <c r="AO45" i="39" s="1"/>
  <c r="AP46" i="39"/>
  <c r="AO46" i="39" s="1"/>
  <c r="AP61" i="39"/>
  <c r="AO61" i="39" s="1"/>
  <c r="AP86" i="39"/>
  <c r="AO86" i="39" s="1"/>
  <c r="AP107" i="39"/>
  <c r="AO107" i="39" s="1"/>
  <c r="AP116" i="39"/>
  <c r="AO116" i="39" s="1"/>
  <c r="L13" i="39"/>
  <c r="K13" i="39" s="1"/>
  <c r="L35" i="39"/>
  <c r="K35" i="39" s="1"/>
  <c r="L49" i="39"/>
  <c r="K49" i="39" s="1"/>
  <c r="L51" i="39"/>
  <c r="K51" i="39" s="1"/>
  <c r="L53" i="39"/>
  <c r="K53" i="39" s="1"/>
  <c r="L55" i="39"/>
  <c r="K55" i="39" s="1"/>
  <c r="L57" i="39"/>
  <c r="K57" i="39" s="1"/>
  <c r="L74" i="39"/>
  <c r="K74" i="39" s="1"/>
  <c r="L110" i="39"/>
  <c r="K110" i="39" s="1"/>
  <c r="L112" i="39"/>
  <c r="K112" i="39" s="1"/>
  <c r="L37" i="39"/>
  <c r="K37" i="39" s="1"/>
  <c r="L59" i="39"/>
  <c r="K59" i="39" s="1"/>
  <c r="L90" i="39"/>
  <c r="K90" i="39" s="1"/>
  <c r="L9" i="39"/>
  <c r="K9" i="39" s="1"/>
  <c r="L33" i="39"/>
  <c r="K33" i="39" s="1"/>
  <c r="L39" i="39"/>
  <c r="K39" i="39" s="1"/>
  <c r="L45" i="39"/>
  <c r="K45" i="39" s="1"/>
  <c r="L61" i="39"/>
  <c r="K61" i="39" s="1"/>
  <c r="L94" i="39"/>
  <c r="K94" i="39" s="1"/>
  <c r="L117" i="39"/>
  <c r="K117" i="39" s="1"/>
  <c r="L66" i="39"/>
  <c r="K66" i="39" s="1"/>
  <c r="L67" i="39"/>
  <c r="K67" i="39" s="1"/>
  <c r="L73" i="39"/>
  <c r="K73" i="39" s="1"/>
  <c r="L69" i="39"/>
  <c r="K69" i="39" s="1"/>
  <c r="L81" i="39"/>
  <c r="K81" i="39" s="1"/>
  <c r="AP13" i="39"/>
  <c r="AO13" i="39" s="1"/>
  <c r="CD13" i="39"/>
  <c r="CC13" i="39" s="1"/>
  <c r="V14" i="39"/>
  <c r="U14" i="39" s="1"/>
  <c r="BT14" i="39"/>
  <c r="BS14" i="39" s="1"/>
  <c r="CD14" i="39"/>
  <c r="CC14" i="39" s="1"/>
  <c r="AP15" i="39"/>
  <c r="AO15" i="39" s="1"/>
  <c r="AP16" i="39"/>
  <c r="AO16" i="39" s="1"/>
  <c r="CX16" i="39"/>
  <c r="CW16" i="39" s="1"/>
  <c r="AP17" i="39"/>
  <c r="AO17" i="39" s="1"/>
  <c r="CN17" i="39"/>
  <c r="CM17" i="39" s="1"/>
  <c r="CX17" i="39"/>
  <c r="CW17" i="39" s="1"/>
  <c r="BJ18" i="39"/>
  <c r="BI18" i="39" s="1"/>
  <c r="CX18" i="39"/>
  <c r="CW18" i="39" s="1"/>
  <c r="AZ19" i="39"/>
  <c r="AY19" i="39" s="1"/>
  <c r="BJ19" i="39"/>
  <c r="BI19" i="39" s="1"/>
  <c r="V20" i="39"/>
  <c r="U20" i="39" s="1"/>
  <c r="BJ20" i="39"/>
  <c r="BI20" i="39" s="1"/>
  <c r="L21" i="39"/>
  <c r="K21" i="39" s="1"/>
  <c r="V21" i="39"/>
  <c r="U21" i="39" s="1"/>
  <c r="CD21" i="39"/>
  <c r="CC21" i="39" s="1"/>
  <c r="V22" i="39"/>
  <c r="U22" i="39" s="1"/>
  <c r="BT22" i="39"/>
  <c r="BS22" i="39" s="1"/>
  <c r="CD22" i="39"/>
  <c r="CC22" i="39" s="1"/>
  <c r="AP23" i="39"/>
  <c r="AO23" i="39" s="1"/>
  <c r="CD23" i="39"/>
  <c r="CC23" i="39" s="1"/>
  <c r="AF24" i="39"/>
  <c r="AE24" i="39" s="1"/>
  <c r="AP24" i="39"/>
  <c r="AO24" i="39" s="1"/>
  <c r="CX24" i="39"/>
  <c r="CW24" i="39" s="1"/>
  <c r="AP25" i="39"/>
  <c r="AO25" i="39" s="1"/>
  <c r="CN25" i="39"/>
  <c r="CM25" i="39" s="1"/>
  <c r="CX25" i="39"/>
  <c r="CW25" i="39" s="1"/>
  <c r="BJ26" i="39"/>
  <c r="BI26" i="39" s="1"/>
  <c r="CX26" i="39"/>
  <c r="CW26" i="39" s="1"/>
  <c r="AZ27" i="39"/>
  <c r="AY27" i="39" s="1"/>
  <c r="BJ27" i="39"/>
  <c r="BI27" i="39" s="1"/>
  <c r="V28" i="39"/>
  <c r="U28" i="39" s="1"/>
  <c r="BJ28" i="39"/>
  <c r="BI28" i="39" s="1"/>
  <c r="L29" i="39"/>
  <c r="K29" i="39" s="1"/>
  <c r="V29" i="39"/>
  <c r="U29" i="39" s="1"/>
  <c r="CD29" i="39"/>
  <c r="CC29" i="39" s="1"/>
  <c r="V30" i="39"/>
  <c r="U30" i="39" s="1"/>
  <c r="BT30" i="39"/>
  <c r="BS30" i="39" s="1"/>
  <c r="CD30" i="39"/>
  <c r="CC30" i="39" s="1"/>
  <c r="AP31" i="39"/>
  <c r="AO31" i="39" s="1"/>
  <c r="CD31" i="39"/>
  <c r="CC31" i="39" s="1"/>
  <c r="CD32" i="39"/>
  <c r="CC32" i="39" s="1"/>
  <c r="V33" i="39"/>
  <c r="U33" i="39" s="1"/>
  <c r="V35" i="39"/>
  <c r="U35" i="39" s="1"/>
  <c r="AP35" i="39"/>
  <c r="AO35" i="39" s="1"/>
  <c r="CD8" i="39"/>
  <c r="CC8" i="39" s="1"/>
  <c r="V9" i="39"/>
  <c r="U9" i="39" s="1"/>
  <c r="AP10" i="39"/>
  <c r="AO10" i="39" s="1"/>
  <c r="CD10" i="39"/>
  <c r="CC10" i="39" s="1"/>
  <c r="CX11" i="39"/>
  <c r="CW11" i="39" s="1"/>
  <c r="AP12" i="39"/>
  <c r="AO12" i="39" s="1"/>
  <c r="AZ13" i="39"/>
  <c r="AY13" i="39" s="1"/>
  <c r="CN13" i="39"/>
  <c r="CM13" i="39" s="1"/>
  <c r="AF14" i="39"/>
  <c r="AE14" i="39" s="1"/>
  <c r="AP14" i="39"/>
  <c r="AO14" i="39" s="1"/>
  <c r="L15" i="39"/>
  <c r="K15" i="39" s="1"/>
  <c r="AZ15" i="39"/>
  <c r="AY15" i="39" s="1"/>
  <c r="BT16" i="39"/>
  <c r="BS16" i="39" s="1"/>
  <c r="L17" i="39"/>
  <c r="K17" i="39" s="1"/>
  <c r="AZ17" i="39"/>
  <c r="AY17" i="39" s="1"/>
  <c r="BJ17" i="39"/>
  <c r="BI17" i="39" s="1"/>
  <c r="AF18" i="39"/>
  <c r="AE18" i="39" s="1"/>
  <c r="BT18" i="39"/>
  <c r="BS18" i="39" s="1"/>
  <c r="L19" i="39"/>
  <c r="K19" i="39" s="1"/>
  <c r="V19" i="39"/>
  <c r="U19" i="39" s="1"/>
  <c r="CN19" i="39"/>
  <c r="CM19" i="39" s="1"/>
  <c r="AF20" i="39"/>
  <c r="AE20" i="39" s="1"/>
  <c r="BT20" i="39"/>
  <c r="BS20" i="39" s="1"/>
  <c r="CD20" i="39"/>
  <c r="CC20" i="39" s="1"/>
  <c r="AZ21" i="39"/>
  <c r="AY21" i="39" s="1"/>
  <c r="CN21" i="39"/>
  <c r="CM21" i="39" s="1"/>
  <c r="AF22" i="39"/>
  <c r="AE22" i="39" s="1"/>
  <c r="AP22" i="39"/>
  <c r="AO22" i="39" s="1"/>
  <c r="L23" i="39"/>
  <c r="K23" i="39" s="1"/>
  <c r="AZ23" i="39"/>
  <c r="AY23" i="39" s="1"/>
  <c r="CN23" i="39"/>
  <c r="CM23" i="39" s="1"/>
  <c r="CX23" i="39"/>
  <c r="CW23" i="39" s="1"/>
  <c r="BT24" i="39"/>
  <c r="BS24" i="39" s="1"/>
  <c r="L25" i="39"/>
  <c r="K25" i="39" s="1"/>
  <c r="AZ25" i="39"/>
  <c r="AY25" i="39" s="1"/>
  <c r="BJ25" i="39"/>
  <c r="BI25" i="39" s="1"/>
  <c r="AF26" i="39"/>
  <c r="AE26" i="39" s="1"/>
  <c r="BT26" i="39"/>
  <c r="BS26" i="39" s="1"/>
  <c r="L27" i="39"/>
  <c r="K27" i="39" s="1"/>
  <c r="V27" i="39"/>
  <c r="U27" i="39" s="1"/>
  <c r="CN27" i="39"/>
  <c r="CM27" i="39" s="1"/>
  <c r="AF28" i="39"/>
  <c r="AE28" i="39" s="1"/>
  <c r="BT28" i="39"/>
  <c r="BS28" i="39" s="1"/>
  <c r="CD28" i="39"/>
  <c r="CC28" i="39" s="1"/>
  <c r="AZ29" i="39"/>
  <c r="AY29" i="39" s="1"/>
  <c r="CN29" i="39"/>
  <c r="CM29" i="39" s="1"/>
  <c r="AF30" i="39"/>
  <c r="AE30" i="39" s="1"/>
  <c r="AP30" i="39"/>
  <c r="AO30" i="39" s="1"/>
  <c r="L31" i="39"/>
  <c r="K31" i="39" s="1"/>
  <c r="AZ31" i="39"/>
  <c r="AY31" i="39" s="1"/>
  <c r="CN31" i="39"/>
  <c r="CM31" i="39" s="1"/>
  <c r="CX31" i="39"/>
  <c r="CW31" i="39" s="1"/>
  <c r="V32" i="39"/>
  <c r="U32" i="39" s="1"/>
  <c r="CN33" i="39"/>
  <c r="CM33" i="39" s="1"/>
  <c r="BJ34" i="39"/>
  <c r="BI34" i="39" s="1"/>
  <c r="CX34" i="39"/>
  <c r="CW34" i="39" s="1"/>
  <c r="CX35" i="39"/>
  <c r="CW35" i="39" s="1"/>
  <c r="AP36" i="39"/>
  <c r="AO36" i="39" s="1"/>
  <c r="BJ37" i="39"/>
  <c r="BI37" i="39" s="1"/>
  <c r="CX37" i="39"/>
  <c r="CW37" i="39" s="1"/>
  <c r="V39" i="39"/>
  <c r="U39" i="39" s="1"/>
  <c r="BJ39" i="39"/>
  <c r="BI39" i="39" s="1"/>
  <c r="CD40" i="39"/>
  <c r="CC40" i="39" s="1"/>
  <c r="V41" i="39"/>
  <c r="U41" i="39" s="1"/>
  <c r="AP42" i="39"/>
  <c r="AO42" i="39" s="1"/>
  <c r="CD42" i="39"/>
  <c r="CC42" i="39" s="1"/>
  <c r="CX43" i="39"/>
  <c r="CW43" i="39" s="1"/>
  <c r="AP44" i="39"/>
  <c r="AO44" i="39" s="1"/>
  <c r="BJ45" i="39"/>
  <c r="BI45" i="39" s="1"/>
  <c r="CX45" i="39"/>
  <c r="CW45" i="39" s="1"/>
  <c r="V47" i="39"/>
  <c r="U47" i="39" s="1"/>
  <c r="BJ47" i="39"/>
  <c r="BI47" i="39" s="1"/>
  <c r="CD48" i="39"/>
  <c r="CC48" i="39" s="1"/>
  <c r="V49" i="39"/>
  <c r="U49" i="39" s="1"/>
  <c r="AP50" i="39"/>
  <c r="AO50" i="39" s="1"/>
  <c r="CD50" i="39"/>
  <c r="CC50" i="39" s="1"/>
  <c r="CX51" i="39"/>
  <c r="CW51" i="39" s="1"/>
  <c r="AP52" i="39"/>
  <c r="AO52" i="39" s="1"/>
  <c r="BJ53" i="39"/>
  <c r="BI53" i="39" s="1"/>
  <c r="CX53" i="39"/>
  <c r="CW53" i="39" s="1"/>
  <c r="V55" i="39"/>
  <c r="U55" i="39" s="1"/>
  <c r="BJ55" i="39"/>
  <c r="BI55" i="39" s="1"/>
  <c r="CD56" i="39"/>
  <c r="CC56" i="39" s="1"/>
  <c r="V57" i="39"/>
  <c r="U57" i="39" s="1"/>
  <c r="AP58" i="39"/>
  <c r="AO58" i="39" s="1"/>
  <c r="CD58" i="39"/>
  <c r="CC58" i="39" s="1"/>
  <c r="CX59" i="39"/>
  <c r="CW59" i="39" s="1"/>
  <c r="AP60" i="39"/>
  <c r="AO60" i="39" s="1"/>
  <c r="BJ61" i="39"/>
  <c r="BI61" i="39" s="1"/>
  <c r="CX61" i="39"/>
  <c r="CW61" i="39" s="1"/>
  <c r="V63" i="39"/>
  <c r="U63" i="39" s="1"/>
  <c r="BJ63" i="39"/>
  <c r="BI63" i="39" s="1"/>
  <c r="CD64" i="39"/>
  <c r="CC64" i="39" s="1"/>
  <c r="AZ67" i="39"/>
  <c r="AY67" i="39" s="1"/>
  <c r="AF68" i="39"/>
  <c r="AE68" i="39" s="1"/>
  <c r="BT68" i="39"/>
  <c r="BS68" i="39" s="1"/>
  <c r="CX68" i="39"/>
  <c r="CW68" i="39" s="1"/>
  <c r="AP69" i="39"/>
  <c r="AO69" i="39" s="1"/>
  <c r="CD69" i="39"/>
  <c r="CC69" i="39" s="1"/>
  <c r="V70" i="39"/>
  <c r="U70" i="39" s="1"/>
  <c r="CN73" i="39"/>
  <c r="CM73" i="39" s="1"/>
  <c r="BT74" i="39"/>
  <c r="BS74" i="39" s="1"/>
  <c r="L75" i="39"/>
  <c r="K75" i="39" s="1"/>
  <c r="AP75" i="39"/>
  <c r="AO75" i="39" s="1"/>
  <c r="CD75" i="39"/>
  <c r="CC75" i="39" s="1"/>
  <c r="V76" i="39"/>
  <c r="U76" i="39" s="1"/>
  <c r="BJ76" i="39"/>
  <c r="BI76" i="39" s="1"/>
  <c r="AZ78" i="39"/>
  <c r="AY78" i="39" s="1"/>
  <c r="L65" i="39"/>
  <c r="K65" i="39" s="1"/>
  <c r="AZ65" i="39"/>
  <c r="AY65" i="39" s="1"/>
  <c r="CD65" i="39"/>
  <c r="CC65" i="39" s="1"/>
  <c r="V66" i="39"/>
  <c r="U66" i="39" s="1"/>
  <c r="BJ66" i="39"/>
  <c r="BI66" i="39" s="1"/>
  <c r="CX66" i="39"/>
  <c r="CW66" i="39" s="1"/>
  <c r="BT70" i="39"/>
  <c r="BS70" i="39" s="1"/>
  <c r="AZ71" i="39"/>
  <c r="AY71" i="39" s="1"/>
  <c r="CN71" i="39"/>
  <c r="CM71" i="39" s="1"/>
  <c r="V72" i="39"/>
  <c r="U72" i="39" s="1"/>
  <c r="BJ72" i="39"/>
  <c r="BI72" i="39" s="1"/>
  <c r="CX72" i="39"/>
  <c r="CW72" i="39" s="1"/>
  <c r="AP73" i="39"/>
  <c r="AO73" i="39" s="1"/>
  <c r="L77" i="39"/>
  <c r="K77" i="39" s="1"/>
  <c r="CN77" i="39"/>
  <c r="CM77" i="39" s="1"/>
  <c r="AF78" i="39"/>
  <c r="AE78" i="39" s="1"/>
  <c r="CN81" i="39"/>
  <c r="CM81" i="39" s="1"/>
  <c r="BT82" i="39"/>
  <c r="BS82" i="39" s="1"/>
  <c r="L83" i="39"/>
  <c r="K83" i="39" s="1"/>
  <c r="CD85" i="39"/>
  <c r="CC85" i="39" s="1"/>
  <c r="CX88" i="39"/>
  <c r="CW88" i="39" s="1"/>
  <c r="BT89" i="39"/>
  <c r="BS89" i="39" s="1"/>
  <c r="V90" i="39"/>
  <c r="U90" i="39" s="1"/>
  <c r="L91" i="39"/>
  <c r="K91" i="39" s="1"/>
  <c r="BT92" i="39"/>
  <c r="BS92" i="39" s="1"/>
  <c r="V94" i="39"/>
  <c r="U94" i="39" s="1"/>
  <c r="AP94" i="39"/>
  <c r="AO94" i="39" s="1"/>
  <c r="CN94" i="39"/>
  <c r="CM94" i="39" s="1"/>
  <c r="CX94" i="39"/>
  <c r="CW94" i="39" s="1"/>
  <c r="V95" i="39"/>
  <c r="U95" i="39" s="1"/>
  <c r="CN95" i="39"/>
  <c r="CM95" i="39" s="1"/>
  <c r="L96" i="39"/>
  <c r="K96" i="39" s="1"/>
  <c r="BJ96" i="39"/>
  <c r="BI96" i="39" s="1"/>
  <c r="AZ97" i="39"/>
  <c r="AY97" i="39" s="1"/>
  <c r="L99" i="39"/>
  <c r="K99" i="39" s="1"/>
  <c r="BJ100" i="39"/>
  <c r="BI100" i="39" s="1"/>
  <c r="CD100" i="39"/>
  <c r="CC100" i="39" s="1"/>
  <c r="AF101" i="39"/>
  <c r="AE101" i="39" s="1"/>
  <c r="AP101" i="39"/>
  <c r="AO101" i="39" s="1"/>
  <c r="BJ101" i="39"/>
  <c r="BI101" i="39" s="1"/>
  <c r="AF102" i="39"/>
  <c r="AE102" i="39" s="1"/>
  <c r="AZ102" i="39"/>
  <c r="AY102" i="39" s="1"/>
  <c r="CX102" i="39"/>
  <c r="CW102" i="39" s="1"/>
  <c r="AP103" i="39"/>
  <c r="AO103" i="39" s="1"/>
  <c r="CD103" i="39"/>
  <c r="CC103" i="39" s="1"/>
  <c r="AP104" i="39"/>
  <c r="AO104" i="39" s="1"/>
  <c r="BT105" i="39"/>
  <c r="BS105" i="39" s="1"/>
  <c r="V106" i="39"/>
  <c r="U106" i="39" s="1"/>
  <c r="AF107" i="39"/>
  <c r="AE107" i="39" s="1"/>
  <c r="BT107" i="39"/>
  <c r="BS107" i="39" s="1"/>
  <c r="L108" i="39"/>
  <c r="K108" i="39" s="1"/>
  <c r="V108" i="39"/>
  <c r="U108" i="39" s="1"/>
  <c r="AP110" i="39"/>
  <c r="AO110" i="39" s="1"/>
  <c r="CD110" i="39"/>
  <c r="CC110" i="39" s="1"/>
  <c r="V111" i="39"/>
  <c r="U111" i="39" s="1"/>
  <c r="BT111" i="39"/>
  <c r="BS111" i="39" s="1"/>
  <c r="CD111" i="39"/>
  <c r="CC111" i="39" s="1"/>
  <c r="V112" i="39"/>
  <c r="U112" i="39" s="1"/>
  <c r="BJ112" i="39"/>
  <c r="BI112" i="39" s="1"/>
  <c r="BT113" i="39"/>
  <c r="BS113" i="39" s="1"/>
  <c r="L114" i="39"/>
  <c r="K114" i="39" s="1"/>
  <c r="AZ114" i="39"/>
  <c r="AY114" i="39" s="1"/>
  <c r="BJ114" i="39"/>
  <c r="BI114" i="39" s="1"/>
  <c r="CD116" i="39"/>
  <c r="CC116" i="39" s="1"/>
  <c r="AZ116" i="39"/>
  <c r="AY116" i="39" s="1"/>
  <c r="BT78" i="39"/>
  <c r="BS78" i="39" s="1"/>
  <c r="AZ79" i="39"/>
  <c r="AY79" i="39" s="1"/>
  <c r="CN79" i="39"/>
  <c r="CM79" i="39" s="1"/>
  <c r="V80" i="39"/>
  <c r="U80" i="39" s="1"/>
  <c r="BJ80" i="39"/>
  <c r="BI80" i="39" s="1"/>
  <c r="CX80" i="39"/>
  <c r="CW80" i="39" s="1"/>
  <c r="AP81" i="39"/>
  <c r="AO81" i="39" s="1"/>
  <c r="V84" i="39"/>
  <c r="U84" i="39" s="1"/>
  <c r="AP87" i="39"/>
  <c r="AO87" i="39" s="1"/>
  <c r="AF90" i="39"/>
  <c r="AE90" i="39" s="1"/>
  <c r="CN90" i="39"/>
  <c r="CM90" i="39" s="1"/>
  <c r="CX90" i="39"/>
  <c r="CW90" i="39" s="1"/>
  <c r="V91" i="39"/>
  <c r="U91" i="39" s="1"/>
  <c r="BT91" i="39"/>
  <c r="BS91" i="39" s="1"/>
  <c r="L92" i="39"/>
  <c r="K92" i="39" s="1"/>
  <c r="BJ92" i="39"/>
  <c r="BI92" i="39" s="1"/>
  <c r="CD92" i="39"/>
  <c r="CC92" i="39" s="1"/>
  <c r="AF93" i="39"/>
  <c r="AE93" i="39" s="1"/>
  <c r="AP93" i="39"/>
  <c r="AO93" i="39" s="1"/>
  <c r="AF94" i="39"/>
  <c r="AE94" i="39" s="1"/>
  <c r="BT95" i="39"/>
  <c r="BS95" i="39" s="1"/>
  <c r="CD95" i="39"/>
  <c r="CC95" i="39" s="1"/>
  <c r="CX95" i="39"/>
  <c r="CW95" i="39" s="1"/>
  <c r="BT96" i="39"/>
  <c r="BS96" i="39" s="1"/>
  <c r="AF97" i="39"/>
  <c r="AE97" i="39" s="1"/>
  <c r="AP97" i="39"/>
  <c r="AO97" i="39" s="1"/>
  <c r="BJ97" i="39"/>
  <c r="BI97" i="39" s="1"/>
  <c r="L98" i="39"/>
  <c r="K98" i="39" s="1"/>
  <c r="AZ98" i="39"/>
  <c r="AY98" i="39" s="1"/>
  <c r="CX98" i="39"/>
  <c r="CW98" i="39" s="1"/>
  <c r="V99" i="39"/>
  <c r="U99" i="39" s="1"/>
  <c r="BT99" i="39"/>
  <c r="BS99" i="39" s="1"/>
  <c r="CD99" i="39"/>
  <c r="CC99" i="39" s="1"/>
  <c r="BT100" i="39"/>
  <c r="BS100" i="39" s="1"/>
  <c r="L102" i="39"/>
  <c r="K102" i="39" s="1"/>
  <c r="V102" i="39"/>
  <c r="U102" i="39" s="1"/>
  <c r="AP102" i="39"/>
  <c r="AO102" i="39" s="1"/>
  <c r="L104" i="39"/>
  <c r="K104" i="39" s="1"/>
  <c r="BJ104" i="39"/>
  <c r="BI104" i="39" s="1"/>
  <c r="CX104" i="39"/>
  <c r="CW104" i="39" s="1"/>
  <c r="AP105" i="39"/>
  <c r="AO105" i="39" s="1"/>
  <c r="CX105" i="39"/>
  <c r="CW105" i="39" s="1"/>
  <c r="V107" i="39"/>
  <c r="U107" i="39" s="1"/>
  <c r="BJ107" i="39"/>
  <c r="BI107" i="39" s="1"/>
  <c r="CX107" i="39"/>
  <c r="CW107" i="39" s="1"/>
  <c r="AZ108" i="39"/>
  <c r="AY108" i="39" s="1"/>
  <c r="BJ108" i="39"/>
  <c r="BI108" i="39" s="1"/>
  <c r="CX108" i="39"/>
  <c r="CW108" i="39" s="1"/>
  <c r="AP109" i="39"/>
  <c r="AO109" i="39" s="1"/>
  <c r="AZ110" i="39"/>
  <c r="AY110" i="39" s="1"/>
  <c r="CN110" i="39"/>
  <c r="CM110" i="39" s="1"/>
  <c r="AF111" i="39"/>
  <c r="AE111" i="39" s="1"/>
  <c r="AP111" i="39"/>
  <c r="AO111" i="39" s="1"/>
  <c r="CX114" i="39"/>
  <c r="CW114" i="39" s="1"/>
  <c r="AP115" i="39"/>
  <c r="AO115" i="39" s="1"/>
  <c r="CD115" i="39"/>
  <c r="CC115" i="39" s="1"/>
  <c r="BT117" i="39"/>
  <c r="BS117" i="39" s="1"/>
  <c r="AP113" i="39"/>
  <c r="AO113" i="39" s="1"/>
  <c r="CD113" i="39"/>
  <c r="CC113" i="39" s="1"/>
  <c r="V114" i="39"/>
  <c r="U114" i="39" s="1"/>
  <c r="V116" i="39"/>
  <c r="U116" i="39" s="1"/>
  <c r="AF35" i="38"/>
  <c r="AE35" i="38" s="1"/>
  <c r="AF36" i="38"/>
  <c r="AE36" i="38" s="1"/>
  <c r="AF37" i="38"/>
  <c r="AE37" i="38" s="1"/>
  <c r="AF38" i="38"/>
  <c r="AE38" i="38" s="1"/>
  <c r="AF39" i="38"/>
  <c r="AE39" i="38" s="1"/>
  <c r="AF40" i="38"/>
  <c r="AE40" i="38" s="1"/>
  <c r="AF41" i="38"/>
  <c r="AE41" i="38" s="1"/>
  <c r="AF42" i="38"/>
  <c r="AE42" i="38" s="1"/>
  <c r="AF43" i="38"/>
  <c r="AE43" i="38" s="1"/>
  <c r="AF44" i="38"/>
  <c r="AE44" i="38" s="1"/>
  <c r="AF45" i="38"/>
  <c r="AE45" i="38" s="1"/>
  <c r="AF46" i="38"/>
  <c r="AE46" i="38" s="1"/>
  <c r="AF47" i="38"/>
  <c r="AE47" i="38" s="1"/>
  <c r="AF48" i="38"/>
  <c r="AE48" i="38" s="1"/>
  <c r="AF49" i="38"/>
  <c r="AE49" i="38" s="1"/>
  <c r="AF50" i="38"/>
  <c r="AE50" i="38" s="1"/>
  <c r="AF51" i="38"/>
  <c r="AE51" i="38" s="1"/>
  <c r="AF52" i="38"/>
  <c r="AE52" i="38" s="1"/>
  <c r="AF53" i="38"/>
  <c r="AE53" i="38" s="1"/>
  <c r="AF65" i="38"/>
  <c r="AE65" i="38" s="1"/>
  <c r="AF67" i="38"/>
  <c r="AE67" i="38" s="1"/>
  <c r="AF69" i="38"/>
  <c r="AE69" i="38" s="1"/>
  <c r="AF71" i="38"/>
  <c r="AE71" i="38" s="1"/>
  <c r="AF73" i="38"/>
  <c r="AE73" i="38" s="1"/>
  <c r="AF75" i="38"/>
  <c r="AE75" i="38" s="1"/>
  <c r="AF85" i="38"/>
  <c r="AE85" i="38" s="1"/>
  <c r="AF87" i="38"/>
  <c r="AE87" i="38" s="1"/>
  <c r="AF89" i="38"/>
  <c r="AE89" i="38" s="1"/>
  <c r="AF91" i="38"/>
  <c r="AE91" i="38" s="1"/>
  <c r="AF60" i="38"/>
  <c r="AE60" i="38" s="1"/>
  <c r="AF10" i="38"/>
  <c r="AE10" i="38" s="1"/>
  <c r="AF12" i="38"/>
  <c r="AE12" i="38" s="1"/>
  <c r="AF14" i="38"/>
  <c r="AE14" i="38" s="1"/>
  <c r="AF16" i="38"/>
  <c r="AE16" i="38" s="1"/>
  <c r="AF84" i="38"/>
  <c r="AE84" i="38" s="1"/>
  <c r="AF88" i="38"/>
  <c r="AE88" i="38" s="1"/>
  <c r="CX57" i="38"/>
  <c r="CW57" i="38" s="1"/>
  <c r="CX65" i="38"/>
  <c r="CW65" i="38" s="1"/>
  <c r="CX67" i="38"/>
  <c r="CW67" i="38" s="1"/>
  <c r="CX69" i="38"/>
  <c r="CW69" i="38" s="1"/>
  <c r="CX71" i="38"/>
  <c r="CW71" i="38" s="1"/>
  <c r="CX73" i="38"/>
  <c r="CW73" i="38" s="1"/>
  <c r="CX75" i="38"/>
  <c r="CW75" i="38" s="1"/>
  <c r="CX77" i="38"/>
  <c r="CW77" i="38" s="1"/>
  <c r="CX79" i="38"/>
  <c r="CW79" i="38" s="1"/>
  <c r="CX20" i="38"/>
  <c r="CW20" i="38" s="1"/>
  <c r="CX22" i="38"/>
  <c r="CW22" i="38" s="1"/>
  <c r="CX24" i="38"/>
  <c r="CW24" i="38" s="1"/>
  <c r="CX26" i="38"/>
  <c r="CW26" i="38" s="1"/>
  <c r="CX28" i="38"/>
  <c r="CW28" i="38" s="1"/>
  <c r="CX30" i="38"/>
  <c r="CW30" i="38" s="1"/>
  <c r="CX32" i="38"/>
  <c r="CW32" i="38" s="1"/>
  <c r="CX34" i="38"/>
  <c r="CW34" i="38" s="1"/>
  <c r="CX36" i="38"/>
  <c r="CW36" i="38" s="1"/>
  <c r="CX38" i="38"/>
  <c r="CW38" i="38" s="1"/>
  <c r="CX40" i="38"/>
  <c r="CW40" i="38" s="1"/>
  <c r="CX42" i="38"/>
  <c r="CW42" i="38" s="1"/>
  <c r="CX44" i="38"/>
  <c r="CW44" i="38" s="1"/>
  <c r="CX46" i="38"/>
  <c r="CW46" i="38" s="1"/>
  <c r="CX48" i="38"/>
  <c r="CW48" i="38" s="1"/>
  <c r="CX50" i="38"/>
  <c r="CW50" i="38" s="1"/>
  <c r="CX52" i="38"/>
  <c r="CW52" i="38" s="1"/>
  <c r="CX54" i="38"/>
  <c r="CW54" i="38" s="1"/>
  <c r="CX56" i="38"/>
  <c r="CW56" i="38" s="1"/>
  <c r="CX9" i="38"/>
  <c r="CW9" i="38" s="1"/>
  <c r="CX11" i="38"/>
  <c r="CW11" i="38" s="1"/>
  <c r="CX13" i="38"/>
  <c r="CW13" i="38" s="1"/>
  <c r="CX82" i="38"/>
  <c r="CW82" i="38" s="1"/>
  <c r="CX16" i="38"/>
  <c r="CW16" i="38" s="1"/>
  <c r="AZ87" i="38"/>
  <c r="AY87" i="38" s="1"/>
  <c r="AZ88" i="38"/>
  <c r="AY88" i="38" s="1"/>
  <c r="AZ91" i="38"/>
  <c r="AY91" i="38" s="1"/>
  <c r="AZ31" i="38"/>
  <c r="AY31" i="38" s="1"/>
  <c r="AZ32" i="38"/>
  <c r="AY32" i="38" s="1"/>
  <c r="AZ33" i="38"/>
  <c r="AY33" i="38" s="1"/>
  <c r="AZ34" i="38"/>
  <c r="AY34" i="38" s="1"/>
  <c r="AZ35" i="38"/>
  <c r="AY35" i="38" s="1"/>
  <c r="AZ36" i="38"/>
  <c r="AY36" i="38" s="1"/>
  <c r="AZ37" i="38"/>
  <c r="AY37" i="38" s="1"/>
  <c r="AZ38" i="38"/>
  <c r="AY38" i="38" s="1"/>
  <c r="AZ39" i="38"/>
  <c r="AY39" i="38" s="1"/>
  <c r="AZ40" i="38"/>
  <c r="AY40" i="38" s="1"/>
  <c r="AZ41" i="38"/>
  <c r="AY41" i="38" s="1"/>
  <c r="AZ42" i="38"/>
  <c r="AY42" i="38" s="1"/>
  <c r="AZ43" i="38"/>
  <c r="AY43" i="38" s="1"/>
  <c r="AZ44" i="38"/>
  <c r="AY44" i="38" s="1"/>
  <c r="AZ45" i="38"/>
  <c r="AY45" i="38" s="1"/>
  <c r="AZ46" i="38"/>
  <c r="AY46" i="38" s="1"/>
  <c r="AZ47" i="38"/>
  <c r="AY47" i="38" s="1"/>
  <c r="AZ48" i="38"/>
  <c r="AY48" i="38" s="1"/>
  <c r="AZ49" i="38"/>
  <c r="AY49" i="38" s="1"/>
  <c r="AZ50" i="38"/>
  <c r="AY50" i="38" s="1"/>
  <c r="AZ51" i="38"/>
  <c r="AY51" i="38" s="1"/>
  <c r="AZ52" i="38"/>
  <c r="AY52" i="38" s="1"/>
  <c r="AZ53" i="38"/>
  <c r="AY53" i="38" s="1"/>
  <c r="AZ57" i="38"/>
  <c r="AY57" i="38" s="1"/>
  <c r="AZ58" i="38"/>
  <c r="AY58" i="38" s="1"/>
  <c r="AZ59" i="38"/>
  <c r="AY59" i="38" s="1"/>
  <c r="AZ64" i="38"/>
  <c r="AY64" i="38" s="1"/>
  <c r="AZ66" i="38"/>
  <c r="AY66" i="38" s="1"/>
  <c r="AZ68" i="38"/>
  <c r="AY68" i="38" s="1"/>
  <c r="AZ70" i="38"/>
  <c r="AY70" i="38" s="1"/>
  <c r="AZ72" i="38"/>
  <c r="AY72" i="38" s="1"/>
  <c r="AZ74" i="38"/>
  <c r="AY74" i="38" s="1"/>
  <c r="AZ76" i="38"/>
  <c r="AY76" i="38" s="1"/>
  <c r="AZ78" i="38"/>
  <c r="AY78" i="38" s="1"/>
  <c r="AZ80" i="38"/>
  <c r="AY80" i="38" s="1"/>
  <c r="AZ82" i="38"/>
  <c r="AY82" i="38" s="1"/>
  <c r="AZ9" i="38"/>
  <c r="AY9" i="38" s="1"/>
  <c r="AZ11" i="38"/>
  <c r="AY11" i="38" s="1"/>
  <c r="AZ13" i="38"/>
  <c r="AY13" i="38" s="1"/>
  <c r="AZ83" i="38"/>
  <c r="AY83" i="38" s="1"/>
  <c r="AZ81" i="38"/>
  <c r="AY81" i="38" s="1"/>
  <c r="BD93" i="38"/>
  <c r="BJ22" i="38"/>
  <c r="BI22" i="38" s="1"/>
  <c r="BJ24" i="38"/>
  <c r="BI24" i="38" s="1"/>
  <c r="BJ30" i="38"/>
  <c r="BI30" i="38" s="1"/>
  <c r="BJ38" i="38"/>
  <c r="BI38" i="38" s="1"/>
  <c r="BJ44" i="38"/>
  <c r="BI44" i="38" s="1"/>
  <c r="BJ46" i="38"/>
  <c r="BI46" i="38" s="1"/>
  <c r="BJ48" i="38"/>
  <c r="BI48" i="38" s="1"/>
  <c r="BJ50" i="38"/>
  <c r="BI50" i="38" s="1"/>
  <c r="BJ52" i="38"/>
  <c r="BI52" i="38" s="1"/>
  <c r="BJ54" i="38"/>
  <c r="BI54" i="38" s="1"/>
  <c r="BJ57" i="38"/>
  <c r="BI57" i="38" s="1"/>
  <c r="BJ20" i="38"/>
  <c r="BI20" i="38" s="1"/>
  <c r="BJ26" i="38"/>
  <c r="BI26" i="38" s="1"/>
  <c r="BJ28" i="38"/>
  <c r="BI28" i="38" s="1"/>
  <c r="BJ32" i="38"/>
  <c r="BI32" i="38" s="1"/>
  <c r="BJ34" i="38"/>
  <c r="BI34" i="38" s="1"/>
  <c r="BJ36" i="38"/>
  <c r="BI36" i="38" s="1"/>
  <c r="BJ40" i="38"/>
  <c r="BI40" i="38" s="1"/>
  <c r="BJ42" i="38"/>
  <c r="BI42" i="38" s="1"/>
  <c r="BJ56" i="38"/>
  <c r="BI56" i="38" s="1"/>
  <c r="BJ9" i="38"/>
  <c r="BI9" i="38" s="1"/>
  <c r="BJ11" i="38"/>
  <c r="BI11" i="38" s="1"/>
  <c r="BJ13" i="38"/>
  <c r="BI13" i="38" s="1"/>
  <c r="BJ15" i="38"/>
  <c r="BI15" i="38" s="1"/>
  <c r="BJ60" i="38"/>
  <c r="BI60" i="38" s="1"/>
  <c r="BJ16" i="38"/>
  <c r="BI16" i="38" s="1"/>
  <c r="CK93" i="38"/>
  <c r="CL13" i="38" s="1"/>
  <c r="CN19" i="38"/>
  <c r="CM19" i="38" s="1"/>
  <c r="CN20" i="38"/>
  <c r="CM20" i="38" s="1"/>
  <c r="CN21" i="38"/>
  <c r="CM21" i="38" s="1"/>
  <c r="CN22" i="38"/>
  <c r="CM22" i="38" s="1"/>
  <c r="CN23" i="38"/>
  <c r="CM23" i="38" s="1"/>
  <c r="CN24" i="38"/>
  <c r="CM24" i="38" s="1"/>
  <c r="CN25" i="38"/>
  <c r="CM25" i="38" s="1"/>
  <c r="CN26" i="38"/>
  <c r="CM26" i="38" s="1"/>
  <c r="CN27" i="38"/>
  <c r="CM27" i="38" s="1"/>
  <c r="CN28" i="38"/>
  <c r="CM28" i="38" s="1"/>
  <c r="CN29" i="38"/>
  <c r="CM29" i="38" s="1"/>
  <c r="CN30" i="38"/>
  <c r="CM30" i="38" s="1"/>
  <c r="CN31" i="38"/>
  <c r="CM31" i="38" s="1"/>
  <c r="CN32" i="38"/>
  <c r="CM32" i="38" s="1"/>
  <c r="CN33" i="38"/>
  <c r="CM33" i="38" s="1"/>
  <c r="CN34" i="38"/>
  <c r="CM34" i="38" s="1"/>
  <c r="CN35" i="38"/>
  <c r="CM35" i="38" s="1"/>
  <c r="CN36" i="38"/>
  <c r="CM36" i="38" s="1"/>
  <c r="CN37" i="38"/>
  <c r="CM37" i="38" s="1"/>
  <c r="CN38" i="38"/>
  <c r="CM38" i="38" s="1"/>
  <c r="CN39" i="38"/>
  <c r="CM39" i="38" s="1"/>
  <c r="CN40" i="38"/>
  <c r="CM40" i="38" s="1"/>
  <c r="CN41" i="38"/>
  <c r="CM41" i="38" s="1"/>
  <c r="CN42" i="38"/>
  <c r="CM42" i="38" s="1"/>
  <c r="CN43" i="38"/>
  <c r="CM43" i="38" s="1"/>
  <c r="CN44" i="38"/>
  <c r="CM44" i="38" s="1"/>
  <c r="CN45" i="38"/>
  <c r="CM45" i="38" s="1"/>
  <c r="CN46" i="38"/>
  <c r="CM46" i="38" s="1"/>
  <c r="CN47" i="38"/>
  <c r="CM47" i="38" s="1"/>
  <c r="CN48" i="38"/>
  <c r="CM48" i="38" s="1"/>
  <c r="CN49" i="38"/>
  <c r="CM49" i="38" s="1"/>
  <c r="CN50" i="38"/>
  <c r="CM50" i="38" s="1"/>
  <c r="CN51" i="38"/>
  <c r="CM51" i="38" s="1"/>
  <c r="CN52" i="38"/>
  <c r="CM52" i="38" s="1"/>
  <c r="CN53" i="38"/>
  <c r="CM53" i="38" s="1"/>
  <c r="CN58" i="38"/>
  <c r="CM58" i="38" s="1"/>
  <c r="CN89" i="38"/>
  <c r="CM89" i="38" s="1"/>
  <c r="CN91" i="38"/>
  <c r="CM91" i="38" s="1"/>
  <c r="CN64" i="38"/>
  <c r="CM64" i="38" s="1"/>
  <c r="CN66" i="38"/>
  <c r="CM66" i="38" s="1"/>
  <c r="CN68" i="38"/>
  <c r="CM68" i="38" s="1"/>
  <c r="CN70" i="38"/>
  <c r="CM70" i="38" s="1"/>
  <c r="CN72" i="38"/>
  <c r="CM72" i="38" s="1"/>
  <c r="CN74" i="38"/>
  <c r="CM74" i="38" s="1"/>
  <c r="CN76" i="38"/>
  <c r="CM76" i="38" s="1"/>
  <c r="CN78" i="38"/>
  <c r="CM78" i="38" s="1"/>
  <c r="CN80" i="38"/>
  <c r="CM80" i="38" s="1"/>
  <c r="CN57" i="38"/>
  <c r="CM57" i="38" s="1"/>
  <c r="CN85" i="38"/>
  <c r="CM85" i="38" s="1"/>
  <c r="CN9" i="38"/>
  <c r="CM9" i="38" s="1"/>
  <c r="CN11" i="38"/>
  <c r="CM11" i="38" s="1"/>
  <c r="CN13" i="38"/>
  <c r="CM13" i="38" s="1"/>
  <c r="CN59" i="38"/>
  <c r="CM59" i="38" s="1"/>
  <c r="CN83" i="38"/>
  <c r="CM83" i="38" s="1"/>
  <c r="V83" i="38"/>
  <c r="U83" i="38" s="1"/>
  <c r="V61" i="38"/>
  <c r="U61" i="38" s="1"/>
  <c r="V63" i="38"/>
  <c r="U63" i="38" s="1"/>
  <c r="V65" i="38"/>
  <c r="U65" i="38" s="1"/>
  <c r="V67" i="38"/>
  <c r="U67" i="38" s="1"/>
  <c r="V69" i="38"/>
  <c r="U69" i="38" s="1"/>
  <c r="V71" i="38"/>
  <c r="U71" i="38" s="1"/>
  <c r="V73" i="38"/>
  <c r="U73" i="38" s="1"/>
  <c r="V75" i="38"/>
  <c r="U75" i="38" s="1"/>
  <c r="V77" i="38"/>
  <c r="U77" i="38" s="1"/>
  <c r="V79" i="38"/>
  <c r="U79" i="38" s="1"/>
  <c r="V81" i="38"/>
  <c r="U81" i="38" s="1"/>
  <c r="V22" i="38"/>
  <c r="U22" i="38" s="1"/>
  <c r="V30" i="38"/>
  <c r="U30" i="38" s="1"/>
  <c r="V20" i="38"/>
  <c r="U20" i="38" s="1"/>
  <c r="V24" i="38"/>
  <c r="U24" i="38" s="1"/>
  <c r="V26" i="38"/>
  <c r="U26" i="38" s="1"/>
  <c r="V28" i="38"/>
  <c r="U28" i="38" s="1"/>
  <c r="V60" i="38"/>
  <c r="U60" i="38" s="1"/>
  <c r="V32" i="38"/>
  <c r="U32" i="38" s="1"/>
  <c r="V34" i="38"/>
  <c r="U34" i="38" s="1"/>
  <c r="V36" i="38"/>
  <c r="U36" i="38" s="1"/>
  <c r="V38" i="38"/>
  <c r="U38" i="38" s="1"/>
  <c r="V40" i="38"/>
  <c r="U40" i="38" s="1"/>
  <c r="V42" i="38"/>
  <c r="U42" i="38" s="1"/>
  <c r="V44" i="38"/>
  <c r="U44" i="38" s="1"/>
  <c r="V46" i="38"/>
  <c r="U46" i="38" s="1"/>
  <c r="V48" i="38"/>
  <c r="U48" i="38" s="1"/>
  <c r="V50" i="38"/>
  <c r="U50" i="38" s="1"/>
  <c r="V52" i="38"/>
  <c r="U52" i="38" s="1"/>
  <c r="V54" i="38"/>
  <c r="U54" i="38" s="1"/>
  <c r="V56" i="38"/>
  <c r="U56" i="38" s="1"/>
  <c r="V9" i="38"/>
  <c r="U9" i="38" s="1"/>
  <c r="V11" i="38"/>
  <c r="U11" i="38" s="1"/>
  <c r="V13" i="38"/>
  <c r="U13" i="38" s="1"/>
  <c r="V15" i="38"/>
  <c r="U15" i="38" s="1"/>
  <c r="V62" i="38"/>
  <c r="U62" i="38" s="1"/>
  <c r="L21" i="38"/>
  <c r="K21" i="38" s="1"/>
  <c r="L23" i="38"/>
  <c r="K23" i="38" s="1"/>
  <c r="L25" i="38"/>
  <c r="K25" i="38" s="1"/>
  <c r="L28" i="38"/>
  <c r="K28" i="38" s="1"/>
  <c r="L30" i="38"/>
  <c r="K30" i="38" s="1"/>
  <c r="L32" i="38"/>
  <c r="K32" i="38" s="1"/>
  <c r="L34" i="38"/>
  <c r="K34" i="38" s="1"/>
  <c r="L35" i="38"/>
  <c r="K35" i="38" s="1"/>
  <c r="L36" i="38"/>
  <c r="K36" i="38" s="1"/>
  <c r="L38" i="38"/>
  <c r="K38" i="38" s="1"/>
  <c r="L39" i="38"/>
  <c r="K39" i="38" s="1"/>
  <c r="L40" i="38"/>
  <c r="K40" i="38" s="1"/>
  <c r="L42" i="38"/>
  <c r="K42" i="38" s="1"/>
  <c r="L43" i="38"/>
  <c r="K43" i="38" s="1"/>
  <c r="L44" i="38"/>
  <c r="K44" i="38" s="1"/>
  <c r="L47" i="38"/>
  <c r="K47" i="38" s="1"/>
  <c r="L48" i="38"/>
  <c r="K48" i="38" s="1"/>
  <c r="L51" i="38"/>
  <c r="K51" i="38" s="1"/>
  <c r="L53" i="38"/>
  <c r="K53" i="38" s="1"/>
  <c r="L54" i="38"/>
  <c r="K54" i="38" s="1"/>
  <c r="L66" i="38"/>
  <c r="K66" i="38" s="1"/>
  <c r="L68" i="38"/>
  <c r="K68" i="38" s="1"/>
  <c r="L70" i="38"/>
  <c r="K70" i="38" s="1"/>
  <c r="L72" i="38"/>
  <c r="K72" i="38" s="1"/>
  <c r="L74" i="38"/>
  <c r="K74" i="38" s="1"/>
  <c r="L76" i="38"/>
  <c r="K76" i="38" s="1"/>
  <c r="L78" i="38"/>
  <c r="K78" i="38" s="1"/>
  <c r="L80" i="38"/>
  <c r="K80" i="38" s="1"/>
  <c r="L82" i="38"/>
  <c r="K82" i="38" s="1"/>
  <c r="L89" i="38"/>
  <c r="K89" i="38" s="1"/>
  <c r="L86" i="38"/>
  <c r="K86" i="38" s="1"/>
  <c r="L87" i="38"/>
  <c r="K87" i="38" s="1"/>
  <c r="L85" i="38"/>
  <c r="K85" i="38" s="1"/>
  <c r="L9" i="38"/>
  <c r="K9" i="38" s="1"/>
  <c r="L11" i="38"/>
  <c r="K11" i="38" s="1"/>
  <c r="L19" i="38"/>
  <c r="K19" i="38" s="1"/>
  <c r="L13" i="38"/>
  <c r="K13" i="38" s="1"/>
  <c r="L15" i="38"/>
  <c r="K15" i="38" s="1"/>
  <c r="L91" i="38"/>
  <c r="K91" i="38" s="1"/>
  <c r="AN8" i="38"/>
  <c r="CA93" i="38"/>
  <c r="CR93" i="38"/>
  <c r="AP9" i="38"/>
  <c r="AO9" i="38" s="1"/>
  <c r="CD9" i="38"/>
  <c r="CC9" i="38" s="1"/>
  <c r="V10" i="38"/>
  <c r="U10" i="38" s="1"/>
  <c r="BT10" i="38"/>
  <c r="BS10" i="38" s="1"/>
  <c r="AN12" i="38"/>
  <c r="CD12" i="38"/>
  <c r="CC12" i="38" s="1"/>
  <c r="CX12" i="38"/>
  <c r="CW12" i="38" s="1"/>
  <c r="AP13" i="38"/>
  <c r="AO13" i="38" s="1"/>
  <c r="CD13" i="38"/>
  <c r="CC13" i="38" s="1"/>
  <c r="V14" i="38"/>
  <c r="U14" i="38" s="1"/>
  <c r="BT14" i="38"/>
  <c r="BS14" i="38" s="1"/>
  <c r="V16" i="38"/>
  <c r="U16" i="38" s="1"/>
  <c r="AZ16" i="38"/>
  <c r="AY16" i="38" s="1"/>
  <c r="CN16" i="38"/>
  <c r="CM16" i="38" s="1"/>
  <c r="AF17" i="38"/>
  <c r="AE17" i="38" s="1"/>
  <c r="I93" i="38"/>
  <c r="J15" i="38" s="1"/>
  <c r="BJ10" i="38"/>
  <c r="BI10" i="38" s="1"/>
  <c r="CL10" i="38"/>
  <c r="BJ14" i="38"/>
  <c r="BI14" i="38" s="1"/>
  <c r="CL14" i="38"/>
  <c r="CN15" i="38"/>
  <c r="CM15" i="38" s="1"/>
  <c r="L16" i="38"/>
  <c r="K16" i="38" s="1"/>
  <c r="BT17" i="38"/>
  <c r="BS17" i="38" s="1"/>
  <c r="CN17" i="38"/>
  <c r="CM17" i="38" s="1"/>
  <c r="L18" i="38"/>
  <c r="K18" i="38" s="1"/>
  <c r="AF18" i="38"/>
  <c r="AE18" i="38" s="1"/>
  <c r="AZ18" i="38"/>
  <c r="AY18" i="38" s="1"/>
  <c r="AP32" i="38"/>
  <c r="AO32" i="38" s="1"/>
  <c r="CD32" i="38"/>
  <c r="CC32" i="38" s="1"/>
  <c r="V33" i="38"/>
  <c r="U33" i="38" s="1"/>
  <c r="BJ33" i="38"/>
  <c r="BI33" i="38" s="1"/>
  <c r="CX33" i="38"/>
  <c r="CW33" i="38" s="1"/>
  <c r="AP34" i="38"/>
  <c r="AO34" i="38" s="1"/>
  <c r="CD34" i="38"/>
  <c r="CC34" i="38" s="1"/>
  <c r="V35" i="38"/>
  <c r="U35" i="38" s="1"/>
  <c r="BJ35" i="38"/>
  <c r="BI35" i="38" s="1"/>
  <c r="CX35" i="38"/>
  <c r="CW35" i="38" s="1"/>
  <c r="AP36" i="38"/>
  <c r="AO36" i="38" s="1"/>
  <c r="CD36" i="38"/>
  <c r="CC36" i="38" s="1"/>
  <c r="V37" i="38"/>
  <c r="U37" i="38" s="1"/>
  <c r="BJ37" i="38"/>
  <c r="BI37" i="38" s="1"/>
  <c r="CX37" i="38"/>
  <c r="CW37" i="38" s="1"/>
  <c r="AP38" i="38"/>
  <c r="AO38" i="38" s="1"/>
  <c r="CD38" i="38"/>
  <c r="CC38" i="38" s="1"/>
  <c r="V39" i="38"/>
  <c r="U39" i="38" s="1"/>
  <c r="BJ39" i="38"/>
  <c r="BI39" i="38" s="1"/>
  <c r="CX39" i="38"/>
  <c r="CW39" i="38" s="1"/>
  <c r="AP40" i="38"/>
  <c r="AO40" i="38" s="1"/>
  <c r="CD40" i="38"/>
  <c r="CC40" i="38" s="1"/>
  <c r="V41" i="38"/>
  <c r="U41" i="38" s="1"/>
  <c r="BJ41" i="38"/>
  <c r="BI41" i="38" s="1"/>
  <c r="CX41" i="38"/>
  <c r="CW41" i="38" s="1"/>
  <c r="AP42" i="38"/>
  <c r="AO42" i="38" s="1"/>
  <c r="CD42" i="38"/>
  <c r="CC42" i="38" s="1"/>
  <c r="V43" i="38"/>
  <c r="U43" i="38" s="1"/>
  <c r="BJ43" i="38"/>
  <c r="BI43" i="38" s="1"/>
  <c r="CX43" i="38"/>
  <c r="CW43" i="38" s="1"/>
  <c r="AP44" i="38"/>
  <c r="AO44" i="38" s="1"/>
  <c r="CD44" i="38"/>
  <c r="CC44" i="38" s="1"/>
  <c r="V45" i="38"/>
  <c r="U45" i="38" s="1"/>
  <c r="BJ45" i="38"/>
  <c r="BI45" i="38" s="1"/>
  <c r="CX45" i="38"/>
  <c r="CW45" i="38" s="1"/>
  <c r="AP46" i="38"/>
  <c r="AO46" i="38" s="1"/>
  <c r="CD46" i="38"/>
  <c r="CC46" i="38" s="1"/>
  <c r="V47" i="38"/>
  <c r="U47" i="38" s="1"/>
  <c r="BJ47" i="38"/>
  <c r="BI47" i="38" s="1"/>
  <c r="CX47" i="38"/>
  <c r="CW47" i="38" s="1"/>
  <c r="AP48" i="38"/>
  <c r="AO48" i="38" s="1"/>
  <c r="CD48" i="38"/>
  <c r="CC48" i="38" s="1"/>
  <c r="V49" i="38"/>
  <c r="U49" i="38" s="1"/>
  <c r="BJ49" i="38"/>
  <c r="BI49" i="38" s="1"/>
  <c r="CX49" i="38"/>
  <c r="CW49" i="38" s="1"/>
  <c r="AP50" i="38"/>
  <c r="AO50" i="38" s="1"/>
  <c r="CD50" i="38"/>
  <c r="CC50" i="38" s="1"/>
  <c r="V51" i="38"/>
  <c r="U51" i="38" s="1"/>
  <c r="BJ51" i="38"/>
  <c r="BI51" i="38" s="1"/>
  <c r="CX51" i="38"/>
  <c r="CW51" i="38" s="1"/>
  <c r="AP52" i="38"/>
  <c r="AO52" i="38" s="1"/>
  <c r="CD52" i="38"/>
  <c r="CC52" i="38" s="1"/>
  <c r="V53" i="38"/>
  <c r="U53" i="38" s="1"/>
  <c r="BJ53" i="38"/>
  <c r="BI53" i="38" s="1"/>
  <c r="CX53" i="38"/>
  <c r="CW53" i="38" s="1"/>
  <c r="AP54" i="38"/>
  <c r="AO54" i="38" s="1"/>
  <c r="CD54" i="38"/>
  <c r="CC54" i="38" s="1"/>
  <c r="V55" i="38"/>
  <c r="U55" i="38" s="1"/>
  <c r="BJ55" i="38"/>
  <c r="BI55" i="38" s="1"/>
  <c r="CX55" i="38"/>
  <c r="CW55" i="38" s="1"/>
  <c r="P93" i="38"/>
  <c r="AW93" i="38"/>
  <c r="AX18" i="38" s="1"/>
  <c r="AN10" i="38"/>
  <c r="CX10" i="38"/>
  <c r="CW10" i="38" s="1"/>
  <c r="AP11" i="38"/>
  <c r="AO11" i="38" s="1"/>
  <c r="CD11" i="38"/>
  <c r="CC11" i="38" s="1"/>
  <c r="V12" i="38"/>
  <c r="U12" i="38" s="1"/>
  <c r="AN14" i="38"/>
  <c r="CX14" i="38"/>
  <c r="CW14" i="38" s="1"/>
  <c r="AP15" i="38"/>
  <c r="AO15" i="38" s="1"/>
  <c r="CN18" i="38"/>
  <c r="CM18" i="38" s="1"/>
  <c r="CL12" i="38"/>
  <c r="AF54" i="38"/>
  <c r="AE54" i="38" s="1"/>
  <c r="AZ54" i="38"/>
  <c r="AY54" i="38" s="1"/>
  <c r="BT54" i="38"/>
  <c r="BS54" i="38" s="1"/>
  <c r="CN54" i="38"/>
  <c r="CM54" i="38" s="1"/>
  <c r="L55" i="38"/>
  <c r="K55" i="38" s="1"/>
  <c r="AF55" i="38"/>
  <c r="AE55" i="38" s="1"/>
  <c r="AZ55" i="38"/>
  <c r="AY55" i="38" s="1"/>
  <c r="BT55" i="38"/>
  <c r="BS55" i="38" s="1"/>
  <c r="CN55" i="38"/>
  <c r="CM55" i="38" s="1"/>
  <c r="L56" i="38"/>
  <c r="K56" i="38" s="1"/>
  <c r="AF56" i="38"/>
  <c r="AE56" i="38" s="1"/>
  <c r="AZ56" i="38"/>
  <c r="AY56" i="38" s="1"/>
  <c r="CN56" i="38"/>
  <c r="CM56" i="38" s="1"/>
  <c r="AF57" i="38"/>
  <c r="AE57" i="38" s="1"/>
  <c r="AF58" i="38"/>
  <c r="AE58" i="38" s="1"/>
  <c r="BT58" i="38"/>
  <c r="BS58" i="38" s="1"/>
  <c r="CD60" i="38"/>
  <c r="CC60" i="38" s="1"/>
  <c r="AF61" i="38"/>
  <c r="AE61" i="38" s="1"/>
  <c r="AP61" i="38"/>
  <c r="AO61" i="38" s="1"/>
  <c r="CX61" i="38"/>
  <c r="CW61" i="38" s="1"/>
  <c r="AP62" i="38"/>
  <c r="AO62" i="38" s="1"/>
  <c r="CN62" i="38"/>
  <c r="CM62" i="38" s="1"/>
  <c r="CX62" i="38"/>
  <c r="CW62" i="38" s="1"/>
  <c r="BJ63" i="38"/>
  <c r="BI63" i="38" s="1"/>
  <c r="CX63" i="38"/>
  <c r="CW63" i="38" s="1"/>
  <c r="BT64" i="38"/>
  <c r="BS64" i="38" s="1"/>
  <c r="L65" i="38"/>
  <c r="K65" i="38" s="1"/>
  <c r="AZ65" i="38"/>
  <c r="AY65" i="38" s="1"/>
  <c r="CN65" i="38"/>
  <c r="CM65" i="38" s="1"/>
  <c r="AF66" i="38"/>
  <c r="AE66" i="38" s="1"/>
  <c r="BT66" i="38"/>
  <c r="BS66" i="38" s="1"/>
  <c r="L67" i="38"/>
  <c r="K67" i="38" s="1"/>
  <c r="AZ67" i="38"/>
  <c r="AY67" i="38" s="1"/>
  <c r="CN67" i="38"/>
  <c r="CM67" i="38" s="1"/>
  <c r="AF68" i="38"/>
  <c r="AE68" i="38" s="1"/>
  <c r="BT68" i="38"/>
  <c r="BS68" i="38" s="1"/>
  <c r="L69" i="38"/>
  <c r="K69" i="38" s="1"/>
  <c r="AZ69" i="38"/>
  <c r="AY69" i="38" s="1"/>
  <c r="CN69" i="38"/>
  <c r="CM69" i="38" s="1"/>
  <c r="AF70" i="38"/>
  <c r="AE70" i="38" s="1"/>
  <c r="BT70" i="38"/>
  <c r="BS70" i="38" s="1"/>
  <c r="L71" i="38"/>
  <c r="K71" i="38" s="1"/>
  <c r="AZ71" i="38"/>
  <c r="AY71" i="38" s="1"/>
  <c r="CN71" i="38"/>
  <c r="CM71" i="38" s="1"/>
  <c r="AF72" i="38"/>
  <c r="AE72" i="38" s="1"/>
  <c r="BT72" i="38"/>
  <c r="BS72" i="38" s="1"/>
  <c r="L73" i="38"/>
  <c r="K73" i="38" s="1"/>
  <c r="AZ73" i="38"/>
  <c r="AY73" i="38" s="1"/>
  <c r="CN73" i="38"/>
  <c r="CM73" i="38" s="1"/>
  <c r="AF74" i="38"/>
  <c r="AE74" i="38" s="1"/>
  <c r="BT74" i="38"/>
  <c r="BS74" i="38" s="1"/>
  <c r="L75" i="38"/>
  <c r="K75" i="38" s="1"/>
  <c r="AZ75" i="38"/>
  <c r="AY75" i="38" s="1"/>
  <c r="CN75" i="38"/>
  <c r="CM75" i="38" s="1"/>
  <c r="AF76" i="38"/>
  <c r="AE76" i="38" s="1"/>
  <c r="BT76" i="38"/>
  <c r="BS76" i="38" s="1"/>
  <c r="L77" i="38"/>
  <c r="K77" i="38" s="1"/>
  <c r="AZ77" i="38"/>
  <c r="AY77" i="38" s="1"/>
  <c r="CN77" i="38"/>
  <c r="CM77" i="38" s="1"/>
  <c r="AF78" i="38"/>
  <c r="AE78" i="38" s="1"/>
  <c r="BT78" i="38"/>
  <c r="BS78" i="38" s="1"/>
  <c r="L79" i="38"/>
  <c r="K79" i="38" s="1"/>
  <c r="AZ79" i="38"/>
  <c r="AY79" i="38" s="1"/>
  <c r="CN79" i="38"/>
  <c r="CM79" i="38" s="1"/>
  <c r="AF80" i="38"/>
  <c r="AE80" i="38" s="1"/>
  <c r="BT80" i="38"/>
  <c r="BS80" i="38" s="1"/>
  <c r="L81" i="38"/>
  <c r="K81" i="38" s="1"/>
  <c r="CN81" i="38"/>
  <c r="CM81" i="38" s="1"/>
  <c r="AF82" i="38"/>
  <c r="AE82" i="38" s="1"/>
  <c r="BT84" i="38"/>
  <c r="BS84" i="38" s="1"/>
  <c r="CN84" i="38"/>
  <c r="CM84" i="38" s="1"/>
  <c r="AF86" i="38"/>
  <c r="AE86" i="38" s="1"/>
  <c r="AZ86" i="38"/>
  <c r="AY86" i="38" s="1"/>
  <c r="BT89" i="38"/>
  <c r="BS89" i="38" s="1"/>
  <c r="L90" i="38"/>
  <c r="K90" i="38" s="1"/>
  <c r="AF90" i="38"/>
  <c r="AE90" i="38" s="1"/>
  <c r="AZ90" i="38"/>
  <c r="AY90" i="38" s="1"/>
  <c r="BT90" i="38"/>
  <c r="BS90" i="38" s="1"/>
  <c r="CN90" i="38"/>
  <c r="CM90" i="38" s="1"/>
  <c r="AP56" i="38"/>
  <c r="AO56" i="38" s="1"/>
  <c r="CD57" i="38"/>
  <c r="CC57" i="38" s="1"/>
  <c r="V58" i="38"/>
  <c r="U58" i="38" s="1"/>
  <c r="BJ58" i="38"/>
  <c r="BI58" i="38" s="1"/>
  <c r="CX58" i="38"/>
  <c r="CW58" i="38" s="1"/>
  <c r="AF59" i="38"/>
  <c r="AE59" i="38" s="1"/>
  <c r="BT59" i="38"/>
  <c r="BS59" i="38" s="1"/>
  <c r="L60" i="38"/>
  <c r="K60" i="38" s="1"/>
  <c r="AZ60" i="38"/>
  <c r="AY60" i="38" s="1"/>
  <c r="CN60" i="38"/>
  <c r="CM60" i="38" s="1"/>
  <c r="CX60" i="38"/>
  <c r="CW60" i="38" s="1"/>
  <c r="BT61" i="38"/>
  <c r="BS61" i="38" s="1"/>
  <c r="L62" i="38"/>
  <c r="K62" i="38" s="1"/>
  <c r="AZ62" i="38"/>
  <c r="AY62" i="38" s="1"/>
  <c r="BJ62" i="38"/>
  <c r="BI62" i="38" s="1"/>
  <c r="AF63" i="38"/>
  <c r="AE63" i="38" s="1"/>
  <c r="BT63" i="38"/>
  <c r="BS63" i="38" s="1"/>
  <c r="L64" i="38"/>
  <c r="K64" i="38" s="1"/>
  <c r="V64" i="38"/>
  <c r="U64" i="38" s="1"/>
  <c r="BJ64" i="38"/>
  <c r="BI64" i="38" s="1"/>
  <c r="CX64" i="38"/>
  <c r="CW64" i="38" s="1"/>
  <c r="AP65" i="38"/>
  <c r="AO65" i="38" s="1"/>
  <c r="CD65" i="38"/>
  <c r="CC65" i="38" s="1"/>
  <c r="V66" i="38"/>
  <c r="U66" i="38" s="1"/>
  <c r="BJ66" i="38"/>
  <c r="BI66" i="38" s="1"/>
  <c r="CX66" i="38"/>
  <c r="CW66" i="38" s="1"/>
  <c r="AP67" i="38"/>
  <c r="AO67" i="38" s="1"/>
  <c r="CD67" i="38"/>
  <c r="CC67" i="38" s="1"/>
  <c r="V68" i="38"/>
  <c r="U68" i="38" s="1"/>
  <c r="BJ68" i="38"/>
  <c r="BI68" i="38" s="1"/>
  <c r="CX68" i="38"/>
  <c r="CW68" i="38" s="1"/>
  <c r="AP69" i="38"/>
  <c r="AO69" i="38" s="1"/>
  <c r="CD69" i="38"/>
  <c r="CC69" i="38" s="1"/>
  <c r="V70" i="38"/>
  <c r="U70" i="38" s="1"/>
  <c r="BJ70" i="38"/>
  <c r="BI70" i="38" s="1"/>
  <c r="CX70" i="38"/>
  <c r="CW70" i="38" s="1"/>
  <c r="AP71" i="38"/>
  <c r="AO71" i="38" s="1"/>
  <c r="CD71" i="38"/>
  <c r="CC71" i="38" s="1"/>
  <c r="V72" i="38"/>
  <c r="U72" i="38" s="1"/>
  <c r="BJ72" i="38"/>
  <c r="BI72" i="38" s="1"/>
  <c r="CX72" i="38"/>
  <c r="CW72" i="38" s="1"/>
  <c r="AP73" i="38"/>
  <c r="AO73" i="38" s="1"/>
  <c r="CD73" i="38"/>
  <c r="CC73" i="38" s="1"/>
  <c r="V74" i="38"/>
  <c r="U74" i="38" s="1"/>
  <c r="BJ74" i="38"/>
  <c r="BI74" i="38" s="1"/>
  <c r="CX74" i="38"/>
  <c r="CW74" i="38" s="1"/>
  <c r="AP75" i="38"/>
  <c r="AO75" i="38" s="1"/>
  <c r="CD75" i="38"/>
  <c r="CC75" i="38" s="1"/>
  <c r="V76" i="38"/>
  <c r="U76" i="38" s="1"/>
  <c r="BJ76" i="38"/>
  <c r="BI76" i="38" s="1"/>
  <c r="CX76" i="38"/>
  <c r="CW76" i="38" s="1"/>
  <c r="AP77" i="38"/>
  <c r="AO77" i="38" s="1"/>
  <c r="CD77" i="38"/>
  <c r="CC77" i="38" s="1"/>
  <c r="V78" i="38"/>
  <c r="U78" i="38" s="1"/>
  <c r="BJ78" i="38"/>
  <c r="BI78" i="38" s="1"/>
  <c r="CX78" i="38"/>
  <c r="CW78" i="38" s="1"/>
  <c r="AP79" i="38"/>
  <c r="AO79" i="38" s="1"/>
  <c r="CD79" i="38"/>
  <c r="CC79" i="38" s="1"/>
  <c r="V80" i="38"/>
  <c r="U80" i="38" s="1"/>
  <c r="BJ80" i="38"/>
  <c r="BI80" i="38" s="1"/>
  <c r="CX80" i="38"/>
  <c r="CW80" i="38" s="1"/>
  <c r="AP81" i="38"/>
  <c r="AO81" i="38" s="1"/>
  <c r="CD81" i="38"/>
  <c r="CC81" i="38" s="1"/>
  <c r="V82" i="38"/>
  <c r="U82" i="38" s="1"/>
  <c r="BJ82" i="38"/>
  <c r="BI82" i="38" s="1"/>
  <c r="CN82" i="38"/>
  <c r="CM82" i="38" s="1"/>
  <c r="AF83" i="38"/>
  <c r="AE83" i="38" s="1"/>
  <c r="BT83" i="38"/>
  <c r="BS83" i="38" s="1"/>
  <c r="L84" i="38"/>
  <c r="K84" i="38" s="1"/>
  <c r="AZ85" i="38"/>
  <c r="AY85" i="38" s="1"/>
  <c r="BT85" i="38"/>
  <c r="BS85" i="38" s="1"/>
  <c r="L88" i="38"/>
  <c r="K88" i="38" s="1"/>
  <c r="AF31" i="37"/>
  <c r="AE31" i="37" s="1"/>
  <c r="AF8" i="37"/>
  <c r="AE8" i="37" s="1"/>
  <c r="AF9" i="37"/>
  <c r="AE9" i="37" s="1"/>
  <c r="AF27" i="37"/>
  <c r="AE27" i="37" s="1"/>
  <c r="AF35" i="37"/>
  <c r="AE35" i="37" s="1"/>
  <c r="AF37" i="37"/>
  <c r="AE37" i="37" s="1"/>
  <c r="AF39" i="37"/>
  <c r="AE39" i="37" s="1"/>
  <c r="AF41" i="37"/>
  <c r="AE41" i="37" s="1"/>
  <c r="AF45" i="37"/>
  <c r="AE45" i="37" s="1"/>
  <c r="AF47" i="37"/>
  <c r="AE47" i="37" s="1"/>
  <c r="AF49" i="37"/>
  <c r="AE49" i="37" s="1"/>
  <c r="AF53" i="37"/>
  <c r="AE53" i="37" s="1"/>
  <c r="AF162" i="37"/>
  <c r="AE162" i="37" s="1"/>
  <c r="AF110" i="37"/>
  <c r="AE110" i="37" s="1"/>
  <c r="AF112" i="37"/>
  <c r="AE112" i="37" s="1"/>
  <c r="AF128" i="37"/>
  <c r="AE128" i="37" s="1"/>
  <c r="AF135" i="37"/>
  <c r="AE135" i="37" s="1"/>
  <c r="AF137" i="37"/>
  <c r="AE137" i="37" s="1"/>
  <c r="AF139" i="37"/>
  <c r="AE139" i="37" s="1"/>
  <c r="AF141" i="37"/>
  <c r="AE141" i="37" s="1"/>
  <c r="AF11" i="37"/>
  <c r="AE11" i="37" s="1"/>
  <c r="AF17" i="37"/>
  <c r="AE17" i="37" s="1"/>
  <c r="AF19" i="37"/>
  <c r="AE19" i="37" s="1"/>
  <c r="AF143" i="37"/>
  <c r="AE143" i="37" s="1"/>
  <c r="AF145" i="37"/>
  <c r="AE145" i="37" s="1"/>
  <c r="AF147" i="37"/>
  <c r="AE147" i="37" s="1"/>
  <c r="AF149" i="37"/>
  <c r="AE149" i="37" s="1"/>
  <c r="AF151" i="37"/>
  <c r="AE151" i="37" s="1"/>
  <c r="AF153" i="37"/>
  <c r="AE153" i="37" s="1"/>
  <c r="AF155" i="37"/>
  <c r="AE155" i="37" s="1"/>
  <c r="AF14" i="37"/>
  <c r="AE14" i="37" s="1"/>
  <c r="AF18" i="37"/>
  <c r="AE18" i="37" s="1"/>
  <c r="AF26" i="37"/>
  <c r="AE26" i="37" s="1"/>
  <c r="AF33" i="37"/>
  <c r="AE33" i="37" s="1"/>
  <c r="AF34" i="37"/>
  <c r="AE34" i="37" s="1"/>
  <c r="AF161" i="37"/>
  <c r="AE161" i="37" s="1"/>
  <c r="AF163" i="37"/>
  <c r="AE163" i="37" s="1"/>
  <c r="AF165" i="37"/>
  <c r="AE165" i="37" s="1"/>
  <c r="AF167" i="37"/>
  <c r="AE167" i="37" s="1"/>
  <c r="AF30" i="37"/>
  <c r="AE30" i="37" s="1"/>
  <c r="AF103" i="37"/>
  <c r="AE103" i="37" s="1"/>
  <c r="AF20" i="37"/>
  <c r="AE20" i="37" s="1"/>
  <c r="AF21" i="37"/>
  <c r="AE21" i="37" s="1"/>
  <c r="AF28" i="37"/>
  <c r="AE28" i="37" s="1"/>
  <c r="CX95" i="37"/>
  <c r="CW95" i="37" s="1"/>
  <c r="CX97" i="37"/>
  <c r="CW97" i="37" s="1"/>
  <c r="CX99" i="37"/>
  <c r="CW99" i="37" s="1"/>
  <c r="CX32" i="37"/>
  <c r="CW32" i="37" s="1"/>
  <c r="CX100" i="37"/>
  <c r="CW100" i="37" s="1"/>
  <c r="CX101" i="37"/>
  <c r="CW101" i="37" s="1"/>
  <c r="CX103" i="37"/>
  <c r="CW103" i="37" s="1"/>
  <c r="CX105" i="37"/>
  <c r="CW105" i="37" s="1"/>
  <c r="CX106" i="37"/>
  <c r="CW106" i="37" s="1"/>
  <c r="CX107" i="37"/>
  <c r="CW107" i="37" s="1"/>
  <c r="CX109" i="37"/>
  <c r="CW109" i="37" s="1"/>
  <c r="CX141" i="37"/>
  <c r="CW141" i="37" s="1"/>
  <c r="CX143" i="37"/>
  <c r="CW143" i="37" s="1"/>
  <c r="CX149" i="37"/>
  <c r="CW149" i="37" s="1"/>
  <c r="CX157" i="37"/>
  <c r="CW157" i="37" s="1"/>
  <c r="CX19" i="37"/>
  <c r="CW19" i="37" s="1"/>
  <c r="CX20" i="37"/>
  <c r="CW20" i="37" s="1"/>
  <c r="CX27" i="37"/>
  <c r="CW27" i="37" s="1"/>
  <c r="CX35" i="37"/>
  <c r="CW35" i="37" s="1"/>
  <c r="CX40" i="37"/>
  <c r="CW40" i="37" s="1"/>
  <c r="CX112" i="37"/>
  <c r="CW112" i="37" s="1"/>
  <c r="CX113" i="37"/>
  <c r="CW113" i="37" s="1"/>
  <c r="CX114" i="37"/>
  <c r="CW114" i="37" s="1"/>
  <c r="CX115" i="37"/>
  <c r="CW115" i="37" s="1"/>
  <c r="CX116" i="37"/>
  <c r="CW116" i="37" s="1"/>
  <c r="CX117" i="37"/>
  <c r="CW117" i="37" s="1"/>
  <c r="CX118" i="37"/>
  <c r="CW118" i="37" s="1"/>
  <c r="CX119" i="37"/>
  <c r="CW119" i="37" s="1"/>
  <c r="CX120" i="37"/>
  <c r="CW120" i="37" s="1"/>
  <c r="CX122" i="37"/>
  <c r="CW122" i="37" s="1"/>
  <c r="CX124" i="37"/>
  <c r="CW124" i="37" s="1"/>
  <c r="CX127" i="37"/>
  <c r="CW127" i="37" s="1"/>
  <c r="CX128" i="37"/>
  <c r="CW128" i="37" s="1"/>
  <c r="CX135" i="37"/>
  <c r="CW135" i="37" s="1"/>
  <c r="CX22" i="37"/>
  <c r="CW22" i="37" s="1"/>
  <c r="CX42" i="37"/>
  <c r="CW42" i="37" s="1"/>
  <c r="CX48" i="37"/>
  <c r="CW48" i="37" s="1"/>
  <c r="CX50" i="37"/>
  <c r="CW50" i="37" s="1"/>
  <c r="CX54" i="37"/>
  <c r="CW54" i="37" s="1"/>
  <c r="CX55" i="37"/>
  <c r="CW55" i="37" s="1"/>
  <c r="CX56" i="37"/>
  <c r="CW56" i="37" s="1"/>
  <c r="CX58" i="37"/>
  <c r="CW58" i="37" s="1"/>
  <c r="CX59" i="37"/>
  <c r="CW59" i="37" s="1"/>
  <c r="CX61" i="37"/>
  <c r="CW61" i="37" s="1"/>
  <c r="CX62" i="37"/>
  <c r="CW62" i="37" s="1"/>
  <c r="CX63" i="37"/>
  <c r="CW63" i="37" s="1"/>
  <c r="CX64" i="37"/>
  <c r="CW64" i="37" s="1"/>
  <c r="CX66" i="37"/>
  <c r="CW66" i="37" s="1"/>
  <c r="CX68" i="37"/>
  <c r="CW68" i="37" s="1"/>
  <c r="CX69" i="37"/>
  <c r="CW69" i="37" s="1"/>
  <c r="CX71" i="37"/>
  <c r="CW71" i="37" s="1"/>
  <c r="CX73" i="37"/>
  <c r="CW73" i="37" s="1"/>
  <c r="CX74" i="37"/>
  <c r="CW74" i="37" s="1"/>
  <c r="CX76" i="37"/>
  <c r="CW76" i="37" s="1"/>
  <c r="CX77" i="37"/>
  <c r="CW77" i="37" s="1"/>
  <c r="CX78" i="37"/>
  <c r="CW78" i="37" s="1"/>
  <c r="CX79" i="37"/>
  <c r="CW79" i="37" s="1"/>
  <c r="CX81" i="37"/>
  <c r="CW81" i="37" s="1"/>
  <c r="CX82" i="37"/>
  <c r="CW82" i="37" s="1"/>
  <c r="CX83" i="37"/>
  <c r="CW83" i="37" s="1"/>
  <c r="CX84" i="37"/>
  <c r="CW84" i="37" s="1"/>
  <c r="CX85" i="37"/>
  <c r="CW85" i="37" s="1"/>
  <c r="CX87" i="37"/>
  <c r="CW87" i="37" s="1"/>
  <c r="CX88" i="37"/>
  <c r="CW88" i="37" s="1"/>
  <c r="CX90" i="37"/>
  <c r="CW90" i="37" s="1"/>
  <c r="CX92" i="37"/>
  <c r="CW92" i="37" s="1"/>
  <c r="CX93" i="37"/>
  <c r="CW93" i="37" s="1"/>
  <c r="CX165" i="37"/>
  <c r="CW165" i="37" s="1"/>
  <c r="CX167" i="37"/>
  <c r="CW167" i="37" s="1"/>
  <c r="CX140" i="37"/>
  <c r="CW140" i="37" s="1"/>
  <c r="CX15" i="37"/>
  <c r="CW15" i="37" s="1"/>
  <c r="CX49" i="37"/>
  <c r="CW49" i="37" s="1"/>
  <c r="CX31" i="37"/>
  <c r="CW31" i="37" s="1"/>
  <c r="CX57" i="37"/>
  <c r="CW57" i="37" s="1"/>
  <c r="CX10" i="37"/>
  <c r="CW10" i="37" s="1"/>
  <c r="CX23" i="37"/>
  <c r="CW23" i="37" s="1"/>
  <c r="CX67" i="37"/>
  <c r="CW67" i="37" s="1"/>
  <c r="CX72" i="37"/>
  <c r="CW72" i="37" s="1"/>
  <c r="CX108" i="37"/>
  <c r="CW108" i="37" s="1"/>
  <c r="CX164" i="37"/>
  <c r="CW164" i="37" s="1"/>
  <c r="CX166" i="37"/>
  <c r="CW166" i="37" s="1"/>
  <c r="CX41" i="37"/>
  <c r="CW41" i="37" s="1"/>
  <c r="CX142" i="37"/>
  <c r="CW142" i="37" s="1"/>
  <c r="CX146" i="37"/>
  <c r="CW146" i="37" s="1"/>
  <c r="CX147" i="37"/>
  <c r="CW147" i="37" s="1"/>
  <c r="CX148" i="37"/>
  <c r="CW148" i="37" s="1"/>
  <c r="CX150" i="37"/>
  <c r="CW150" i="37" s="1"/>
  <c r="CX152" i="37"/>
  <c r="CW152" i="37" s="1"/>
  <c r="CX153" i="37"/>
  <c r="CW153" i="37" s="1"/>
  <c r="CX155" i="37"/>
  <c r="CW155" i="37" s="1"/>
  <c r="CX98" i="37"/>
  <c r="CW98" i="37" s="1"/>
  <c r="CX130" i="37"/>
  <c r="CW130" i="37" s="1"/>
  <c r="CX131" i="37"/>
  <c r="CW131" i="37" s="1"/>
  <c r="CX134" i="37"/>
  <c r="CW134" i="37" s="1"/>
  <c r="CX138" i="37"/>
  <c r="CW138" i="37" s="1"/>
  <c r="CX160" i="37"/>
  <c r="CW160" i="37" s="1"/>
  <c r="AZ10" i="37"/>
  <c r="AY10" i="37" s="1"/>
  <c r="AZ11" i="37"/>
  <c r="AY11" i="37" s="1"/>
  <c r="AZ40" i="37"/>
  <c r="AY40" i="37" s="1"/>
  <c r="AZ9" i="37"/>
  <c r="AY9" i="37" s="1"/>
  <c r="AZ42" i="37"/>
  <c r="AY42" i="37" s="1"/>
  <c r="AZ44" i="37"/>
  <c r="AY44" i="37" s="1"/>
  <c r="AZ48" i="37"/>
  <c r="AY48" i="37" s="1"/>
  <c r="AZ50" i="37"/>
  <c r="AY50" i="37" s="1"/>
  <c r="AZ52" i="37"/>
  <c r="AY52" i="37" s="1"/>
  <c r="AZ54" i="37"/>
  <c r="AY54" i="37" s="1"/>
  <c r="AZ140" i="37"/>
  <c r="AY140" i="37" s="1"/>
  <c r="AZ123" i="37"/>
  <c r="AY123" i="37" s="1"/>
  <c r="AZ130" i="37"/>
  <c r="AY130" i="37" s="1"/>
  <c r="AZ142" i="37"/>
  <c r="AY142" i="37" s="1"/>
  <c r="AZ146" i="37"/>
  <c r="AY146" i="37" s="1"/>
  <c r="AZ148" i="37"/>
  <c r="AY148" i="37" s="1"/>
  <c r="AZ150" i="37"/>
  <c r="AY150" i="37" s="1"/>
  <c r="AZ107" i="37"/>
  <c r="AY107" i="37" s="1"/>
  <c r="AZ109" i="37"/>
  <c r="AY109" i="37" s="1"/>
  <c r="AZ132" i="37"/>
  <c r="AY132" i="37" s="1"/>
  <c r="AZ134" i="37"/>
  <c r="AY134" i="37" s="1"/>
  <c r="AZ136" i="37"/>
  <c r="AY136" i="37" s="1"/>
  <c r="AZ138" i="37"/>
  <c r="AY138" i="37" s="1"/>
  <c r="AZ154" i="37"/>
  <c r="AY154" i="37" s="1"/>
  <c r="AZ156" i="37"/>
  <c r="AY156" i="37" s="1"/>
  <c r="AZ23" i="37"/>
  <c r="AY23" i="37" s="1"/>
  <c r="AZ100" i="37"/>
  <c r="AY100" i="37" s="1"/>
  <c r="AZ29" i="37"/>
  <c r="AY29" i="37" s="1"/>
  <c r="AZ30" i="37"/>
  <c r="AY30" i="37" s="1"/>
  <c r="AZ31" i="37"/>
  <c r="AY31" i="37" s="1"/>
  <c r="AZ102" i="37"/>
  <c r="AY102" i="37" s="1"/>
  <c r="AZ104" i="37"/>
  <c r="AY104" i="37" s="1"/>
  <c r="AZ161" i="37"/>
  <c r="AY161" i="37" s="1"/>
  <c r="AZ18" i="37"/>
  <c r="AY18" i="37" s="1"/>
  <c r="AZ24" i="37"/>
  <c r="AY24" i="37" s="1"/>
  <c r="AZ13" i="37"/>
  <c r="AY13" i="37" s="1"/>
  <c r="AZ15" i="37"/>
  <c r="AY15" i="37" s="1"/>
  <c r="AZ16" i="37"/>
  <c r="AY16" i="37" s="1"/>
  <c r="AZ26" i="37"/>
  <c r="AY26" i="37" s="1"/>
  <c r="BJ62" i="37"/>
  <c r="BI62" i="37" s="1"/>
  <c r="BJ21" i="37"/>
  <c r="BI21" i="37" s="1"/>
  <c r="BJ36" i="37"/>
  <c r="BI36" i="37" s="1"/>
  <c r="BJ40" i="37"/>
  <c r="BI40" i="37" s="1"/>
  <c r="BJ64" i="37"/>
  <c r="BI64" i="37" s="1"/>
  <c r="BJ67" i="37"/>
  <c r="BI67" i="37" s="1"/>
  <c r="BJ68" i="37"/>
  <c r="BI68" i="37" s="1"/>
  <c r="BJ70" i="37"/>
  <c r="BI70" i="37" s="1"/>
  <c r="BJ71" i="37"/>
  <c r="BI71" i="37" s="1"/>
  <c r="BJ91" i="37"/>
  <c r="BI91" i="37" s="1"/>
  <c r="BJ92" i="37"/>
  <c r="BI92" i="37" s="1"/>
  <c r="BJ93" i="37"/>
  <c r="BI93" i="37" s="1"/>
  <c r="BJ94" i="37"/>
  <c r="BI94" i="37" s="1"/>
  <c r="BJ114" i="37"/>
  <c r="BI114" i="37" s="1"/>
  <c r="BJ115" i="37"/>
  <c r="BI115" i="37" s="1"/>
  <c r="BJ116" i="37"/>
  <c r="BI116" i="37" s="1"/>
  <c r="BJ133" i="37"/>
  <c r="BI133" i="37" s="1"/>
  <c r="BJ135" i="37"/>
  <c r="BI135" i="37" s="1"/>
  <c r="BJ137" i="37"/>
  <c r="BI137" i="37" s="1"/>
  <c r="BJ22" i="37"/>
  <c r="BI22" i="37" s="1"/>
  <c r="BJ24" i="37"/>
  <c r="BI24" i="37" s="1"/>
  <c r="BJ42" i="37"/>
  <c r="BI42" i="37" s="1"/>
  <c r="BJ43" i="37"/>
  <c r="BI43" i="37" s="1"/>
  <c r="BJ44" i="37"/>
  <c r="BI44" i="37" s="1"/>
  <c r="BJ48" i="37"/>
  <c r="BI48" i="37" s="1"/>
  <c r="BJ50" i="37"/>
  <c r="BI50" i="37" s="1"/>
  <c r="BJ51" i="37"/>
  <c r="BI51" i="37" s="1"/>
  <c r="BJ52" i="37"/>
  <c r="BI52" i="37" s="1"/>
  <c r="BJ55" i="37"/>
  <c r="BI55" i="37" s="1"/>
  <c r="BJ73" i="37"/>
  <c r="BI73" i="37" s="1"/>
  <c r="BJ75" i="37"/>
  <c r="BI75" i="37" s="1"/>
  <c r="BJ76" i="37"/>
  <c r="BI76" i="37" s="1"/>
  <c r="BJ77" i="37"/>
  <c r="BI77" i="37" s="1"/>
  <c r="BJ78" i="37"/>
  <c r="BI78" i="37" s="1"/>
  <c r="BJ99" i="37"/>
  <c r="BI99" i="37" s="1"/>
  <c r="BJ56" i="37"/>
  <c r="BI56" i="37" s="1"/>
  <c r="BJ79" i="37"/>
  <c r="BI79" i="37" s="1"/>
  <c r="BJ81" i="37"/>
  <c r="BI81" i="37" s="1"/>
  <c r="BJ83" i="37"/>
  <c r="BI83" i="37" s="1"/>
  <c r="BJ84" i="37"/>
  <c r="BI84" i="37" s="1"/>
  <c r="BJ86" i="37"/>
  <c r="BI86" i="37" s="1"/>
  <c r="BJ87" i="37"/>
  <c r="BI87" i="37" s="1"/>
  <c r="BJ101" i="37"/>
  <c r="BI101" i="37" s="1"/>
  <c r="BJ103" i="37"/>
  <c r="BI103" i="37" s="1"/>
  <c r="BJ106" i="37"/>
  <c r="BI106" i="37" s="1"/>
  <c r="BJ121" i="37"/>
  <c r="BI121" i="37" s="1"/>
  <c r="BJ122" i="37"/>
  <c r="BI122" i="37" s="1"/>
  <c r="BJ126" i="37"/>
  <c r="BI126" i="37" s="1"/>
  <c r="BJ127" i="37"/>
  <c r="BI127" i="37" s="1"/>
  <c r="BJ129" i="37"/>
  <c r="BI129" i="37" s="1"/>
  <c r="BJ163" i="37"/>
  <c r="BI163" i="37" s="1"/>
  <c r="BJ167" i="37"/>
  <c r="BI167" i="37" s="1"/>
  <c r="BJ152" i="37"/>
  <c r="BI152" i="37" s="1"/>
  <c r="BJ155" i="37"/>
  <c r="BI155" i="37" s="1"/>
  <c r="BJ157" i="37"/>
  <c r="BI157" i="37" s="1"/>
  <c r="BJ33" i="37"/>
  <c r="BI33" i="37" s="1"/>
  <c r="BJ41" i="37"/>
  <c r="BI41" i="37" s="1"/>
  <c r="BJ25" i="37"/>
  <c r="BI25" i="37" s="1"/>
  <c r="BJ49" i="37"/>
  <c r="BI49" i="37" s="1"/>
  <c r="BJ120" i="37"/>
  <c r="BI120" i="37" s="1"/>
  <c r="BJ141" i="37"/>
  <c r="BI141" i="37" s="1"/>
  <c r="BJ142" i="37"/>
  <c r="BI142" i="37" s="1"/>
  <c r="BJ144" i="37"/>
  <c r="BI144" i="37" s="1"/>
  <c r="BJ146" i="37"/>
  <c r="BI146" i="37" s="1"/>
  <c r="BJ149" i="37"/>
  <c r="BI149" i="37" s="1"/>
  <c r="BJ90" i="37"/>
  <c r="BI90" i="37" s="1"/>
  <c r="BJ136" i="37"/>
  <c r="BI136" i="37" s="1"/>
  <c r="BJ138" i="37"/>
  <c r="BI138" i="37" s="1"/>
  <c r="BJ9" i="37"/>
  <c r="BI9" i="37" s="1"/>
  <c r="BJ17" i="37"/>
  <c r="BI17" i="37" s="1"/>
  <c r="BJ98" i="37"/>
  <c r="BI98" i="37" s="1"/>
  <c r="BJ112" i="37"/>
  <c r="BI112" i="37" s="1"/>
  <c r="CD27" i="37"/>
  <c r="CC27" i="37" s="1"/>
  <c r="CD35" i="37"/>
  <c r="CC35" i="37" s="1"/>
  <c r="CD70" i="37"/>
  <c r="CC70" i="37" s="1"/>
  <c r="CD71" i="37"/>
  <c r="CC71" i="37" s="1"/>
  <c r="CD90" i="37"/>
  <c r="CC90" i="37" s="1"/>
  <c r="CD91" i="37"/>
  <c r="CC91" i="37" s="1"/>
  <c r="CD92" i="37"/>
  <c r="CC92" i="37" s="1"/>
  <c r="CD94" i="37"/>
  <c r="CC94" i="37" s="1"/>
  <c r="CD110" i="37"/>
  <c r="CC110" i="37" s="1"/>
  <c r="CD111" i="37"/>
  <c r="CC111" i="37" s="1"/>
  <c r="CD152" i="37"/>
  <c r="CC152" i="37" s="1"/>
  <c r="CD154" i="37"/>
  <c r="CC154" i="37" s="1"/>
  <c r="CD156" i="37"/>
  <c r="CC156" i="37" s="1"/>
  <c r="CD24" i="37"/>
  <c r="CC24" i="37" s="1"/>
  <c r="CD38" i="37"/>
  <c r="CC38" i="37" s="1"/>
  <c r="CD40" i="37"/>
  <c r="CC40" i="37" s="1"/>
  <c r="CD56" i="37"/>
  <c r="CC56" i="37" s="1"/>
  <c r="CD73" i="37"/>
  <c r="CC73" i="37" s="1"/>
  <c r="CD74" i="37"/>
  <c r="CC74" i="37" s="1"/>
  <c r="CD75" i="37"/>
  <c r="CC75" i="37" s="1"/>
  <c r="CD76" i="37"/>
  <c r="CC76" i="37" s="1"/>
  <c r="CD78" i="37"/>
  <c r="CC78" i="37" s="1"/>
  <c r="CD95" i="37"/>
  <c r="CC95" i="37" s="1"/>
  <c r="CD96" i="37"/>
  <c r="CC96" i="37" s="1"/>
  <c r="CD97" i="37"/>
  <c r="CC97" i="37" s="1"/>
  <c r="CD112" i="37"/>
  <c r="CC112" i="37" s="1"/>
  <c r="CD113" i="37"/>
  <c r="CC113" i="37" s="1"/>
  <c r="CD114" i="37"/>
  <c r="CC114" i="37" s="1"/>
  <c r="CD116" i="37"/>
  <c r="CC116" i="37" s="1"/>
  <c r="CD19" i="37"/>
  <c r="CC19" i="37" s="1"/>
  <c r="CD42" i="37"/>
  <c r="CC42" i="37" s="1"/>
  <c r="CD58" i="37"/>
  <c r="CC58" i="37" s="1"/>
  <c r="CD59" i="37"/>
  <c r="CC59" i="37" s="1"/>
  <c r="CD60" i="37"/>
  <c r="CC60" i="37" s="1"/>
  <c r="CD61" i="37"/>
  <c r="CC61" i="37" s="1"/>
  <c r="CD63" i="37"/>
  <c r="CC63" i="37" s="1"/>
  <c r="CD79" i="37"/>
  <c r="CC79" i="37" s="1"/>
  <c r="CD80" i="37"/>
  <c r="CC80" i="37" s="1"/>
  <c r="CD81" i="37"/>
  <c r="CC81" i="37" s="1"/>
  <c r="CD82" i="37"/>
  <c r="CC82" i="37" s="1"/>
  <c r="CD84" i="37"/>
  <c r="CC84" i="37" s="1"/>
  <c r="CD86" i="37"/>
  <c r="CC86" i="37" s="1"/>
  <c r="CD87" i="37"/>
  <c r="CC87" i="37" s="1"/>
  <c r="CD102" i="37"/>
  <c r="CC102" i="37" s="1"/>
  <c r="CD104" i="37"/>
  <c r="CC104" i="37" s="1"/>
  <c r="CD106" i="37"/>
  <c r="CC106" i="37" s="1"/>
  <c r="CD117" i="37"/>
  <c r="CC117" i="37" s="1"/>
  <c r="CD118" i="37"/>
  <c r="CC118" i="37" s="1"/>
  <c r="CD130" i="37"/>
  <c r="CC130" i="37" s="1"/>
  <c r="CD164" i="37"/>
  <c r="CC164" i="37" s="1"/>
  <c r="CD107" i="37"/>
  <c r="CC107" i="37" s="1"/>
  <c r="CD131" i="37"/>
  <c r="CC131" i="37" s="1"/>
  <c r="CD142" i="37"/>
  <c r="CC142" i="37" s="1"/>
  <c r="CD144" i="37"/>
  <c r="CC144" i="37" s="1"/>
  <c r="CD147" i="37"/>
  <c r="CC147" i="37" s="1"/>
  <c r="CD9" i="37"/>
  <c r="CC9" i="37" s="1"/>
  <c r="CD12" i="37"/>
  <c r="CC12" i="37" s="1"/>
  <c r="CD133" i="37"/>
  <c r="CC133" i="37" s="1"/>
  <c r="CD136" i="37"/>
  <c r="CC136" i="37" s="1"/>
  <c r="CD151" i="37"/>
  <c r="CC151" i="37" s="1"/>
  <c r="CD28" i="37"/>
  <c r="CC28" i="37" s="1"/>
  <c r="CD32" i="37"/>
  <c r="CC32" i="37" s="1"/>
  <c r="CD54" i="37"/>
  <c r="CC54" i="37" s="1"/>
  <c r="CD65" i="37"/>
  <c r="CC65" i="37" s="1"/>
  <c r="CD66" i="37"/>
  <c r="CC66" i="37" s="1"/>
  <c r="CD85" i="37"/>
  <c r="CC85" i="37" s="1"/>
  <c r="CD98" i="37"/>
  <c r="CC98" i="37" s="1"/>
  <c r="CD139" i="37"/>
  <c r="CC139" i="37" s="1"/>
  <c r="CD153" i="37"/>
  <c r="CC153" i="37" s="1"/>
  <c r="CD155" i="37"/>
  <c r="CC155" i="37" s="1"/>
  <c r="CD69" i="37"/>
  <c r="CC69" i="37" s="1"/>
  <c r="CD105" i="37"/>
  <c r="CC105" i="37" s="1"/>
  <c r="CD159" i="37"/>
  <c r="CC159" i="37" s="1"/>
  <c r="CN18" i="37"/>
  <c r="CM18" i="37" s="1"/>
  <c r="CN132" i="37"/>
  <c r="CM132" i="37" s="1"/>
  <c r="CN134" i="37"/>
  <c r="CM134" i="37" s="1"/>
  <c r="CN136" i="37"/>
  <c r="CM136" i="37" s="1"/>
  <c r="CN138" i="37"/>
  <c r="CM138" i="37" s="1"/>
  <c r="CN142" i="37"/>
  <c r="CM142" i="37" s="1"/>
  <c r="CN144" i="37"/>
  <c r="CM144" i="37" s="1"/>
  <c r="CN146" i="37"/>
  <c r="CM146" i="37" s="1"/>
  <c r="CN148" i="37"/>
  <c r="CM148" i="37" s="1"/>
  <c r="CN163" i="37"/>
  <c r="CM163" i="37" s="1"/>
  <c r="CN9" i="37"/>
  <c r="CM9" i="37" s="1"/>
  <c r="CN26" i="37"/>
  <c r="CM26" i="37" s="1"/>
  <c r="CN32" i="37"/>
  <c r="CM32" i="37" s="1"/>
  <c r="CN38" i="37"/>
  <c r="CM38" i="37" s="1"/>
  <c r="CN40" i="37"/>
  <c r="CM40" i="37" s="1"/>
  <c r="CN121" i="37"/>
  <c r="CM121" i="37" s="1"/>
  <c r="CN150" i="37"/>
  <c r="CM150" i="37" s="1"/>
  <c r="CN10" i="37"/>
  <c r="CM10" i="37" s="1"/>
  <c r="CN20" i="37"/>
  <c r="CM20" i="37" s="1"/>
  <c r="CN42" i="37"/>
  <c r="CM42" i="37" s="1"/>
  <c r="CN105" i="37"/>
  <c r="CM105" i="37" s="1"/>
  <c r="CN113" i="37"/>
  <c r="CM113" i="37" s="1"/>
  <c r="CN130" i="37"/>
  <c r="CM130" i="37" s="1"/>
  <c r="CN152" i="37"/>
  <c r="CM152" i="37" s="1"/>
  <c r="CN154" i="37"/>
  <c r="CM154" i="37" s="1"/>
  <c r="CN156" i="37"/>
  <c r="CM156" i="37" s="1"/>
  <c r="CN13" i="37"/>
  <c r="CM13" i="37" s="1"/>
  <c r="CN24" i="37"/>
  <c r="CM24" i="37" s="1"/>
  <c r="CN19" i="37"/>
  <c r="CM19" i="37" s="1"/>
  <c r="CN35" i="37"/>
  <c r="CM35" i="37" s="1"/>
  <c r="CN31" i="37"/>
  <c r="CM31" i="37" s="1"/>
  <c r="CN16" i="37"/>
  <c r="CM16" i="37" s="1"/>
  <c r="CN21" i="37"/>
  <c r="CM21" i="37" s="1"/>
  <c r="CN166" i="37"/>
  <c r="CM166" i="37" s="1"/>
  <c r="V34" i="37"/>
  <c r="U34" i="37" s="1"/>
  <c r="V16" i="37"/>
  <c r="U16" i="37" s="1"/>
  <c r="V41" i="37"/>
  <c r="U41" i="37" s="1"/>
  <c r="V57" i="37"/>
  <c r="U57" i="37" s="1"/>
  <c r="V101" i="37"/>
  <c r="U101" i="37" s="1"/>
  <c r="V103" i="37"/>
  <c r="U103" i="37" s="1"/>
  <c r="V105" i="37"/>
  <c r="U105" i="37" s="1"/>
  <c r="V113" i="37"/>
  <c r="U113" i="37" s="1"/>
  <c r="V120" i="37"/>
  <c r="U120" i="37" s="1"/>
  <c r="V121" i="37"/>
  <c r="U121" i="37" s="1"/>
  <c r="V11" i="37"/>
  <c r="U11" i="37" s="1"/>
  <c r="V23" i="37"/>
  <c r="U23" i="37" s="1"/>
  <c r="V24" i="37"/>
  <c r="U24" i="37" s="1"/>
  <c r="V42" i="37"/>
  <c r="U42" i="37" s="1"/>
  <c r="V49" i="37"/>
  <c r="U49" i="37" s="1"/>
  <c r="V50" i="37"/>
  <c r="U50" i="37" s="1"/>
  <c r="V58" i="37"/>
  <c r="U58" i="37" s="1"/>
  <c r="V60" i="37"/>
  <c r="U60" i="37" s="1"/>
  <c r="V73" i="37"/>
  <c r="U73" i="37" s="1"/>
  <c r="V75" i="37"/>
  <c r="U75" i="37" s="1"/>
  <c r="V91" i="37"/>
  <c r="U91" i="37" s="1"/>
  <c r="V123" i="37"/>
  <c r="U123" i="37" s="1"/>
  <c r="V145" i="37"/>
  <c r="U145" i="37" s="1"/>
  <c r="V18" i="37"/>
  <c r="U18" i="37" s="1"/>
  <c r="V30" i="37"/>
  <c r="U30" i="37" s="1"/>
  <c r="V62" i="37"/>
  <c r="U62" i="37" s="1"/>
  <c r="V63" i="37"/>
  <c r="U63" i="37" s="1"/>
  <c r="V77" i="37"/>
  <c r="U77" i="37" s="1"/>
  <c r="V78" i="37"/>
  <c r="U78" i="37" s="1"/>
  <c r="V93" i="37"/>
  <c r="U93" i="37" s="1"/>
  <c r="V94" i="37"/>
  <c r="U94" i="37" s="1"/>
  <c r="V108" i="37"/>
  <c r="U108" i="37" s="1"/>
  <c r="V109" i="37"/>
  <c r="U109" i="37" s="1"/>
  <c r="V110" i="37"/>
  <c r="U110" i="37" s="1"/>
  <c r="V116" i="37"/>
  <c r="U116" i="37" s="1"/>
  <c r="V125" i="37"/>
  <c r="U125" i="37" s="1"/>
  <c r="V127" i="37"/>
  <c r="U127" i="37" s="1"/>
  <c r="V128" i="37"/>
  <c r="U128" i="37" s="1"/>
  <c r="V129" i="37"/>
  <c r="U129" i="37" s="1"/>
  <c r="V137" i="37"/>
  <c r="U137" i="37" s="1"/>
  <c r="V151" i="37"/>
  <c r="U151" i="37" s="1"/>
  <c r="V162" i="37"/>
  <c r="U162" i="37" s="1"/>
  <c r="V92" i="37"/>
  <c r="U92" i="37" s="1"/>
  <c r="V138" i="37"/>
  <c r="U138" i="37" s="1"/>
  <c r="V67" i="37"/>
  <c r="U67" i="37" s="1"/>
  <c r="V13" i="37"/>
  <c r="U13" i="37" s="1"/>
  <c r="V122" i="37"/>
  <c r="U122" i="37" s="1"/>
  <c r="V134" i="37"/>
  <c r="U134" i="37" s="1"/>
  <c r="V10" i="37"/>
  <c r="U10" i="37" s="1"/>
  <c r="V76" i="37"/>
  <c r="U76" i="37" s="1"/>
  <c r="V90" i="37"/>
  <c r="U90" i="37" s="1"/>
  <c r="V143" i="37"/>
  <c r="U143" i="37" s="1"/>
  <c r="V146" i="37"/>
  <c r="U146" i="37" s="1"/>
  <c r="V149" i="37"/>
  <c r="U149" i="37" s="1"/>
  <c r="V131" i="37"/>
  <c r="U131" i="37" s="1"/>
  <c r="V135" i="37"/>
  <c r="U135" i="37" s="1"/>
  <c r="V136" i="37"/>
  <c r="U136" i="37" s="1"/>
  <c r="V160" i="37"/>
  <c r="U160" i="37" s="1"/>
  <c r="BT25" i="37"/>
  <c r="BS25" i="37" s="1"/>
  <c r="BT35" i="37"/>
  <c r="BS35" i="37" s="1"/>
  <c r="BT41" i="37"/>
  <c r="BS41" i="37" s="1"/>
  <c r="BT47" i="37"/>
  <c r="BS47" i="37" s="1"/>
  <c r="BT49" i="37"/>
  <c r="BS49" i="37" s="1"/>
  <c r="BT133" i="37"/>
  <c r="BS133" i="37" s="1"/>
  <c r="BT141" i="37"/>
  <c r="BS141" i="37" s="1"/>
  <c r="BT143" i="37"/>
  <c r="BS143" i="37" s="1"/>
  <c r="BT145" i="37"/>
  <c r="BS145" i="37" s="1"/>
  <c r="BT147" i="37"/>
  <c r="BS147" i="37" s="1"/>
  <c r="BT15" i="37"/>
  <c r="BS15" i="37" s="1"/>
  <c r="BT29" i="37"/>
  <c r="BS29" i="37" s="1"/>
  <c r="BT39" i="37"/>
  <c r="BS39" i="37" s="1"/>
  <c r="BT45" i="37"/>
  <c r="BS45" i="37" s="1"/>
  <c r="BT53" i="37"/>
  <c r="BS53" i="37" s="1"/>
  <c r="BT129" i="37"/>
  <c r="BS129" i="37" s="1"/>
  <c r="BT151" i="37"/>
  <c r="BS151" i="37" s="1"/>
  <c r="BT153" i="37"/>
  <c r="BS153" i="37" s="1"/>
  <c r="BT155" i="37"/>
  <c r="BS155" i="37" s="1"/>
  <c r="BT12" i="37"/>
  <c r="BS12" i="37" s="1"/>
  <c r="BT33" i="37"/>
  <c r="BS33" i="37" s="1"/>
  <c r="BT110" i="37"/>
  <c r="BS110" i="37" s="1"/>
  <c r="BT135" i="37"/>
  <c r="BS135" i="37" s="1"/>
  <c r="BT137" i="37"/>
  <c r="BS137" i="37" s="1"/>
  <c r="BT149" i="37"/>
  <c r="BS149" i="37" s="1"/>
  <c r="BT157" i="37"/>
  <c r="BS157" i="37" s="1"/>
  <c r="BT16" i="37"/>
  <c r="BS16" i="37" s="1"/>
  <c r="BT101" i="37"/>
  <c r="BS101" i="37" s="1"/>
  <c r="BT103" i="37"/>
  <c r="BS103" i="37" s="1"/>
  <c r="BT14" i="37"/>
  <c r="BS14" i="37" s="1"/>
  <c r="BT26" i="37"/>
  <c r="BS26" i="37" s="1"/>
  <c r="BT9" i="37"/>
  <c r="BS9" i="37" s="1"/>
  <c r="BT21" i="37"/>
  <c r="BS21" i="37" s="1"/>
  <c r="BT36" i="37"/>
  <c r="BS36" i="37" s="1"/>
  <c r="BT130" i="37"/>
  <c r="BS130" i="37" s="1"/>
  <c r="BT19" i="37"/>
  <c r="BS19" i="37" s="1"/>
  <c r="BT27" i="37"/>
  <c r="BS27" i="37" s="1"/>
  <c r="BT165" i="37"/>
  <c r="BS165" i="37" s="1"/>
  <c r="AP70" i="37"/>
  <c r="AO70" i="37" s="1"/>
  <c r="AP72" i="37"/>
  <c r="AO72" i="37" s="1"/>
  <c r="AP83" i="37"/>
  <c r="AO83" i="37" s="1"/>
  <c r="AP86" i="37"/>
  <c r="AO86" i="37" s="1"/>
  <c r="AP88" i="37"/>
  <c r="AO88" i="37" s="1"/>
  <c r="AP97" i="37"/>
  <c r="AO97" i="37" s="1"/>
  <c r="AP123" i="37"/>
  <c r="AO123" i="37" s="1"/>
  <c r="AP148" i="37"/>
  <c r="AO148" i="37" s="1"/>
  <c r="AP100" i="37"/>
  <c r="AO100" i="37" s="1"/>
  <c r="AP76" i="37"/>
  <c r="AO76" i="37" s="1"/>
  <c r="AP27" i="37"/>
  <c r="AO27" i="37" s="1"/>
  <c r="AP61" i="37"/>
  <c r="AO61" i="37" s="1"/>
  <c r="AP63" i="37"/>
  <c r="AO63" i="37" s="1"/>
  <c r="AP73" i="37"/>
  <c r="AO73" i="37" s="1"/>
  <c r="AP74" i="37"/>
  <c r="AO74" i="37" s="1"/>
  <c r="AP75" i="37"/>
  <c r="AO75" i="37" s="1"/>
  <c r="AP114" i="37"/>
  <c r="AO114" i="37" s="1"/>
  <c r="AP116" i="37"/>
  <c r="AO116" i="37" s="1"/>
  <c r="AP125" i="37"/>
  <c r="AO125" i="37" s="1"/>
  <c r="AP126" i="37"/>
  <c r="AO126" i="37" s="1"/>
  <c r="AP127" i="37"/>
  <c r="AO127" i="37" s="1"/>
  <c r="AP158" i="37"/>
  <c r="AO158" i="37" s="1"/>
  <c r="AP78" i="37"/>
  <c r="AO78" i="37" s="1"/>
  <c r="AP90" i="37"/>
  <c r="AO90" i="37" s="1"/>
  <c r="AP91" i="37"/>
  <c r="AO91" i="37" s="1"/>
  <c r="AP102" i="37"/>
  <c r="AO102" i="37" s="1"/>
  <c r="AP104" i="37"/>
  <c r="AO104" i="37" s="1"/>
  <c r="AP105" i="37"/>
  <c r="AO105" i="37" s="1"/>
  <c r="AP111" i="37"/>
  <c r="AO111" i="37" s="1"/>
  <c r="AP118" i="37"/>
  <c r="AO118" i="37" s="1"/>
  <c r="AP128" i="37"/>
  <c r="AO128" i="37" s="1"/>
  <c r="AP129" i="37"/>
  <c r="AO129" i="37" s="1"/>
  <c r="AP142" i="37"/>
  <c r="AO142" i="37" s="1"/>
  <c r="AP31" i="37"/>
  <c r="AO31" i="37" s="1"/>
  <c r="AP42" i="37"/>
  <c r="AO42" i="37" s="1"/>
  <c r="AP50" i="37"/>
  <c r="AO50" i="37" s="1"/>
  <c r="AP57" i="37"/>
  <c r="AO57" i="37" s="1"/>
  <c r="AP80" i="37"/>
  <c r="AO80" i="37" s="1"/>
  <c r="AP81" i="37"/>
  <c r="AO81" i="37" s="1"/>
  <c r="AP92" i="37"/>
  <c r="AO92" i="37" s="1"/>
  <c r="AP94" i="37"/>
  <c r="AO94" i="37" s="1"/>
  <c r="AP106" i="37"/>
  <c r="AO106" i="37" s="1"/>
  <c r="AP107" i="37"/>
  <c r="AO107" i="37" s="1"/>
  <c r="AP112" i="37"/>
  <c r="AO112" i="37" s="1"/>
  <c r="AP113" i="37"/>
  <c r="AO113" i="37" s="1"/>
  <c r="AP120" i="37"/>
  <c r="AO120" i="37" s="1"/>
  <c r="AP121" i="37"/>
  <c r="AO121" i="37" s="1"/>
  <c r="AP132" i="37"/>
  <c r="AO132" i="37" s="1"/>
  <c r="AP138" i="37"/>
  <c r="AO138" i="37" s="1"/>
  <c r="AP162" i="37"/>
  <c r="AO162" i="37" s="1"/>
  <c r="AP164" i="37"/>
  <c r="AO164" i="37" s="1"/>
  <c r="AP166" i="37"/>
  <c r="AO166" i="37" s="1"/>
  <c r="AP133" i="37"/>
  <c r="AO133" i="37" s="1"/>
  <c r="AP153" i="37"/>
  <c r="AO153" i="37" s="1"/>
  <c r="AP154" i="37"/>
  <c r="AO154" i="37" s="1"/>
  <c r="AP155" i="37"/>
  <c r="AO155" i="37" s="1"/>
  <c r="AP11" i="37"/>
  <c r="AO11" i="37" s="1"/>
  <c r="AP34" i="37"/>
  <c r="AO34" i="37" s="1"/>
  <c r="AP117" i="37"/>
  <c r="AO117" i="37" s="1"/>
  <c r="AP151" i="37"/>
  <c r="AO151" i="37" s="1"/>
  <c r="AP161" i="37"/>
  <c r="AO161" i="37" s="1"/>
  <c r="AP165" i="37"/>
  <c r="AO165" i="37" s="1"/>
  <c r="AP8" i="37"/>
  <c r="AO8" i="37" s="1"/>
  <c r="AP9" i="37"/>
  <c r="AO9" i="37" s="1"/>
  <c r="AP64" i="37"/>
  <c r="AO64" i="37" s="1"/>
  <c r="AP65" i="37"/>
  <c r="AO65" i="37" s="1"/>
  <c r="AP14" i="37"/>
  <c r="AO14" i="37" s="1"/>
  <c r="AP48" i="37"/>
  <c r="AO48" i="37" s="1"/>
  <c r="AP109" i="37"/>
  <c r="AO109" i="37" s="1"/>
  <c r="AP136" i="37"/>
  <c r="AO136" i="37" s="1"/>
  <c r="AP149" i="37"/>
  <c r="AO149" i="37" s="1"/>
  <c r="AP157" i="37"/>
  <c r="AO157" i="37" s="1"/>
  <c r="AP115" i="37"/>
  <c r="AO115" i="37" s="1"/>
  <c r="AP141" i="37"/>
  <c r="AO141" i="37" s="1"/>
  <c r="AP159" i="37"/>
  <c r="AO159" i="37" s="1"/>
  <c r="L11" i="37"/>
  <c r="K11" i="37" s="1"/>
  <c r="L136" i="37"/>
  <c r="K136" i="37" s="1"/>
  <c r="L12" i="37"/>
  <c r="K12" i="37" s="1"/>
  <c r="L40" i="37"/>
  <c r="K40" i="37" s="1"/>
  <c r="L46" i="37"/>
  <c r="K46" i="37" s="1"/>
  <c r="L54" i="37"/>
  <c r="K54" i="37" s="1"/>
  <c r="L113" i="37"/>
  <c r="K113" i="37" s="1"/>
  <c r="L134" i="37"/>
  <c r="K134" i="37" s="1"/>
  <c r="L163" i="37"/>
  <c r="K163" i="37" s="1"/>
  <c r="L168" i="37"/>
  <c r="K168" i="37" s="1"/>
  <c r="L16" i="37"/>
  <c r="K16" i="37" s="1"/>
  <c r="L42" i="37"/>
  <c r="K42" i="37" s="1"/>
  <c r="L48" i="37"/>
  <c r="K48" i="37" s="1"/>
  <c r="L109" i="37"/>
  <c r="K109" i="37" s="1"/>
  <c r="L140" i="37"/>
  <c r="K140" i="37" s="1"/>
  <c r="L148" i="37"/>
  <c r="K148" i="37" s="1"/>
  <c r="L150" i="37"/>
  <c r="K150" i="37" s="1"/>
  <c r="L154" i="37"/>
  <c r="K154" i="37" s="1"/>
  <c r="L156" i="37"/>
  <c r="K156" i="37" s="1"/>
  <c r="L22" i="37"/>
  <c r="K22" i="37" s="1"/>
  <c r="L34" i="37"/>
  <c r="K34" i="37" s="1"/>
  <c r="L36" i="37"/>
  <c r="K36" i="37" s="1"/>
  <c r="L132" i="37"/>
  <c r="K132" i="37" s="1"/>
  <c r="L138" i="37"/>
  <c r="K138" i="37" s="1"/>
  <c r="L142" i="37"/>
  <c r="K142" i="37" s="1"/>
  <c r="L144" i="37"/>
  <c r="K144" i="37" s="1"/>
  <c r="L100" i="37"/>
  <c r="K100" i="37" s="1"/>
  <c r="L17" i="37"/>
  <c r="K17" i="37" s="1"/>
  <c r="L23" i="37"/>
  <c r="K23" i="37" s="1"/>
  <c r="L32" i="37"/>
  <c r="K32" i="37" s="1"/>
  <c r="L33" i="37"/>
  <c r="K33" i="37" s="1"/>
  <c r="L20" i="37"/>
  <c r="K20" i="37" s="1"/>
  <c r="L26" i="37"/>
  <c r="K26" i="37" s="1"/>
  <c r="L35" i="37"/>
  <c r="K35" i="37" s="1"/>
  <c r="L162" i="37"/>
  <c r="K162" i="37" s="1"/>
  <c r="L164" i="37"/>
  <c r="K164" i="37" s="1"/>
  <c r="L13" i="37"/>
  <c r="K13" i="37" s="1"/>
  <c r="L18" i="37"/>
  <c r="K18" i="37" s="1"/>
  <c r="L25" i="37"/>
  <c r="K25" i="37" s="1"/>
  <c r="BQ170" i="37"/>
  <c r="BR65" i="37" s="1"/>
  <c r="L9" i="37"/>
  <c r="K9" i="37" s="1"/>
  <c r="AP15" i="37"/>
  <c r="AO15" i="37" s="1"/>
  <c r="AF16" i="37"/>
  <c r="AE16" i="37" s="1"/>
  <c r="CN17" i="37"/>
  <c r="CM17" i="37" s="1"/>
  <c r="AZ19" i="37"/>
  <c r="AY19" i="37" s="1"/>
  <c r="L21" i="37"/>
  <c r="K21" i="37" s="1"/>
  <c r="BT22" i="37"/>
  <c r="BS22" i="37" s="1"/>
  <c r="BJ23" i="37"/>
  <c r="BI23" i="37" s="1"/>
  <c r="AF24" i="37"/>
  <c r="AE24" i="37" s="1"/>
  <c r="CN25" i="37"/>
  <c r="CM25" i="37" s="1"/>
  <c r="AZ27" i="37"/>
  <c r="AY27" i="37" s="1"/>
  <c r="L31" i="37"/>
  <c r="K31" i="37" s="1"/>
  <c r="AP32" i="37"/>
  <c r="AO32" i="37" s="1"/>
  <c r="BT34" i="37"/>
  <c r="BS34" i="37" s="1"/>
  <c r="CN34" i="37"/>
  <c r="CM34" i="37" s="1"/>
  <c r="V35" i="37"/>
  <c r="U35" i="37" s="1"/>
  <c r="AP38" i="37"/>
  <c r="AO38" i="37" s="1"/>
  <c r="CD52" i="37"/>
  <c r="CC52" i="37" s="1"/>
  <c r="AP62" i="37"/>
  <c r="AO62" i="37" s="1"/>
  <c r="CD62" i="37"/>
  <c r="CC62" i="37" s="1"/>
  <c r="AZ65" i="37"/>
  <c r="AY65" i="37" s="1"/>
  <c r="CD83" i="37"/>
  <c r="CC83" i="37" s="1"/>
  <c r="V84" i="37"/>
  <c r="U84" i="37" s="1"/>
  <c r="BJ134" i="37"/>
  <c r="BI134" i="37" s="1"/>
  <c r="CD134" i="37"/>
  <c r="CC134" i="37" s="1"/>
  <c r="CN11" i="37"/>
  <c r="CM11" i="37" s="1"/>
  <c r="AF12" i="37"/>
  <c r="AE12" i="37" s="1"/>
  <c r="BJ14" i="37"/>
  <c r="BI14" i="37" s="1"/>
  <c r="CX14" i="37"/>
  <c r="CW14" i="37" s="1"/>
  <c r="AF10" i="37"/>
  <c r="AE10" i="37" s="1"/>
  <c r="BT10" i="37"/>
  <c r="BS10" i="37" s="1"/>
  <c r="BR12" i="37"/>
  <c r="CX12" i="37"/>
  <c r="CW12" i="37" s="1"/>
  <c r="AP13" i="37"/>
  <c r="AO13" i="37" s="1"/>
  <c r="CD13" i="37"/>
  <c r="CC13" i="37" s="1"/>
  <c r="V14" i="37"/>
  <c r="U14" i="37" s="1"/>
  <c r="AZ14" i="37"/>
  <c r="AY14" i="37" s="1"/>
  <c r="CN14" i="37"/>
  <c r="CM14" i="37" s="1"/>
  <c r="AF15" i="37"/>
  <c r="AE15" i="37" s="1"/>
  <c r="CD15" i="37"/>
  <c r="CC15" i="37" s="1"/>
  <c r="CN15" i="37"/>
  <c r="CM15" i="37" s="1"/>
  <c r="AP17" i="37"/>
  <c r="AO17" i="37" s="1"/>
  <c r="AZ17" i="37"/>
  <c r="AY17" i="37" s="1"/>
  <c r="CX18" i="37"/>
  <c r="CW18" i="37" s="1"/>
  <c r="L19" i="37"/>
  <c r="K19" i="37" s="1"/>
  <c r="BJ20" i="37"/>
  <c r="BI20" i="37" s="1"/>
  <c r="BT20" i="37"/>
  <c r="BS20" i="37" s="1"/>
  <c r="V22" i="37"/>
  <c r="U22" i="37" s="1"/>
  <c r="AF22" i="37"/>
  <c r="AE22" i="37" s="1"/>
  <c r="CD23" i="37"/>
  <c r="CC23" i="37" s="1"/>
  <c r="CN23" i="37"/>
  <c r="CM23" i="37" s="1"/>
  <c r="AP25" i="37"/>
  <c r="AO25" i="37" s="1"/>
  <c r="AZ25" i="37"/>
  <c r="AY25" i="37" s="1"/>
  <c r="CX26" i="37"/>
  <c r="CW26" i="37" s="1"/>
  <c r="L27" i="37"/>
  <c r="K27" i="37" s="1"/>
  <c r="BJ28" i="37"/>
  <c r="BI28" i="37" s="1"/>
  <c r="BT28" i="37"/>
  <c r="BS28" i="37" s="1"/>
  <c r="CN29" i="37"/>
  <c r="CM29" i="37" s="1"/>
  <c r="L30" i="37"/>
  <c r="K30" i="37" s="1"/>
  <c r="AP30" i="37"/>
  <c r="AO30" i="37" s="1"/>
  <c r="BT32" i="37"/>
  <c r="BS32" i="37" s="1"/>
  <c r="AP33" i="37"/>
  <c r="AO33" i="37" s="1"/>
  <c r="BJ34" i="37"/>
  <c r="BI34" i="37" s="1"/>
  <c r="AF36" i="37"/>
  <c r="AE36" i="37" s="1"/>
  <c r="AZ36" i="37"/>
  <c r="AY36" i="37" s="1"/>
  <c r="CD36" i="37"/>
  <c r="CC36" i="37" s="1"/>
  <c r="AZ38" i="37"/>
  <c r="AY38" i="37" s="1"/>
  <c r="CX38" i="37"/>
  <c r="CW38" i="37" s="1"/>
  <c r="V39" i="37"/>
  <c r="U39" i="37" s="1"/>
  <c r="AP39" i="37"/>
  <c r="AO39" i="37" s="1"/>
  <c r="BJ39" i="37"/>
  <c r="BI39" i="37" s="1"/>
  <c r="AP41" i="37"/>
  <c r="AO41" i="37" s="1"/>
  <c r="V43" i="37"/>
  <c r="U43" i="37" s="1"/>
  <c r="CN44" i="37"/>
  <c r="CM44" i="37" s="1"/>
  <c r="AP45" i="37"/>
  <c r="AO45" i="37" s="1"/>
  <c r="BJ45" i="37"/>
  <c r="BI45" i="37" s="1"/>
  <c r="CD45" i="37"/>
  <c r="CC45" i="37" s="1"/>
  <c r="CX45" i="37"/>
  <c r="CW45" i="37" s="1"/>
  <c r="CX47" i="37"/>
  <c r="CW47" i="37" s="1"/>
  <c r="AP77" i="37"/>
  <c r="AO77" i="37" s="1"/>
  <c r="CD77" i="37"/>
  <c r="CC77" i="37" s="1"/>
  <c r="V114" i="37"/>
  <c r="U114" i="37" s="1"/>
  <c r="CN12" i="37"/>
  <c r="CM12" i="37" s="1"/>
  <c r="AF13" i="37"/>
  <c r="AE13" i="37" s="1"/>
  <c r="BT13" i="37"/>
  <c r="BS13" i="37" s="1"/>
  <c r="L14" i="37"/>
  <c r="K14" i="37" s="1"/>
  <c r="CX16" i="37"/>
  <c r="CW16" i="37" s="1"/>
  <c r="BJ18" i="37"/>
  <c r="BI18" i="37" s="1"/>
  <c r="V20" i="37"/>
  <c r="U20" i="37" s="1"/>
  <c r="CD21" i="37"/>
  <c r="CC21" i="37" s="1"/>
  <c r="AP23" i="37"/>
  <c r="AO23" i="37" s="1"/>
  <c r="CX24" i="37"/>
  <c r="CW24" i="37" s="1"/>
  <c r="BJ26" i="37"/>
  <c r="BI26" i="37" s="1"/>
  <c r="V28" i="37"/>
  <c r="U28" i="37" s="1"/>
  <c r="CD29" i="37"/>
  <c r="CC29" i="37" s="1"/>
  <c r="CX34" i="37"/>
  <c r="CW34" i="37" s="1"/>
  <c r="V36" i="37"/>
  <c r="U36" i="37" s="1"/>
  <c r="AP37" i="37"/>
  <c r="AO37" i="37" s="1"/>
  <c r="BJ37" i="37"/>
  <c r="BI37" i="37" s="1"/>
  <c r="CD37" i="37"/>
  <c r="CC37" i="37" s="1"/>
  <c r="CX37" i="37"/>
  <c r="CW37" i="37" s="1"/>
  <c r="CD39" i="37"/>
  <c r="CC39" i="37" s="1"/>
  <c r="AF43" i="37"/>
  <c r="AE43" i="37" s="1"/>
  <c r="CD43" i="37"/>
  <c r="CC43" i="37" s="1"/>
  <c r="CX43" i="37"/>
  <c r="CW43" i="37" s="1"/>
  <c r="V44" i="37"/>
  <c r="U44" i="37" s="1"/>
  <c r="AP44" i="37"/>
  <c r="AO44" i="37" s="1"/>
  <c r="V46" i="37"/>
  <c r="U46" i="37" s="1"/>
  <c r="AF51" i="37"/>
  <c r="AE51" i="37" s="1"/>
  <c r="CD51" i="37"/>
  <c r="CC51" i="37" s="1"/>
  <c r="CX51" i="37"/>
  <c r="CW51" i="37" s="1"/>
  <c r="V52" i="37"/>
  <c r="U52" i="37" s="1"/>
  <c r="AP52" i="37"/>
  <c r="AO52" i="37" s="1"/>
  <c r="AP54" i="37"/>
  <c r="AO54" i="37" s="1"/>
  <c r="V59" i="37"/>
  <c r="U59" i="37" s="1"/>
  <c r="BJ66" i="37"/>
  <c r="BI66" i="37" s="1"/>
  <c r="CX70" i="37"/>
  <c r="CW70" i="37" s="1"/>
  <c r="AP71" i="37"/>
  <c r="AO71" i="37" s="1"/>
  <c r="V89" i="37"/>
  <c r="U89" i="37" s="1"/>
  <c r="AP89" i="37"/>
  <c r="AO89" i="37" s="1"/>
  <c r="BJ89" i="37"/>
  <c r="BI89" i="37" s="1"/>
  <c r="CD89" i="37"/>
  <c r="CC89" i="37" s="1"/>
  <c r="CX89" i="37"/>
  <c r="CW89" i="37" s="1"/>
  <c r="BJ96" i="37"/>
  <c r="BI96" i="37" s="1"/>
  <c r="CX96" i="37"/>
  <c r="CW96" i="37" s="1"/>
  <c r="L99" i="37"/>
  <c r="K99" i="37" s="1"/>
  <c r="BT100" i="37"/>
  <c r="BS100" i="37" s="1"/>
  <c r="AF106" i="37"/>
  <c r="AE106" i="37" s="1"/>
  <c r="BT106" i="37"/>
  <c r="BS106" i="37" s="1"/>
  <c r="L107" i="37"/>
  <c r="K107" i="37" s="1"/>
  <c r="CX110" i="37"/>
  <c r="CW110" i="37" s="1"/>
  <c r="CX126" i="37"/>
  <c r="CW126" i="37" s="1"/>
  <c r="V130" i="37"/>
  <c r="U130" i="37" s="1"/>
  <c r="AP147" i="37"/>
  <c r="AO147" i="37" s="1"/>
  <c r="BJ147" i="37"/>
  <c r="BI147" i="37" s="1"/>
  <c r="CD44" i="37"/>
  <c r="CC44" i="37" s="1"/>
  <c r="AZ46" i="37"/>
  <c r="AY46" i="37" s="1"/>
  <c r="CX46" i="37"/>
  <c r="CW46" i="37" s="1"/>
  <c r="V47" i="37"/>
  <c r="U47" i="37" s="1"/>
  <c r="AP47" i="37"/>
  <c r="AO47" i="37" s="1"/>
  <c r="BJ47" i="37"/>
  <c r="BI47" i="37" s="1"/>
  <c r="AP49" i="37"/>
  <c r="AO49" i="37" s="1"/>
  <c r="V51" i="37"/>
  <c r="U51" i="37" s="1"/>
  <c r="CN52" i="37"/>
  <c r="CM52" i="37" s="1"/>
  <c r="AP53" i="37"/>
  <c r="AO53" i="37" s="1"/>
  <c r="BJ53" i="37"/>
  <c r="BI53" i="37" s="1"/>
  <c r="CD53" i="37"/>
  <c r="CC53" i="37" s="1"/>
  <c r="CX53" i="37"/>
  <c r="CW53" i="37" s="1"/>
  <c r="V56" i="37"/>
  <c r="U56" i="37" s="1"/>
  <c r="BJ59" i="37"/>
  <c r="BI59" i="37" s="1"/>
  <c r="AP68" i="37"/>
  <c r="AO68" i="37" s="1"/>
  <c r="CD68" i="37"/>
  <c r="CC68" i="37" s="1"/>
  <c r="V74" i="37"/>
  <c r="U74" i="37" s="1"/>
  <c r="BJ74" i="37"/>
  <c r="BI74" i="37" s="1"/>
  <c r="BJ80" i="37"/>
  <c r="BI80" i="37" s="1"/>
  <c r="CX80" i="37"/>
  <c r="CW80" i="37" s="1"/>
  <c r="CX86" i="37"/>
  <c r="CW86" i="37" s="1"/>
  <c r="AP87" i="37"/>
  <c r="AO87" i="37" s="1"/>
  <c r="AP93" i="37"/>
  <c r="AO93" i="37" s="1"/>
  <c r="CD93" i="37"/>
  <c r="CC93" i="37" s="1"/>
  <c r="CD100" i="37"/>
  <c r="CC100" i="37" s="1"/>
  <c r="BT102" i="37"/>
  <c r="BS102" i="37" s="1"/>
  <c r="L103" i="37"/>
  <c r="K103" i="37" s="1"/>
  <c r="AZ103" i="37"/>
  <c r="AY103" i="37" s="1"/>
  <c r="CN103" i="37"/>
  <c r="CM103" i="37" s="1"/>
  <c r="AF104" i="37"/>
  <c r="AE104" i="37" s="1"/>
  <c r="BT104" i="37"/>
  <c r="BS104" i="37" s="1"/>
  <c r="L105" i="37"/>
  <c r="K105" i="37" s="1"/>
  <c r="AZ105" i="37"/>
  <c r="AY105" i="37" s="1"/>
  <c r="CN107" i="37"/>
  <c r="CM107" i="37" s="1"/>
  <c r="AF108" i="37"/>
  <c r="AE108" i="37" s="1"/>
  <c r="BT108" i="37"/>
  <c r="BS108" i="37" s="1"/>
  <c r="L111" i="37"/>
  <c r="K111" i="37" s="1"/>
  <c r="AZ111" i="37"/>
  <c r="AY111" i="37" s="1"/>
  <c r="CN111" i="37"/>
  <c r="CM111" i="37" s="1"/>
  <c r="AF114" i="37"/>
  <c r="AE114" i="37" s="1"/>
  <c r="BT114" i="37"/>
  <c r="BS114" i="37" s="1"/>
  <c r="L115" i="37"/>
  <c r="K115" i="37" s="1"/>
  <c r="CD115" i="37"/>
  <c r="CC115" i="37" s="1"/>
  <c r="CX123" i="37"/>
  <c r="CW123" i="37" s="1"/>
  <c r="V124" i="37"/>
  <c r="U124" i="37" s="1"/>
  <c r="AP124" i="37"/>
  <c r="AO124" i="37" s="1"/>
  <c r="BJ124" i="37"/>
  <c r="BI124" i="37" s="1"/>
  <c r="BJ128" i="37"/>
  <c r="BI128" i="37" s="1"/>
  <c r="BT131" i="37"/>
  <c r="BS131" i="37" s="1"/>
  <c r="V132" i="37"/>
  <c r="U132" i="37" s="1"/>
  <c r="BJ132" i="37"/>
  <c r="BI132" i="37" s="1"/>
  <c r="AZ144" i="37"/>
  <c r="AY144" i="37" s="1"/>
  <c r="CX144" i="37"/>
  <c r="CW144" i="37" s="1"/>
  <c r="AP145" i="37"/>
  <c r="AO145" i="37" s="1"/>
  <c r="AF157" i="37"/>
  <c r="AE157" i="37" s="1"/>
  <c r="CD157" i="37"/>
  <c r="CC157" i="37" s="1"/>
  <c r="V158" i="37"/>
  <c r="U158" i="37" s="1"/>
  <c r="BJ158" i="37"/>
  <c r="BI158" i="37" s="1"/>
  <c r="CD158" i="37"/>
  <c r="CC158" i="37" s="1"/>
  <c r="BT118" i="37"/>
  <c r="BS118" i="37" s="1"/>
  <c r="CX121" i="37"/>
  <c r="CW121" i="37" s="1"/>
  <c r="CD138" i="37"/>
  <c r="CC138" i="37" s="1"/>
  <c r="V139" i="37"/>
  <c r="U139" i="37" s="1"/>
  <c r="BJ151" i="37"/>
  <c r="BI151" i="37" s="1"/>
  <c r="CX151" i="37"/>
  <c r="CW151" i="37" s="1"/>
  <c r="BT65" i="37"/>
  <c r="BS65" i="37" s="1"/>
  <c r="CN65" i="37"/>
  <c r="CM65" i="37" s="1"/>
  <c r="V100" i="37"/>
  <c r="U100" i="37" s="1"/>
  <c r="BJ130" i="37"/>
  <c r="BI130" i="37" s="1"/>
  <c r="CX132" i="37"/>
  <c r="CW132" i="37" s="1"/>
  <c r="V133" i="37"/>
  <c r="U133" i="37" s="1"/>
  <c r="CX136" i="37"/>
  <c r="CW136" i="37" s="1"/>
  <c r="AP137" i="37"/>
  <c r="AO137" i="37" s="1"/>
  <c r="AP139" i="37"/>
  <c r="AO139" i="37" s="1"/>
  <c r="BJ139" i="37"/>
  <c r="BI139" i="37" s="1"/>
  <c r="AP143" i="37"/>
  <c r="AO143" i="37" s="1"/>
  <c r="CD143" i="37"/>
  <c r="CC143" i="37" s="1"/>
  <c r="CD145" i="37"/>
  <c r="CC145" i="37" s="1"/>
  <c r="CX145" i="37"/>
  <c r="CW145" i="37" s="1"/>
  <c r="CD149" i="37"/>
  <c r="CC149" i="37" s="1"/>
  <c r="V150" i="37"/>
  <c r="U150" i="37" s="1"/>
  <c r="V152" i="37"/>
  <c r="U152" i="37" s="1"/>
  <c r="AP152" i="37"/>
  <c r="AO152" i="37" s="1"/>
  <c r="V156" i="37"/>
  <c r="U156" i="37" s="1"/>
  <c r="BJ156" i="37"/>
  <c r="BI156" i="37" s="1"/>
  <c r="AF159" i="37"/>
  <c r="AE159" i="37" s="1"/>
  <c r="BT159" i="37"/>
  <c r="BS159" i="37" s="1"/>
  <c r="L160" i="37"/>
  <c r="K160" i="37" s="1"/>
  <c r="AZ160" i="37"/>
  <c r="AY160" i="37" s="1"/>
  <c r="CX28" i="37"/>
  <c r="CW28" i="37" s="1"/>
  <c r="L29" i="37"/>
  <c r="K29" i="37" s="1"/>
  <c r="BJ30" i="37"/>
  <c r="BI30" i="37" s="1"/>
  <c r="BT30" i="37"/>
  <c r="BS30" i="37" s="1"/>
  <c r="V32" i="37"/>
  <c r="U32" i="37" s="1"/>
  <c r="AF32" i="37"/>
  <c r="AE32" i="37" s="1"/>
  <c r="CD33" i="37"/>
  <c r="CC33" i="37" s="1"/>
  <c r="CN33" i="37"/>
  <c r="CM33" i="37" s="1"/>
  <c r="AP35" i="37"/>
  <c r="AO35" i="37" s="1"/>
  <c r="AZ35" i="37"/>
  <c r="AY35" i="37" s="1"/>
  <c r="CX36" i="37"/>
  <c r="CW36" i="37" s="1"/>
  <c r="BJ38" i="37"/>
  <c r="BI38" i="37" s="1"/>
  <c r="V40" i="37"/>
  <c r="U40" i="37" s="1"/>
  <c r="CD41" i="37"/>
  <c r="CC41" i="37" s="1"/>
  <c r="AP43" i="37"/>
  <c r="AO43" i="37" s="1"/>
  <c r="CX44" i="37"/>
  <c r="CW44" i="37" s="1"/>
  <c r="BJ46" i="37"/>
  <c r="BI46" i="37" s="1"/>
  <c r="V48" i="37"/>
  <c r="U48" i="37" s="1"/>
  <c r="CD49" i="37"/>
  <c r="CC49" i="37" s="1"/>
  <c r="AP51" i="37"/>
  <c r="AO51" i="37" s="1"/>
  <c r="CX52" i="37"/>
  <c r="CW52" i="37" s="1"/>
  <c r="BJ54" i="37"/>
  <c r="BI54" i="37" s="1"/>
  <c r="CD57" i="37"/>
  <c r="CC57" i="37" s="1"/>
  <c r="CX60" i="37"/>
  <c r="CW60" i="37" s="1"/>
  <c r="V64" i="37"/>
  <c r="U64" i="37" s="1"/>
  <c r="AF65" i="37"/>
  <c r="AE65" i="37" s="1"/>
  <c r="BJ65" i="37"/>
  <c r="BI65" i="37" s="1"/>
  <c r="CX65" i="37"/>
  <c r="CW65" i="37" s="1"/>
  <c r="V66" i="37"/>
  <c r="U66" i="37" s="1"/>
  <c r="CD67" i="37"/>
  <c r="CC67" i="37" s="1"/>
  <c r="BJ69" i="37"/>
  <c r="BI69" i="37" s="1"/>
  <c r="CD72" i="37"/>
  <c r="CC72" i="37" s="1"/>
  <c r="CX75" i="37"/>
  <c r="CW75" i="37" s="1"/>
  <c r="V79" i="37"/>
  <c r="U79" i="37" s="1"/>
  <c r="AP82" i="37"/>
  <c r="AO82" i="37" s="1"/>
  <c r="BJ85" i="37"/>
  <c r="BI85" i="37" s="1"/>
  <c r="CD88" i="37"/>
  <c r="CC88" i="37" s="1"/>
  <c r="CX91" i="37"/>
  <c r="CW91" i="37" s="1"/>
  <c r="V95" i="37"/>
  <c r="U95" i="37" s="1"/>
  <c r="AP98" i="37"/>
  <c r="AO98" i="37" s="1"/>
  <c r="CN98" i="37"/>
  <c r="CM98" i="37" s="1"/>
  <c r="V99" i="37"/>
  <c r="U99" i="37" s="1"/>
  <c r="AF99" i="37"/>
  <c r="AE99" i="37" s="1"/>
  <c r="AZ99" i="37"/>
  <c r="AY99" i="37" s="1"/>
  <c r="CN100" i="37"/>
  <c r="CM100" i="37" s="1"/>
  <c r="L101" i="37"/>
  <c r="K101" i="37" s="1"/>
  <c r="AZ101" i="37"/>
  <c r="AY101" i="37" s="1"/>
  <c r="CN101" i="37"/>
  <c r="CM101" i="37" s="1"/>
  <c r="AF102" i="37"/>
  <c r="AE102" i="37" s="1"/>
  <c r="BJ105" i="37"/>
  <c r="BI105" i="37" s="1"/>
  <c r="V107" i="37"/>
  <c r="U107" i="37" s="1"/>
  <c r="CD108" i="37"/>
  <c r="CC108" i="37" s="1"/>
  <c r="AP110" i="37"/>
  <c r="AO110" i="37" s="1"/>
  <c r="CX111" i="37"/>
  <c r="CW111" i="37" s="1"/>
  <c r="BJ113" i="37"/>
  <c r="BI113" i="37" s="1"/>
  <c r="V115" i="37"/>
  <c r="U115" i="37" s="1"/>
  <c r="V117" i="37"/>
  <c r="U117" i="37" s="1"/>
  <c r="V119" i="37"/>
  <c r="U119" i="37" s="1"/>
  <c r="AP119" i="37"/>
  <c r="AO119" i="37" s="1"/>
  <c r="BJ119" i="37"/>
  <c r="BI119" i="37" s="1"/>
  <c r="CD119" i="37"/>
  <c r="CC119" i="37" s="1"/>
  <c r="AF120" i="37"/>
  <c r="AE120" i="37" s="1"/>
  <c r="BJ123" i="37"/>
  <c r="BI123" i="37" s="1"/>
  <c r="BJ125" i="37"/>
  <c r="BI125" i="37" s="1"/>
  <c r="CD125" i="37"/>
  <c r="CC125" i="37" s="1"/>
  <c r="CX125" i="37"/>
  <c r="CW125" i="37" s="1"/>
  <c r="V126" i="37"/>
  <c r="U126" i="37" s="1"/>
  <c r="BT126" i="37"/>
  <c r="BS126" i="37" s="1"/>
  <c r="AF131" i="37"/>
  <c r="AE131" i="37" s="1"/>
  <c r="BJ131" i="37"/>
  <c r="BI131" i="37" s="1"/>
  <c r="AF133" i="37"/>
  <c r="AE133" i="37" s="1"/>
  <c r="CX133" i="37"/>
  <c r="CW133" i="37" s="1"/>
  <c r="AP134" i="37"/>
  <c r="AO134" i="37" s="1"/>
  <c r="AP135" i="37"/>
  <c r="AO135" i="37" s="1"/>
  <c r="CD135" i="37"/>
  <c r="CC135" i="37" s="1"/>
  <c r="CD137" i="37"/>
  <c r="CC137" i="37" s="1"/>
  <c r="CX137" i="37"/>
  <c r="CW137" i="37" s="1"/>
  <c r="BT139" i="37"/>
  <c r="BS139" i="37" s="1"/>
  <c r="AP140" i="37"/>
  <c r="AO140" i="37" s="1"/>
  <c r="CD140" i="37"/>
  <c r="CC140" i="37" s="1"/>
  <c r="CD141" i="37"/>
  <c r="CC141" i="37" s="1"/>
  <c r="V142" i="37"/>
  <c r="U142" i="37" s="1"/>
  <c r="V144" i="37"/>
  <c r="U144" i="37" s="1"/>
  <c r="AP144" i="37"/>
  <c r="AO144" i="37" s="1"/>
  <c r="L146" i="37"/>
  <c r="K146" i="37" s="1"/>
  <c r="CD146" i="37"/>
  <c r="CC146" i="37" s="1"/>
  <c r="V147" i="37"/>
  <c r="U147" i="37" s="1"/>
  <c r="V148" i="37"/>
  <c r="U148" i="37" s="1"/>
  <c r="BJ148" i="37"/>
  <c r="BI148" i="37" s="1"/>
  <c r="BJ150" i="37"/>
  <c r="BI150" i="37" s="1"/>
  <c r="CD150" i="37"/>
  <c r="CC150" i="37" s="1"/>
  <c r="AZ152" i="37"/>
  <c r="AY152" i="37" s="1"/>
  <c r="V153" i="37"/>
  <c r="U153" i="37" s="1"/>
  <c r="BJ153" i="37"/>
  <c r="BI153" i="37" s="1"/>
  <c r="BJ154" i="37"/>
  <c r="BI154" i="37" s="1"/>
  <c r="CX154" i="37"/>
  <c r="CW154" i="37" s="1"/>
  <c r="CX156" i="37"/>
  <c r="CW156" i="37" s="1"/>
  <c r="V157" i="37"/>
  <c r="U157" i="37" s="1"/>
  <c r="BJ160" i="37"/>
  <c r="BI160" i="37" s="1"/>
  <c r="CD160" i="37"/>
  <c r="CC160" i="37" s="1"/>
  <c r="CD162" i="37"/>
  <c r="CC162" i="37" s="1"/>
  <c r="CN162" i="37"/>
  <c r="CM162" i="37" s="1"/>
  <c r="AP163" i="37"/>
  <c r="AO163" i="37" s="1"/>
  <c r="CD163" i="37"/>
  <c r="CC163" i="37" s="1"/>
  <c r="CX163" i="37"/>
  <c r="CW163" i="37" s="1"/>
  <c r="AZ164" i="37"/>
  <c r="AY164" i="37" s="1"/>
  <c r="CN164" i="37"/>
  <c r="CM164" i="37" s="1"/>
  <c r="CD165" i="37"/>
  <c r="CC165" i="37" s="1"/>
  <c r="V166" i="37"/>
  <c r="U166" i="37" s="1"/>
  <c r="CD166" i="37"/>
  <c r="CC166" i="37" s="1"/>
  <c r="V167" i="37"/>
  <c r="U167" i="37" s="1"/>
  <c r="BT167" i="37"/>
  <c r="BS167" i="37" s="1"/>
  <c r="AF168" i="37"/>
  <c r="AE168" i="37" s="1"/>
  <c r="AZ168" i="37"/>
  <c r="AY168" i="37" s="1"/>
  <c r="BT168" i="37"/>
  <c r="BS168" i="37" s="1"/>
  <c r="CN168" i="37"/>
  <c r="CM168" i="37" s="1"/>
  <c r="CN115" i="37"/>
  <c r="CM115" i="37" s="1"/>
  <c r="AF116" i="37"/>
  <c r="AE116" i="37" s="1"/>
  <c r="BT116" i="37"/>
  <c r="BS116" i="37" s="1"/>
  <c r="AZ117" i="37"/>
  <c r="AY117" i="37" s="1"/>
  <c r="CN117" i="37"/>
  <c r="CM117" i="37" s="1"/>
  <c r="AF118" i="37"/>
  <c r="AE118" i="37" s="1"/>
  <c r="L119" i="37"/>
  <c r="K119" i="37" s="1"/>
  <c r="AZ119" i="37"/>
  <c r="AY119" i="37" s="1"/>
  <c r="CN119" i="37"/>
  <c r="CM119" i="37" s="1"/>
  <c r="BT120" i="37"/>
  <c r="BS120" i="37" s="1"/>
  <c r="L121" i="37"/>
  <c r="K121" i="37" s="1"/>
  <c r="AZ121" i="37"/>
  <c r="AY121" i="37" s="1"/>
  <c r="AF122" i="37"/>
  <c r="AE122" i="37" s="1"/>
  <c r="BT122" i="37"/>
  <c r="BS122" i="37" s="1"/>
  <c r="L123" i="37"/>
  <c r="K123" i="37" s="1"/>
  <c r="CN123" i="37"/>
  <c r="CM123" i="37" s="1"/>
  <c r="AF124" i="37"/>
  <c r="AE124" i="37" s="1"/>
  <c r="BT124" i="37"/>
  <c r="BS124" i="37" s="1"/>
  <c r="AZ125" i="37"/>
  <c r="AY125" i="37" s="1"/>
  <c r="CN125" i="37"/>
  <c r="CM125" i="37" s="1"/>
  <c r="AF126" i="37"/>
  <c r="AE126" i="37" s="1"/>
  <c r="L127" i="37"/>
  <c r="K127" i="37" s="1"/>
  <c r="AZ127" i="37"/>
  <c r="AY127" i="37" s="1"/>
  <c r="CN127" i="37"/>
  <c r="CM127" i="37" s="1"/>
  <c r="BT128" i="37"/>
  <c r="BS128" i="37" s="1"/>
  <c r="L129" i="37"/>
  <c r="K129" i="37" s="1"/>
  <c r="AZ129" i="37"/>
  <c r="AY129" i="37" s="1"/>
  <c r="AF130" i="37"/>
  <c r="AE130" i="37" s="1"/>
  <c r="L158" i="37"/>
  <c r="K158" i="37" s="1"/>
  <c r="AZ158" i="37"/>
  <c r="AY158" i="37" s="1"/>
  <c r="CX158" i="37"/>
  <c r="CW158" i="37" s="1"/>
  <c r="BJ159" i="37"/>
  <c r="BI159" i="37" s="1"/>
  <c r="CX159" i="37"/>
  <c r="CW159" i="37" s="1"/>
  <c r="AP160" i="37"/>
  <c r="AO160" i="37" s="1"/>
  <c r="CN160" i="37"/>
  <c r="CM160" i="37" s="1"/>
  <c r="V161" i="37"/>
  <c r="U161" i="37" s="1"/>
  <c r="BJ161" i="37"/>
  <c r="BI161" i="37" s="1"/>
  <c r="CX161" i="37"/>
  <c r="CW161" i="37" s="1"/>
  <c r="AZ162" i="37"/>
  <c r="AY162" i="37" s="1"/>
  <c r="CX162" i="37"/>
  <c r="CW162" i="37" s="1"/>
  <c r="V163" i="37"/>
  <c r="U163" i="37" s="1"/>
  <c r="BT163" i="37"/>
  <c r="BS163" i="37" s="1"/>
  <c r="V164" i="37"/>
  <c r="U164" i="37" s="1"/>
  <c r="BJ164" i="37"/>
  <c r="BI164" i="37" s="1"/>
  <c r="V165" i="37"/>
  <c r="U165" i="37" s="1"/>
  <c r="BJ165" i="37"/>
  <c r="BI165" i="37" s="1"/>
  <c r="L166" i="37"/>
  <c r="K166" i="37" s="1"/>
  <c r="AZ166" i="37"/>
  <c r="AY166" i="37" s="1"/>
  <c r="AP167" i="37"/>
  <c r="AO167" i="37" s="1"/>
  <c r="CD167" i="37"/>
  <c r="CC167" i="37" s="1"/>
  <c r="L8" i="40"/>
  <c r="K8" i="40" s="1"/>
  <c r="AN84" i="40"/>
  <c r="AN76" i="40"/>
  <c r="AN85" i="40"/>
  <c r="AN77" i="40"/>
  <c r="AN70" i="40"/>
  <c r="AN62" i="40"/>
  <c r="AN54" i="40"/>
  <c r="AN46" i="40"/>
  <c r="AN38" i="40"/>
  <c r="AN65" i="40"/>
  <c r="AT90" i="40"/>
  <c r="AZ8" i="40"/>
  <c r="AY8" i="40" s="1"/>
  <c r="CB82" i="40"/>
  <c r="CB74" i="40"/>
  <c r="CB83" i="40"/>
  <c r="CB75" i="40"/>
  <c r="CB68" i="40"/>
  <c r="CB60" i="40"/>
  <c r="CB52" i="40"/>
  <c r="CB44" i="40"/>
  <c r="CB36" i="40"/>
  <c r="CB63" i="40"/>
  <c r="CR90" i="40"/>
  <c r="AP9" i="40"/>
  <c r="AO9" i="40" s="1"/>
  <c r="CX10" i="40"/>
  <c r="CW10" i="40" s="1"/>
  <c r="BH11" i="40"/>
  <c r="BJ12" i="40"/>
  <c r="BI12" i="40" s="1"/>
  <c r="J13" i="40"/>
  <c r="AX15" i="40"/>
  <c r="J17" i="40"/>
  <c r="AX19" i="40"/>
  <c r="J21" i="40"/>
  <c r="AX23" i="40"/>
  <c r="J25" i="40"/>
  <c r="AX27" i="40"/>
  <c r="J29" i="40"/>
  <c r="AX31" i="40"/>
  <c r="J33" i="40"/>
  <c r="AN35" i="40"/>
  <c r="AP35" i="40"/>
  <c r="AO35" i="40" s="1"/>
  <c r="CV36" i="40"/>
  <c r="CX36" i="40"/>
  <c r="CW36" i="40" s="1"/>
  <c r="BJ38" i="40"/>
  <c r="BI38" i="40" s="1"/>
  <c r="AX39" i="40"/>
  <c r="T40" i="40"/>
  <c r="V40" i="40"/>
  <c r="U40" i="40" s="1"/>
  <c r="J41" i="40"/>
  <c r="CB41" i="40"/>
  <c r="CD41" i="40"/>
  <c r="CC41" i="40" s="1"/>
  <c r="J88" i="40"/>
  <c r="J62" i="40"/>
  <c r="J60" i="40"/>
  <c r="J58" i="40"/>
  <c r="J56" i="40"/>
  <c r="J54" i="40"/>
  <c r="J52" i="40"/>
  <c r="J50" i="40"/>
  <c r="J48" i="40"/>
  <c r="J46" i="40"/>
  <c r="J44" i="40"/>
  <c r="V8" i="40"/>
  <c r="U8" i="40" s="1"/>
  <c r="AX88" i="40"/>
  <c r="AZ90" i="40"/>
  <c r="AY90" i="40" s="1"/>
  <c r="AX62" i="40"/>
  <c r="AX60" i="40"/>
  <c r="AX58" i="40"/>
  <c r="AX56" i="40"/>
  <c r="AX54" i="40"/>
  <c r="AX52" i="40"/>
  <c r="AX50" i="40"/>
  <c r="AX48" i="40"/>
  <c r="AX46" i="40"/>
  <c r="AX44" i="40"/>
  <c r="AX42" i="40"/>
  <c r="AX65" i="40"/>
  <c r="BJ8" i="40"/>
  <c r="BI8" i="40" s="1"/>
  <c r="CK90" i="40"/>
  <c r="CL13" i="40" s="1"/>
  <c r="CN8" i="40"/>
  <c r="CM8" i="40" s="1"/>
  <c r="CX90" i="40"/>
  <c r="CW90" i="40" s="1"/>
  <c r="CV87" i="40"/>
  <c r="CV85" i="40"/>
  <c r="CV83" i="40"/>
  <c r="CV81" i="40"/>
  <c r="CV79" i="40"/>
  <c r="CV77" i="40"/>
  <c r="CV75" i="40"/>
  <c r="CV73" i="40"/>
  <c r="CV71" i="40"/>
  <c r="CV86" i="40"/>
  <c r="CV84" i="40"/>
  <c r="CV82" i="40"/>
  <c r="CV80" i="40"/>
  <c r="CV78" i="40"/>
  <c r="CV76" i="40"/>
  <c r="CV74" i="40"/>
  <c r="CV72" i="40"/>
  <c r="CV70" i="40"/>
  <c r="CV66" i="40"/>
  <c r="CV64" i="40"/>
  <c r="CV67" i="40"/>
  <c r="CV65" i="40"/>
  <c r="CV68" i="40"/>
  <c r="CV63" i="40"/>
  <c r="CV61" i="40"/>
  <c r="CV59" i="40"/>
  <c r="CV57" i="40"/>
  <c r="CV55" i="40"/>
  <c r="CV53" i="40"/>
  <c r="CV51" i="40"/>
  <c r="CV49" i="40"/>
  <c r="CV47" i="40"/>
  <c r="CV45" i="40"/>
  <c r="CV43" i="40"/>
  <c r="CV41" i="40"/>
  <c r="CV39" i="40"/>
  <c r="CV37" i="40"/>
  <c r="CV35" i="40"/>
  <c r="CV69" i="40"/>
  <c r="J9" i="40"/>
  <c r="J10" i="40"/>
  <c r="CV11" i="40"/>
  <c r="CV12" i="40"/>
  <c r="CB13" i="40"/>
  <c r="CV13" i="40"/>
  <c r="J14" i="40"/>
  <c r="CB14" i="40"/>
  <c r="AN15" i="40"/>
  <c r="AX16" i="40"/>
  <c r="CV16" i="40"/>
  <c r="CV17" i="40"/>
  <c r="J18" i="40"/>
  <c r="AN20" i="40"/>
  <c r="AX20" i="40"/>
  <c r="CV20" i="40"/>
  <c r="CV21" i="40"/>
  <c r="J22" i="40"/>
  <c r="BH22" i="40"/>
  <c r="AN23" i="40"/>
  <c r="AX24" i="40"/>
  <c r="CV24" i="40"/>
  <c r="CV25" i="40"/>
  <c r="J26" i="40"/>
  <c r="AN28" i="40"/>
  <c r="AX28" i="40"/>
  <c r="CV28" i="40"/>
  <c r="CB29" i="40"/>
  <c r="CV29" i="40"/>
  <c r="J30" i="40"/>
  <c r="CB30" i="40"/>
  <c r="AN31" i="40"/>
  <c r="AX32" i="40"/>
  <c r="CV32" i="40"/>
  <c r="CB33" i="40"/>
  <c r="CV33" i="40"/>
  <c r="J34" i="40"/>
  <c r="CV34" i="40"/>
  <c r="CX34" i="40"/>
  <c r="CW34" i="40" s="1"/>
  <c r="BJ36" i="40"/>
  <c r="BI36" i="40" s="1"/>
  <c r="AX37" i="40"/>
  <c r="V38" i="40"/>
  <c r="U38" i="40" s="1"/>
  <c r="J39" i="40"/>
  <c r="CD39" i="40"/>
  <c r="CC39" i="40" s="1"/>
  <c r="AX40" i="40"/>
  <c r="AP41" i="40"/>
  <c r="AO41" i="40" s="1"/>
  <c r="J42" i="40"/>
  <c r="J43" i="40"/>
  <c r="AX43" i="40"/>
  <c r="CL43" i="40"/>
  <c r="J45" i="40"/>
  <c r="AX45" i="40"/>
  <c r="J47" i="40"/>
  <c r="AX47" i="40"/>
  <c r="J49" i="40"/>
  <c r="AX49" i="40"/>
  <c r="J51" i="40"/>
  <c r="AX51" i="40"/>
  <c r="J53" i="40"/>
  <c r="AX53" i="40"/>
  <c r="CL53" i="40"/>
  <c r="J55" i="40"/>
  <c r="AX55" i="40"/>
  <c r="J57" i="40"/>
  <c r="AX57" i="40"/>
  <c r="J59" i="40"/>
  <c r="AX59" i="40"/>
  <c r="CL59" i="40"/>
  <c r="J61" i="40"/>
  <c r="AX61" i="40"/>
  <c r="CL61" i="40"/>
  <c r="J63" i="40"/>
  <c r="AX63" i="40"/>
  <c r="J8" i="40"/>
  <c r="T81" i="40"/>
  <c r="T73" i="40"/>
  <c r="T80" i="40"/>
  <c r="T72" i="40"/>
  <c r="T66" i="40"/>
  <c r="T61" i="40"/>
  <c r="T53" i="40"/>
  <c r="T45" i="40"/>
  <c r="T37" i="40"/>
  <c r="AF8" i="40"/>
  <c r="AE8" i="40" s="1"/>
  <c r="AX8" i="40"/>
  <c r="BJ90" i="40"/>
  <c r="BI90" i="40" s="1"/>
  <c r="BH72" i="40"/>
  <c r="BH43" i="40"/>
  <c r="BT8" i="40"/>
  <c r="BS8" i="40" s="1"/>
  <c r="CL8" i="40"/>
  <c r="CV8" i="40"/>
  <c r="AX9" i="40"/>
  <c r="AX10" i="40"/>
  <c r="J11" i="40"/>
  <c r="J12" i="40"/>
  <c r="CX12" i="40"/>
  <c r="CW12" i="40" s="1"/>
  <c r="AX13" i="40"/>
  <c r="CD13" i="40"/>
  <c r="CC13" i="40" s="1"/>
  <c r="BJ14" i="40"/>
  <c r="BI14" i="40" s="1"/>
  <c r="J15" i="40"/>
  <c r="AP15" i="40"/>
  <c r="AO15" i="40" s="1"/>
  <c r="CL15" i="40"/>
  <c r="V16" i="40"/>
  <c r="U16" i="40" s="1"/>
  <c r="CX16" i="40"/>
  <c r="CW16" i="40" s="1"/>
  <c r="AX17" i="40"/>
  <c r="CD17" i="40"/>
  <c r="CC17" i="40" s="1"/>
  <c r="BJ18" i="40"/>
  <c r="BI18" i="40" s="1"/>
  <c r="J19" i="40"/>
  <c r="AP19" i="40"/>
  <c r="AO19" i="40" s="1"/>
  <c r="CL19" i="40"/>
  <c r="V20" i="40"/>
  <c r="U20" i="40" s="1"/>
  <c r="CX20" i="40"/>
  <c r="CW20" i="40" s="1"/>
  <c r="AX21" i="40"/>
  <c r="CD21" i="40"/>
  <c r="CC21" i="40" s="1"/>
  <c r="BJ22" i="40"/>
  <c r="BI22" i="40" s="1"/>
  <c r="J23" i="40"/>
  <c r="AP23" i="40"/>
  <c r="AO23" i="40" s="1"/>
  <c r="CL23" i="40"/>
  <c r="V24" i="40"/>
  <c r="U24" i="40" s="1"/>
  <c r="CX24" i="40"/>
  <c r="CW24" i="40" s="1"/>
  <c r="AX25" i="40"/>
  <c r="CD25" i="40"/>
  <c r="CC25" i="40" s="1"/>
  <c r="BJ26" i="40"/>
  <c r="BI26" i="40" s="1"/>
  <c r="J27" i="40"/>
  <c r="AP27" i="40"/>
  <c r="AO27" i="40" s="1"/>
  <c r="CL27" i="40"/>
  <c r="V28" i="40"/>
  <c r="U28" i="40" s="1"/>
  <c r="CX28" i="40"/>
  <c r="CW28" i="40" s="1"/>
  <c r="AX29" i="40"/>
  <c r="CD29" i="40"/>
  <c r="CC29" i="40" s="1"/>
  <c r="BJ30" i="40"/>
  <c r="BI30" i="40" s="1"/>
  <c r="J31" i="40"/>
  <c r="AP31" i="40"/>
  <c r="AO31" i="40" s="1"/>
  <c r="CL31" i="40"/>
  <c r="V32" i="40"/>
  <c r="U32" i="40" s="1"/>
  <c r="CX32" i="40"/>
  <c r="CW32" i="40" s="1"/>
  <c r="AX33" i="40"/>
  <c r="CD33" i="40"/>
  <c r="CC33" i="40" s="1"/>
  <c r="BJ34" i="40"/>
  <c r="BI34" i="40" s="1"/>
  <c r="AX35" i="40"/>
  <c r="V36" i="40"/>
  <c r="U36" i="40" s="1"/>
  <c r="J37" i="40"/>
  <c r="CD37" i="40"/>
  <c r="CC37" i="40" s="1"/>
  <c r="AX38" i="40"/>
  <c r="AP39" i="40"/>
  <c r="AO39" i="40" s="1"/>
  <c r="J40" i="40"/>
  <c r="CV40" i="40"/>
  <c r="CX40" i="40"/>
  <c r="CW40" i="40" s="1"/>
  <c r="CL41" i="40"/>
  <c r="AN66" i="40"/>
  <c r="T8" i="40"/>
  <c r="AC90" i="40"/>
  <c r="AD20" i="40" s="1"/>
  <c r="AJ90" i="40"/>
  <c r="AP8" i="40"/>
  <c r="AO8" i="40" s="1"/>
  <c r="BQ90" i="40"/>
  <c r="BR26" i="40" s="1"/>
  <c r="BX90" i="40"/>
  <c r="CD8" i="40"/>
  <c r="CC8" i="40" s="1"/>
  <c r="CX8" i="40"/>
  <c r="CW8" i="40" s="1"/>
  <c r="L9" i="40"/>
  <c r="K9" i="40" s="1"/>
  <c r="CL9" i="40"/>
  <c r="BT10" i="40"/>
  <c r="BS10" i="40" s="1"/>
  <c r="CL10" i="40"/>
  <c r="AX11" i="40"/>
  <c r="AF12" i="40"/>
  <c r="AE12" i="40" s="1"/>
  <c r="AX12" i="40"/>
  <c r="CB12" i="40"/>
  <c r="CL12" i="40"/>
  <c r="AN13" i="40"/>
  <c r="AX14" i="40"/>
  <c r="CV14" i="40"/>
  <c r="CV15" i="40"/>
  <c r="J16" i="40"/>
  <c r="CL16" i="40"/>
  <c r="AN17" i="40"/>
  <c r="AX18" i="40"/>
  <c r="CV18" i="40"/>
  <c r="CV19" i="40"/>
  <c r="J20" i="40"/>
  <c r="CL20" i="40"/>
  <c r="AN21" i="40"/>
  <c r="BR21" i="40"/>
  <c r="AX22" i="40"/>
  <c r="CV22" i="40"/>
  <c r="CB23" i="40"/>
  <c r="CV23" i="40"/>
  <c r="J24" i="40"/>
  <c r="CB24" i="40"/>
  <c r="CL24" i="40"/>
  <c r="AN25" i="40"/>
  <c r="AX26" i="40"/>
  <c r="CV26" i="40"/>
  <c r="AD27" i="40"/>
  <c r="CV27" i="40"/>
  <c r="J28" i="40"/>
  <c r="CL28" i="40"/>
  <c r="AN29" i="40"/>
  <c r="AX30" i="40"/>
  <c r="CV30" i="40"/>
  <c r="CV31" i="40"/>
  <c r="J32" i="40"/>
  <c r="CL32" i="40"/>
  <c r="T34" i="40"/>
  <c r="V34" i="40"/>
  <c r="U34" i="40" s="1"/>
  <c r="J35" i="40"/>
  <c r="CD35" i="40"/>
  <c r="CC35" i="40" s="1"/>
  <c r="AX36" i="40"/>
  <c r="AP37" i="40"/>
  <c r="AO37" i="40" s="1"/>
  <c r="J38" i="40"/>
  <c r="CV38" i="40"/>
  <c r="CX38" i="40"/>
  <c r="CW38" i="40" s="1"/>
  <c r="CL39" i="40"/>
  <c r="BJ40" i="40"/>
  <c r="BI40" i="40" s="1"/>
  <c r="AX41" i="40"/>
  <c r="V42" i="40"/>
  <c r="U42" i="40" s="1"/>
  <c r="CV42" i="40"/>
  <c r="CV44" i="40"/>
  <c r="CB45" i="40"/>
  <c r="T46" i="40"/>
  <c r="CV46" i="40"/>
  <c r="AN47" i="40"/>
  <c r="CV48" i="40"/>
  <c r="AN49" i="40"/>
  <c r="CV50" i="40"/>
  <c r="AN51" i="40"/>
  <c r="CV52" i="40"/>
  <c r="AN53" i="40"/>
  <c r="T54" i="40"/>
  <c r="CV54" i="40"/>
  <c r="CV56" i="40"/>
  <c r="CB57" i="40"/>
  <c r="CV58" i="40"/>
  <c r="BH60" i="40"/>
  <c r="CV60" i="40"/>
  <c r="T62" i="40"/>
  <c r="CV62" i="40"/>
  <c r="CH90" i="40"/>
  <c r="J64" i="40"/>
  <c r="CD64" i="40"/>
  <c r="CC64" i="40" s="1"/>
  <c r="J65" i="40"/>
  <c r="AP66" i="40"/>
  <c r="AO66" i="40" s="1"/>
  <c r="AX67" i="40"/>
  <c r="AZ67" i="40"/>
  <c r="AY67" i="40" s="1"/>
  <c r="AF68" i="40"/>
  <c r="AE68" i="40" s="1"/>
  <c r="J69" i="40"/>
  <c r="L69" i="40"/>
  <c r="K69" i="40" s="1"/>
  <c r="CL69" i="40"/>
  <c r="CN69" i="40"/>
  <c r="CM69" i="40" s="1"/>
  <c r="BR70" i="40"/>
  <c r="BT70" i="40"/>
  <c r="BS70" i="40" s="1"/>
  <c r="AX71" i="40"/>
  <c r="AZ71" i="40"/>
  <c r="AY71" i="40" s="1"/>
  <c r="BJ42" i="40"/>
  <c r="BI42" i="40" s="1"/>
  <c r="CX42" i="40"/>
  <c r="CW42" i="40" s="1"/>
  <c r="AP43" i="40"/>
  <c r="AO43" i="40" s="1"/>
  <c r="CD43" i="40"/>
  <c r="CC43" i="40" s="1"/>
  <c r="V44" i="40"/>
  <c r="U44" i="40" s="1"/>
  <c r="BJ44" i="40"/>
  <c r="BI44" i="40" s="1"/>
  <c r="CX44" i="40"/>
  <c r="CW44" i="40" s="1"/>
  <c r="AP45" i="40"/>
  <c r="AO45" i="40" s="1"/>
  <c r="CD45" i="40"/>
  <c r="CC45" i="40" s="1"/>
  <c r="V46" i="40"/>
  <c r="U46" i="40" s="1"/>
  <c r="BJ46" i="40"/>
  <c r="BI46" i="40" s="1"/>
  <c r="CX46" i="40"/>
  <c r="CW46" i="40" s="1"/>
  <c r="AP47" i="40"/>
  <c r="AO47" i="40" s="1"/>
  <c r="CD47" i="40"/>
  <c r="CC47" i="40" s="1"/>
  <c r="V48" i="40"/>
  <c r="U48" i="40" s="1"/>
  <c r="BJ48" i="40"/>
  <c r="BI48" i="40" s="1"/>
  <c r="CX48" i="40"/>
  <c r="CW48" i="40" s="1"/>
  <c r="AP49" i="40"/>
  <c r="AO49" i="40" s="1"/>
  <c r="CD49" i="40"/>
  <c r="CC49" i="40" s="1"/>
  <c r="V50" i="40"/>
  <c r="U50" i="40" s="1"/>
  <c r="BJ50" i="40"/>
  <c r="BI50" i="40" s="1"/>
  <c r="CX50" i="40"/>
  <c r="CW50" i="40" s="1"/>
  <c r="AP51" i="40"/>
  <c r="AO51" i="40" s="1"/>
  <c r="CD51" i="40"/>
  <c r="CC51" i="40" s="1"/>
  <c r="V52" i="40"/>
  <c r="U52" i="40" s="1"/>
  <c r="BJ52" i="40"/>
  <c r="BI52" i="40" s="1"/>
  <c r="CX52" i="40"/>
  <c r="CW52" i="40" s="1"/>
  <c r="AP53" i="40"/>
  <c r="AO53" i="40" s="1"/>
  <c r="CD53" i="40"/>
  <c r="CC53" i="40" s="1"/>
  <c r="V54" i="40"/>
  <c r="U54" i="40" s="1"/>
  <c r="BJ54" i="40"/>
  <c r="BI54" i="40" s="1"/>
  <c r="CX54" i="40"/>
  <c r="CW54" i="40" s="1"/>
  <c r="AP55" i="40"/>
  <c r="AO55" i="40" s="1"/>
  <c r="CD55" i="40"/>
  <c r="CC55" i="40" s="1"/>
  <c r="V56" i="40"/>
  <c r="U56" i="40" s="1"/>
  <c r="BJ56" i="40"/>
  <c r="BI56" i="40" s="1"/>
  <c r="CX56" i="40"/>
  <c r="CW56" i="40" s="1"/>
  <c r="AP57" i="40"/>
  <c r="AO57" i="40" s="1"/>
  <c r="CD57" i="40"/>
  <c r="CC57" i="40" s="1"/>
  <c r="V58" i="40"/>
  <c r="U58" i="40" s="1"/>
  <c r="BJ58" i="40"/>
  <c r="BI58" i="40" s="1"/>
  <c r="CX58" i="40"/>
  <c r="CW58" i="40" s="1"/>
  <c r="AP59" i="40"/>
  <c r="AO59" i="40" s="1"/>
  <c r="CD59" i="40"/>
  <c r="CC59" i="40" s="1"/>
  <c r="V60" i="40"/>
  <c r="U60" i="40" s="1"/>
  <c r="BJ60" i="40"/>
  <c r="BI60" i="40" s="1"/>
  <c r="CX60" i="40"/>
  <c r="CW60" i="40" s="1"/>
  <c r="AP61" i="40"/>
  <c r="AO61" i="40" s="1"/>
  <c r="CD61" i="40"/>
  <c r="CC61" i="40" s="1"/>
  <c r="V62" i="40"/>
  <c r="U62" i="40" s="1"/>
  <c r="BJ62" i="40"/>
  <c r="BI62" i="40" s="1"/>
  <c r="CX62" i="40"/>
  <c r="CW62" i="40" s="1"/>
  <c r="AP63" i="40"/>
  <c r="AO63" i="40" s="1"/>
  <c r="AX64" i="40"/>
  <c r="J66" i="40"/>
  <c r="AF67" i="40"/>
  <c r="AE67" i="40" s="1"/>
  <c r="AD67" i="40"/>
  <c r="L68" i="40"/>
  <c r="K68" i="40" s="1"/>
  <c r="J68" i="40"/>
  <c r="CN68" i="40"/>
  <c r="CM68" i="40" s="1"/>
  <c r="CL68" i="40"/>
  <c r="BT69" i="40"/>
  <c r="BS69" i="40" s="1"/>
  <c r="BR69" i="40"/>
  <c r="AZ70" i="40"/>
  <c r="AY70" i="40" s="1"/>
  <c r="AX70" i="40"/>
  <c r="AF71" i="40"/>
  <c r="AE71" i="40" s="1"/>
  <c r="AD71" i="40"/>
  <c r="CL71" i="40"/>
  <c r="AD72" i="40"/>
  <c r="BR72" i="40"/>
  <c r="J73" i="40"/>
  <c r="AX73" i="40"/>
  <c r="CL73" i="40"/>
  <c r="AD74" i="40"/>
  <c r="BR74" i="40"/>
  <c r="J75" i="40"/>
  <c r="AX75" i="40"/>
  <c r="CL75" i="40"/>
  <c r="AD76" i="40"/>
  <c r="BR76" i="40"/>
  <c r="J77" i="40"/>
  <c r="AX77" i="40"/>
  <c r="CL77" i="40"/>
  <c r="AD78" i="40"/>
  <c r="BR78" i="40"/>
  <c r="J79" i="40"/>
  <c r="AX79" i="40"/>
  <c r="CL79" i="40"/>
  <c r="AD80" i="40"/>
  <c r="BR80" i="40"/>
  <c r="J81" i="40"/>
  <c r="AX81" i="40"/>
  <c r="CL81" i="40"/>
  <c r="AD82" i="40"/>
  <c r="BR82" i="40"/>
  <c r="J83" i="40"/>
  <c r="AX83" i="40"/>
  <c r="CL83" i="40"/>
  <c r="AD84" i="40"/>
  <c r="BR84" i="40"/>
  <c r="J85" i="40"/>
  <c r="AX85" i="40"/>
  <c r="CL85" i="40"/>
  <c r="AD86" i="40"/>
  <c r="BR86" i="40"/>
  <c r="J87" i="40"/>
  <c r="AX87" i="40"/>
  <c r="CL87" i="40"/>
  <c r="CL64" i="40"/>
  <c r="AX66" i="40"/>
  <c r="J67" i="40"/>
  <c r="L67" i="40"/>
  <c r="K67" i="40" s="1"/>
  <c r="CL67" i="40"/>
  <c r="CN67" i="40"/>
  <c r="CM67" i="40" s="1"/>
  <c r="BR68" i="40"/>
  <c r="BT68" i="40"/>
  <c r="BS68" i="40" s="1"/>
  <c r="AX69" i="40"/>
  <c r="AZ69" i="40"/>
  <c r="AY69" i="40" s="1"/>
  <c r="AD70" i="40"/>
  <c r="AF70" i="40"/>
  <c r="AE70" i="40" s="1"/>
  <c r="J71" i="40"/>
  <c r="L71" i="40"/>
  <c r="K71" i="40" s="1"/>
  <c r="AZ63" i="40"/>
  <c r="AY63" i="40" s="1"/>
  <c r="BR63" i="40"/>
  <c r="AZ64" i="40"/>
  <c r="AY64" i="40" s="1"/>
  <c r="BR64" i="40"/>
  <c r="AD65" i="40"/>
  <c r="L66" i="40"/>
  <c r="K66" i="40" s="1"/>
  <c r="AD66" i="40"/>
  <c r="CN66" i="40"/>
  <c r="CM66" i="40" s="1"/>
  <c r="CL66" i="40"/>
  <c r="BT67" i="40"/>
  <c r="BS67" i="40" s="1"/>
  <c r="BR67" i="40"/>
  <c r="AZ68" i="40"/>
  <c r="AY68" i="40" s="1"/>
  <c r="AX68" i="40"/>
  <c r="AF69" i="40"/>
  <c r="AE69" i="40" s="1"/>
  <c r="AD69" i="40"/>
  <c r="L70" i="40"/>
  <c r="K70" i="40" s="1"/>
  <c r="J70" i="40"/>
  <c r="CN70" i="40"/>
  <c r="CM70" i="40" s="1"/>
  <c r="CL70" i="40"/>
  <c r="BT71" i="40"/>
  <c r="BS71" i="40" s="1"/>
  <c r="BR71" i="40"/>
  <c r="CN71" i="40"/>
  <c r="CM71" i="40" s="1"/>
  <c r="J72" i="40"/>
  <c r="AF72" i="40"/>
  <c r="AE72" i="40" s="1"/>
  <c r="AX72" i="40"/>
  <c r="BT72" i="40"/>
  <c r="BS72" i="40" s="1"/>
  <c r="CL72" i="40"/>
  <c r="L73" i="40"/>
  <c r="K73" i="40" s="1"/>
  <c r="AD73" i="40"/>
  <c r="AZ73" i="40"/>
  <c r="AY73" i="40" s="1"/>
  <c r="BR73" i="40"/>
  <c r="CN73" i="40"/>
  <c r="CM73" i="40" s="1"/>
  <c r="J74" i="40"/>
  <c r="AF74" i="40"/>
  <c r="AE74" i="40" s="1"/>
  <c r="AX74" i="40"/>
  <c r="BT74" i="40"/>
  <c r="BS74" i="40" s="1"/>
  <c r="CL74" i="40"/>
  <c r="L75" i="40"/>
  <c r="K75" i="40" s="1"/>
  <c r="AD75" i="40"/>
  <c r="AZ75" i="40"/>
  <c r="AY75" i="40" s="1"/>
  <c r="BR75" i="40"/>
  <c r="CN75" i="40"/>
  <c r="CM75" i="40" s="1"/>
  <c r="J76" i="40"/>
  <c r="AF76" i="40"/>
  <c r="AE76" i="40" s="1"/>
  <c r="AX76" i="40"/>
  <c r="BT76" i="40"/>
  <c r="BS76" i="40" s="1"/>
  <c r="CL76" i="40"/>
  <c r="L77" i="40"/>
  <c r="K77" i="40" s="1"/>
  <c r="AD77" i="40"/>
  <c r="AZ77" i="40"/>
  <c r="AY77" i="40" s="1"/>
  <c r="BR77" i="40"/>
  <c r="CN77" i="40"/>
  <c r="CM77" i="40" s="1"/>
  <c r="J78" i="40"/>
  <c r="AF78" i="40"/>
  <c r="AE78" i="40" s="1"/>
  <c r="AX78" i="40"/>
  <c r="BT78" i="40"/>
  <c r="BS78" i="40" s="1"/>
  <c r="CL78" i="40"/>
  <c r="L79" i="40"/>
  <c r="K79" i="40" s="1"/>
  <c r="AD79" i="40"/>
  <c r="AZ79" i="40"/>
  <c r="AY79" i="40" s="1"/>
  <c r="BR79" i="40"/>
  <c r="CN79" i="40"/>
  <c r="CM79" i="40" s="1"/>
  <c r="J80" i="40"/>
  <c r="AF80" i="40"/>
  <c r="AE80" i="40" s="1"/>
  <c r="AX80" i="40"/>
  <c r="BT80" i="40"/>
  <c r="BS80" i="40" s="1"/>
  <c r="CL80" i="40"/>
  <c r="L81" i="40"/>
  <c r="K81" i="40" s="1"/>
  <c r="AD81" i="40"/>
  <c r="AZ81" i="40"/>
  <c r="AY81" i="40" s="1"/>
  <c r="BR81" i="40"/>
  <c r="CN81" i="40"/>
  <c r="CM81" i="40" s="1"/>
  <c r="J82" i="40"/>
  <c r="AF82" i="40"/>
  <c r="AE82" i="40" s="1"/>
  <c r="AX82" i="40"/>
  <c r="BT82" i="40"/>
  <c r="BS82" i="40" s="1"/>
  <c r="CL82" i="40"/>
  <c r="L83" i="40"/>
  <c r="K83" i="40" s="1"/>
  <c r="AD83" i="40"/>
  <c r="AZ83" i="40"/>
  <c r="AY83" i="40" s="1"/>
  <c r="BR83" i="40"/>
  <c r="CN83" i="40"/>
  <c r="CM83" i="40" s="1"/>
  <c r="J84" i="40"/>
  <c r="AF84" i="40"/>
  <c r="AE84" i="40" s="1"/>
  <c r="AX84" i="40"/>
  <c r="BT84" i="40"/>
  <c r="BS84" i="40" s="1"/>
  <c r="CL84" i="40"/>
  <c r="L85" i="40"/>
  <c r="K85" i="40" s="1"/>
  <c r="AD85" i="40"/>
  <c r="AZ85" i="40"/>
  <c r="AY85" i="40" s="1"/>
  <c r="BR85" i="40"/>
  <c r="CN85" i="40"/>
  <c r="CM85" i="40" s="1"/>
  <c r="J86" i="40"/>
  <c r="AF86" i="40"/>
  <c r="AE86" i="40" s="1"/>
  <c r="AX86" i="40"/>
  <c r="BT86" i="40"/>
  <c r="BS86" i="40" s="1"/>
  <c r="CL86" i="40"/>
  <c r="L87" i="40"/>
  <c r="K87" i="40" s="1"/>
  <c r="AD87" i="40"/>
  <c r="AZ87" i="40"/>
  <c r="AY87" i="40" s="1"/>
  <c r="BR87" i="40"/>
  <c r="CN87" i="40"/>
  <c r="CM87" i="40" s="1"/>
  <c r="CD88" i="40"/>
  <c r="CC88" i="40" s="1"/>
  <c r="AP88" i="40"/>
  <c r="AO88" i="40" s="1"/>
  <c r="AN88" i="40"/>
  <c r="CV88" i="40"/>
  <c r="V88" i="40"/>
  <c r="U88" i="40" s="1"/>
  <c r="BJ88" i="40"/>
  <c r="BI88" i="40" s="1"/>
  <c r="CX88" i="40"/>
  <c r="CW88" i="40" s="1"/>
  <c r="P119" i="39"/>
  <c r="CX8" i="39"/>
  <c r="CW8" i="39" s="1"/>
  <c r="AF9" i="39"/>
  <c r="AE9" i="39" s="1"/>
  <c r="CN10" i="39"/>
  <c r="CM10" i="39" s="1"/>
  <c r="AZ12" i="39"/>
  <c r="AY12" i="39" s="1"/>
  <c r="AZ14" i="39"/>
  <c r="AY14" i="39" s="1"/>
  <c r="AF15" i="39"/>
  <c r="AE15" i="39" s="1"/>
  <c r="CN16" i="39"/>
  <c r="CM16" i="39" s="1"/>
  <c r="L20" i="39"/>
  <c r="K20" i="39" s="1"/>
  <c r="AF23" i="39"/>
  <c r="AE23" i="39" s="1"/>
  <c r="CK119" i="39"/>
  <c r="CL10" i="39" s="1"/>
  <c r="CN8" i="39"/>
  <c r="CM8" i="39" s="1"/>
  <c r="AZ10" i="39"/>
  <c r="AY10" i="39" s="1"/>
  <c r="L12" i="39"/>
  <c r="K12" i="39" s="1"/>
  <c r="AF13" i="39"/>
  <c r="AE13" i="39" s="1"/>
  <c r="L16" i="39"/>
  <c r="K16" i="39" s="1"/>
  <c r="L18" i="39"/>
  <c r="K18" i="39" s="1"/>
  <c r="AF21" i="39"/>
  <c r="AE21" i="39" s="1"/>
  <c r="AZ24" i="39"/>
  <c r="AY24" i="39" s="1"/>
  <c r="AW119" i="39"/>
  <c r="AX12" i="39" s="1"/>
  <c r="AZ8" i="39"/>
  <c r="AY8" i="39" s="1"/>
  <c r="L10" i="39"/>
  <c r="K10" i="39" s="1"/>
  <c r="BT11" i="39"/>
  <c r="BS11" i="39" s="1"/>
  <c r="CN14" i="39"/>
  <c r="CM14" i="39" s="1"/>
  <c r="AZ18" i="39"/>
  <c r="AY18" i="39" s="1"/>
  <c r="BT21" i="39"/>
  <c r="BS21" i="39" s="1"/>
  <c r="L26" i="39"/>
  <c r="K26" i="39" s="1"/>
  <c r="I119" i="39"/>
  <c r="J20" i="39" s="1"/>
  <c r="L8" i="39"/>
  <c r="K8" i="39" s="1"/>
  <c r="BD119" i="39"/>
  <c r="BT9" i="39"/>
  <c r="BS9" i="39" s="1"/>
  <c r="AF11" i="39"/>
  <c r="AE11" i="39" s="1"/>
  <c r="CN12" i="39"/>
  <c r="CM12" i="39" s="1"/>
  <c r="BT13" i="39"/>
  <c r="BS13" i="39" s="1"/>
  <c r="AZ16" i="39"/>
  <c r="AY16" i="39" s="1"/>
  <c r="BT19" i="39"/>
  <c r="BS19" i="39" s="1"/>
  <c r="CN22" i="39"/>
  <c r="CM22" i="39" s="1"/>
  <c r="BT27" i="39"/>
  <c r="BS27" i="39" s="1"/>
  <c r="L14" i="39"/>
  <c r="K14" i="39" s="1"/>
  <c r="BT15" i="39"/>
  <c r="BS15" i="39" s="1"/>
  <c r="AF17" i="39"/>
  <c r="AE17" i="39" s="1"/>
  <c r="CN18" i="39"/>
  <c r="CM18" i="39" s="1"/>
  <c r="AZ20" i="39"/>
  <c r="AY20" i="39" s="1"/>
  <c r="AX20" i="39"/>
  <c r="L22" i="39"/>
  <c r="K22" i="39" s="1"/>
  <c r="BT23" i="39"/>
  <c r="BS23" i="39" s="1"/>
  <c r="AF25" i="39"/>
  <c r="AE25" i="39" s="1"/>
  <c r="CN26" i="39"/>
  <c r="CM26" i="39" s="1"/>
  <c r="AZ28" i="39"/>
  <c r="AY28" i="39" s="1"/>
  <c r="L30" i="39"/>
  <c r="K30" i="39" s="1"/>
  <c r="BT31" i="39"/>
  <c r="BS31" i="39" s="1"/>
  <c r="AF33" i="39"/>
  <c r="AE33" i="39" s="1"/>
  <c r="CN34" i="39"/>
  <c r="CM34" i="39" s="1"/>
  <c r="AZ36" i="39"/>
  <c r="AY36" i="39" s="1"/>
  <c r="L38" i="39"/>
  <c r="K38" i="39" s="1"/>
  <c r="BT39" i="39"/>
  <c r="BS39" i="39" s="1"/>
  <c r="AF41" i="39"/>
  <c r="AE41" i="39" s="1"/>
  <c r="CN42" i="39"/>
  <c r="CM42" i="39" s="1"/>
  <c r="AZ44" i="39"/>
  <c r="AY44" i="39" s="1"/>
  <c r="L46" i="39"/>
  <c r="K46" i="39" s="1"/>
  <c r="BT47" i="39"/>
  <c r="BS47" i="39" s="1"/>
  <c r="AF49" i="39"/>
  <c r="AE49" i="39" s="1"/>
  <c r="CN50" i="39"/>
  <c r="CM50" i="39" s="1"/>
  <c r="AZ52" i="39"/>
  <c r="AY52" i="39" s="1"/>
  <c r="L54" i="39"/>
  <c r="K54" i="39" s="1"/>
  <c r="BT55" i="39"/>
  <c r="BS55" i="39" s="1"/>
  <c r="AF57" i="39"/>
  <c r="AE57" i="39" s="1"/>
  <c r="CN58" i="39"/>
  <c r="CM58" i="39" s="1"/>
  <c r="AZ60" i="39"/>
  <c r="AY60" i="39" s="1"/>
  <c r="L62" i="39"/>
  <c r="K62" i="39" s="1"/>
  <c r="BT63" i="39"/>
  <c r="BS63" i="39" s="1"/>
  <c r="L86" i="39"/>
  <c r="K86" i="39" s="1"/>
  <c r="AF89" i="39"/>
  <c r="AE89" i="39" s="1"/>
  <c r="CD90" i="39"/>
  <c r="CC90" i="39" s="1"/>
  <c r="CN24" i="39"/>
  <c r="CM24" i="39" s="1"/>
  <c r="AZ26" i="39"/>
  <c r="AY26" i="39" s="1"/>
  <c r="L28" i="39"/>
  <c r="K28" i="39" s="1"/>
  <c r="BT29" i="39"/>
  <c r="BS29" i="39" s="1"/>
  <c r="AF31" i="39"/>
  <c r="AE31" i="39" s="1"/>
  <c r="CN32" i="39"/>
  <c r="CM32" i="39" s="1"/>
  <c r="AZ34" i="39"/>
  <c r="AY34" i="39" s="1"/>
  <c r="L36" i="39"/>
  <c r="K36" i="39" s="1"/>
  <c r="BT37" i="39"/>
  <c r="BS37" i="39" s="1"/>
  <c r="AF39" i="39"/>
  <c r="AE39" i="39" s="1"/>
  <c r="CN40" i="39"/>
  <c r="CM40" i="39" s="1"/>
  <c r="AZ42" i="39"/>
  <c r="AY42" i="39" s="1"/>
  <c r="AX42" i="39"/>
  <c r="L44" i="39"/>
  <c r="K44" i="39" s="1"/>
  <c r="BT45" i="39"/>
  <c r="BS45" i="39" s="1"/>
  <c r="AF47" i="39"/>
  <c r="AE47" i="39" s="1"/>
  <c r="CN48" i="39"/>
  <c r="CM48" i="39" s="1"/>
  <c r="AZ50" i="39"/>
  <c r="AY50" i="39" s="1"/>
  <c r="AX50" i="39"/>
  <c r="L52" i="39"/>
  <c r="K52" i="39" s="1"/>
  <c r="BT53" i="39"/>
  <c r="BS53" i="39" s="1"/>
  <c r="AF55" i="39"/>
  <c r="AE55" i="39" s="1"/>
  <c r="CN56" i="39"/>
  <c r="CM56" i="39" s="1"/>
  <c r="AZ58" i="39"/>
  <c r="AY58" i="39" s="1"/>
  <c r="AX58" i="39"/>
  <c r="L60" i="39"/>
  <c r="K60" i="39" s="1"/>
  <c r="BT61" i="39"/>
  <c r="BS61" i="39" s="1"/>
  <c r="AF63" i="39"/>
  <c r="AE63" i="39" s="1"/>
  <c r="CN64" i="39"/>
  <c r="CM64" i="39" s="1"/>
  <c r="AF66" i="39"/>
  <c r="AE66" i="39" s="1"/>
  <c r="AX66" i="39"/>
  <c r="AZ66" i="39"/>
  <c r="AY66" i="39" s="1"/>
  <c r="CN67" i="39"/>
  <c r="CM67" i="39" s="1"/>
  <c r="L68" i="39"/>
  <c r="K68" i="39" s="1"/>
  <c r="AZ69" i="39"/>
  <c r="AY69" i="39" s="1"/>
  <c r="AX69" i="39"/>
  <c r="BT69" i="39"/>
  <c r="BS69" i="39" s="1"/>
  <c r="L71" i="39"/>
  <c r="K71" i="39" s="1"/>
  <c r="AF71" i="39"/>
  <c r="AE71" i="39" s="1"/>
  <c r="BT72" i="39"/>
  <c r="BS72" i="39" s="1"/>
  <c r="CN72" i="39"/>
  <c r="CM72" i="39" s="1"/>
  <c r="AF74" i="39"/>
  <c r="AE74" i="39" s="1"/>
  <c r="AX74" i="39"/>
  <c r="AZ74" i="39"/>
  <c r="AY74" i="39" s="1"/>
  <c r="CN75" i="39"/>
  <c r="CM75" i="39" s="1"/>
  <c r="L76" i="39"/>
  <c r="K76" i="39" s="1"/>
  <c r="AZ77" i="39"/>
  <c r="AY77" i="39" s="1"/>
  <c r="AX77" i="39"/>
  <c r="BT77" i="39"/>
  <c r="BS77" i="39" s="1"/>
  <c r="L79" i="39"/>
  <c r="K79" i="39" s="1"/>
  <c r="J79" i="39"/>
  <c r="AF79" i="39"/>
  <c r="AE79" i="39" s="1"/>
  <c r="BT80" i="39"/>
  <c r="BS80" i="39" s="1"/>
  <c r="CN80" i="39"/>
  <c r="CM80" i="39" s="1"/>
  <c r="AF82" i="39"/>
  <c r="AE82" i="39" s="1"/>
  <c r="AX82" i="39"/>
  <c r="AZ82" i="39"/>
  <c r="AY82" i="39" s="1"/>
  <c r="BT83" i="39"/>
  <c r="BS83" i="39" s="1"/>
  <c r="CN86" i="39"/>
  <c r="CM86" i="39" s="1"/>
  <c r="BT98" i="39"/>
  <c r="BS98" i="39" s="1"/>
  <c r="AF29" i="39"/>
  <c r="AE29" i="39" s="1"/>
  <c r="CN30" i="39"/>
  <c r="CM30" i="39" s="1"/>
  <c r="AZ32" i="39"/>
  <c r="AY32" i="39" s="1"/>
  <c r="AX32" i="39"/>
  <c r="L34" i="39"/>
  <c r="K34" i="39" s="1"/>
  <c r="BT35" i="39"/>
  <c r="BS35" i="39" s="1"/>
  <c r="AF37" i="39"/>
  <c r="AE37" i="39" s="1"/>
  <c r="CN38" i="39"/>
  <c r="CM38" i="39" s="1"/>
  <c r="AZ40" i="39"/>
  <c r="AY40" i="39" s="1"/>
  <c r="L42" i="39"/>
  <c r="K42" i="39" s="1"/>
  <c r="BT43" i="39"/>
  <c r="BS43" i="39" s="1"/>
  <c r="AF45" i="39"/>
  <c r="AE45" i="39" s="1"/>
  <c r="CN46" i="39"/>
  <c r="CM46" i="39" s="1"/>
  <c r="AZ48" i="39"/>
  <c r="AY48" i="39" s="1"/>
  <c r="AX48" i="39"/>
  <c r="L50" i="39"/>
  <c r="K50" i="39" s="1"/>
  <c r="BT51" i="39"/>
  <c r="BS51" i="39" s="1"/>
  <c r="AF53" i="39"/>
  <c r="AE53" i="39" s="1"/>
  <c r="CN54" i="39"/>
  <c r="CM54" i="39" s="1"/>
  <c r="AZ56" i="39"/>
  <c r="AY56" i="39" s="1"/>
  <c r="L58" i="39"/>
  <c r="K58" i="39" s="1"/>
  <c r="BT59" i="39"/>
  <c r="BS59" i="39" s="1"/>
  <c r="AF61" i="39"/>
  <c r="AE61" i="39" s="1"/>
  <c r="CN62" i="39"/>
  <c r="CM62" i="39" s="1"/>
  <c r="AZ64" i="39"/>
  <c r="AY64" i="39" s="1"/>
  <c r="AX64" i="39"/>
  <c r="AX84" i="39"/>
  <c r="AZ84" i="39"/>
  <c r="AY84" i="39" s="1"/>
  <c r="BT87" i="39"/>
  <c r="BS87" i="39" s="1"/>
  <c r="CD93" i="39"/>
  <c r="CC93" i="39" s="1"/>
  <c r="CD94" i="39"/>
  <c r="CC94" i="39" s="1"/>
  <c r="BT17" i="39"/>
  <c r="BS17" i="39" s="1"/>
  <c r="AF19" i="39"/>
  <c r="AE19" i="39" s="1"/>
  <c r="CN20" i="39"/>
  <c r="CM20" i="39" s="1"/>
  <c r="AZ22" i="39"/>
  <c r="AY22" i="39" s="1"/>
  <c r="AX22" i="39"/>
  <c r="L24" i="39"/>
  <c r="K24" i="39" s="1"/>
  <c r="J24" i="39"/>
  <c r="BT25" i="39"/>
  <c r="BS25" i="39" s="1"/>
  <c r="AF27" i="39"/>
  <c r="AE27" i="39" s="1"/>
  <c r="CN28" i="39"/>
  <c r="CM28" i="39" s="1"/>
  <c r="AZ30" i="39"/>
  <c r="AY30" i="39" s="1"/>
  <c r="AX30" i="39"/>
  <c r="L32" i="39"/>
  <c r="K32" i="39" s="1"/>
  <c r="J32" i="39"/>
  <c r="BT33" i="39"/>
  <c r="BS33" i="39" s="1"/>
  <c r="AF35" i="39"/>
  <c r="AE35" i="39" s="1"/>
  <c r="CN36" i="39"/>
  <c r="CM36" i="39" s="1"/>
  <c r="AZ38" i="39"/>
  <c r="AY38" i="39" s="1"/>
  <c r="AX38" i="39"/>
  <c r="L40" i="39"/>
  <c r="K40" i="39" s="1"/>
  <c r="J40" i="39"/>
  <c r="BT41" i="39"/>
  <c r="BS41" i="39" s="1"/>
  <c r="AF43" i="39"/>
  <c r="AE43" i="39" s="1"/>
  <c r="CN44" i="39"/>
  <c r="CM44" i="39" s="1"/>
  <c r="AZ46" i="39"/>
  <c r="AY46" i="39" s="1"/>
  <c r="AX46" i="39"/>
  <c r="L48" i="39"/>
  <c r="K48" i="39" s="1"/>
  <c r="J48" i="39"/>
  <c r="BT49" i="39"/>
  <c r="BS49" i="39" s="1"/>
  <c r="AF51" i="39"/>
  <c r="AE51" i="39" s="1"/>
  <c r="CN52" i="39"/>
  <c r="CM52" i="39" s="1"/>
  <c r="AZ54" i="39"/>
  <c r="AY54" i="39" s="1"/>
  <c r="AX54" i="39"/>
  <c r="L56" i="39"/>
  <c r="K56" i="39" s="1"/>
  <c r="J56" i="39"/>
  <c r="BT57" i="39"/>
  <c r="BS57" i="39" s="1"/>
  <c r="AF59" i="39"/>
  <c r="AE59" i="39" s="1"/>
  <c r="CN60" i="39"/>
  <c r="CM60" i="39" s="1"/>
  <c r="AZ62" i="39"/>
  <c r="AY62" i="39" s="1"/>
  <c r="AX62" i="39"/>
  <c r="L64" i="39"/>
  <c r="K64" i="39" s="1"/>
  <c r="J64" i="39"/>
  <c r="V65" i="39"/>
  <c r="U65" i="39" s="1"/>
  <c r="AP66" i="39"/>
  <c r="AO66" i="39" s="1"/>
  <c r="CD66" i="39"/>
  <c r="CC66" i="39" s="1"/>
  <c r="CX67" i="39"/>
  <c r="CW67" i="39" s="1"/>
  <c r="AP68" i="39"/>
  <c r="AO68" i="39" s="1"/>
  <c r="BJ69" i="39"/>
  <c r="BI69" i="39" s="1"/>
  <c r="CX69" i="39"/>
  <c r="CW69" i="39" s="1"/>
  <c r="V71" i="39"/>
  <c r="U71" i="39" s="1"/>
  <c r="BJ71" i="39"/>
  <c r="BI71" i="39" s="1"/>
  <c r="CD72" i="39"/>
  <c r="CC72" i="39" s="1"/>
  <c r="V73" i="39"/>
  <c r="U73" i="39" s="1"/>
  <c r="AP74" i="39"/>
  <c r="AO74" i="39" s="1"/>
  <c r="CD74" i="39"/>
  <c r="CC74" i="39" s="1"/>
  <c r="CX75" i="39"/>
  <c r="CW75" i="39" s="1"/>
  <c r="AP76" i="39"/>
  <c r="AO76" i="39" s="1"/>
  <c r="BJ77" i="39"/>
  <c r="BI77" i="39" s="1"/>
  <c r="CX77" i="39"/>
  <c r="CW77" i="39" s="1"/>
  <c r="V79" i="39"/>
  <c r="U79" i="39" s="1"/>
  <c r="BJ79" i="39"/>
  <c r="BI79" i="39" s="1"/>
  <c r="CD80" i="39"/>
  <c r="CC80" i="39" s="1"/>
  <c r="V81" i="39"/>
  <c r="U81" i="39" s="1"/>
  <c r="AP82" i="39"/>
  <c r="AO82" i="39" s="1"/>
  <c r="CD82" i="39"/>
  <c r="CC82" i="39" s="1"/>
  <c r="AF85" i="39"/>
  <c r="AE85" i="39" s="1"/>
  <c r="AX88" i="39"/>
  <c r="AZ88" i="39"/>
  <c r="AY88" i="39" s="1"/>
  <c r="CN89" i="39"/>
  <c r="CM89" i="39" s="1"/>
  <c r="AP91" i="39"/>
  <c r="AO91" i="39" s="1"/>
  <c r="AF92" i="39"/>
  <c r="AE92" i="39" s="1"/>
  <c r="CD97" i="39"/>
  <c r="CC97" i="39" s="1"/>
  <c r="V100" i="39"/>
  <c r="U100" i="39" s="1"/>
  <c r="L103" i="39"/>
  <c r="K103" i="39" s="1"/>
  <c r="BT104" i="39"/>
  <c r="BS104" i="39" s="1"/>
  <c r="S119" i="39"/>
  <c r="T12" i="39" s="1"/>
  <c r="Z119" i="39"/>
  <c r="AF8" i="39"/>
  <c r="AE8" i="39" s="1"/>
  <c r="BG119" i="39"/>
  <c r="BH12" i="39" s="1"/>
  <c r="BN119" i="39"/>
  <c r="BT8" i="39"/>
  <c r="BS8" i="39" s="1"/>
  <c r="CU119" i="39"/>
  <c r="CV8" i="39" s="1"/>
  <c r="AX68" i="39"/>
  <c r="AX76" i="39"/>
  <c r="J78" i="39"/>
  <c r="AZ83" i="39"/>
  <c r="AY83" i="39" s="1"/>
  <c r="AX83" i="39"/>
  <c r="AF84" i="39"/>
  <c r="AE84" i="39" s="1"/>
  <c r="L85" i="39"/>
  <c r="K85" i="39" s="1"/>
  <c r="CN85" i="39"/>
  <c r="CM85" i="39" s="1"/>
  <c r="BT86" i="39"/>
  <c r="BS86" i="39" s="1"/>
  <c r="AZ87" i="39"/>
  <c r="AY87" i="39" s="1"/>
  <c r="AX87" i="39"/>
  <c r="AF88" i="39"/>
  <c r="AE88" i="39" s="1"/>
  <c r="L89" i="39"/>
  <c r="K89" i="39" s="1"/>
  <c r="CD89" i="39"/>
  <c r="CC89" i="39" s="1"/>
  <c r="V92" i="39"/>
  <c r="U92" i="39" s="1"/>
  <c r="T93" i="39"/>
  <c r="BJ93" i="39"/>
  <c r="BI93" i="39" s="1"/>
  <c r="L95" i="39"/>
  <c r="K95" i="39" s="1"/>
  <c r="V96" i="39"/>
  <c r="U96" i="39" s="1"/>
  <c r="AF96" i="39"/>
  <c r="AE96" i="39" s="1"/>
  <c r="J97" i="39"/>
  <c r="V97" i="39"/>
  <c r="U97" i="39" s="1"/>
  <c r="BJ98" i="39"/>
  <c r="BI98" i="39" s="1"/>
  <c r="BH99" i="39"/>
  <c r="CX99" i="39"/>
  <c r="CW99" i="39" s="1"/>
  <c r="V101" i="39"/>
  <c r="U101" i="39" s="1"/>
  <c r="AZ101" i="39"/>
  <c r="AY101" i="39" s="1"/>
  <c r="CV101" i="39"/>
  <c r="BJ102" i="39"/>
  <c r="BI102" i="39" s="1"/>
  <c r="BT102" i="39"/>
  <c r="BS102" i="39" s="1"/>
  <c r="AF104" i="39"/>
  <c r="AE104" i="39" s="1"/>
  <c r="CN105" i="39"/>
  <c r="CM105" i="39" s="1"/>
  <c r="AC119" i="39"/>
  <c r="AD9" i="39" s="1"/>
  <c r="AJ119" i="39"/>
  <c r="BQ119" i="39"/>
  <c r="BR9" i="39" s="1"/>
  <c r="BX119" i="39"/>
  <c r="J65" i="39"/>
  <c r="T65" i="39"/>
  <c r="AX70" i="39"/>
  <c r="AX71" i="39"/>
  <c r="BH71" i="39"/>
  <c r="T73" i="39"/>
  <c r="CV77" i="39"/>
  <c r="AX78" i="39"/>
  <c r="AX79" i="39"/>
  <c r="J80" i="39"/>
  <c r="T81" i="39"/>
  <c r="AF83" i="39"/>
  <c r="AE83" i="39" s="1"/>
  <c r="L84" i="39"/>
  <c r="K84" i="39" s="1"/>
  <c r="CN84" i="39"/>
  <c r="CM84" i="39" s="1"/>
  <c r="BT85" i="39"/>
  <c r="BS85" i="39" s="1"/>
  <c r="AX86" i="39"/>
  <c r="AZ86" i="39"/>
  <c r="AY86" i="39" s="1"/>
  <c r="AF87" i="39"/>
  <c r="AE87" i="39" s="1"/>
  <c r="L88" i="39"/>
  <c r="K88" i="39" s="1"/>
  <c r="CN88" i="39"/>
  <c r="CM88" i="39" s="1"/>
  <c r="BJ90" i="39"/>
  <c r="BI90" i="39" s="1"/>
  <c r="BH90" i="39"/>
  <c r="BT90" i="39"/>
  <c r="BS90" i="39" s="1"/>
  <c r="CX91" i="39"/>
  <c r="CW91" i="39" s="1"/>
  <c r="J93" i="39"/>
  <c r="V93" i="39"/>
  <c r="U93" i="39" s="1"/>
  <c r="AZ93" i="39"/>
  <c r="AY93" i="39" s="1"/>
  <c r="BJ94" i="39"/>
  <c r="BI94" i="39" s="1"/>
  <c r="BT94" i="39"/>
  <c r="BS94" i="39" s="1"/>
  <c r="AX95" i="39"/>
  <c r="BJ95" i="39"/>
  <c r="BI95" i="39" s="1"/>
  <c r="CX96" i="39"/>
  <c r="CW96" i="39" s="1"/>
  <c r="CV96" i="39"/>
  <c r="L97" i="39"/>
  <c r="K97" i="39" s="1"/>
  <c r="AP98" i="39"/>
  <c r="AO98" i="39" s="1"/>
  <c r="AX99" i="39"/>
  <c r="BJ99" i="39"/>
  <c r="BI99" i="39" s="1"/>
  <c r="CN99" i="39"/>
  <c r="CM99" i="39" s="1"/>
  <c r="CX100" i="39"/>
  <c r="CW100" i="39" s="1"/>
  <c r="L101" i="39"/>
  <c r="K101" i="39" s="1"/>
  <c r="CX101" i="39"/>
  <c r="CW101" i="39" s="1"/>
  <c r="CN103" i="39"/>
  <c r="CM103" i="39" s="1"/>
  <c r="AX105" i="39"/>
  <c r="AZ105" i="39"/>
  <c r="AY105" i="39" s="1"/>
  <c r="BT106" i="39"/>
  <c r="BS106" i="39" s="1"/>
  <c r="AZ107" i="39"/>
  <c r="AY107" i="39" s="1"/>
  <c r="AX107" i="39"/>
  <c r="AF108" i="39"/>
  <c r="AE108" i="39" s="1"/>
  <c r="L109" i="39"/>
  <c r="K109" i="39" s="1"/>
  <c r="J109" i="39"/>
  <c r="CN109" i="39"/>
  <c r="CM109" i="39" s="1"/>
  <c r="BT110" i="39"/>
  <c r="BS110" i="39" s="1"/>
  <c r="AZ111" i="39"/>
  <c r="AY111" i="39" s="1"/>
  <c r="AX111" i="39"/>
  <c r="AF112" i="39"/>
  <c r="AE112" i="39" s="1"/>
  <c r="L113" i="39"/>
  <c r="K113" i="39" s="1"/>
  <c r="J113" i="39"/>
  <c r="CN113" i="39"/>
  <c r="CM113" i="39" s="1"/>
  <c r="BT114" i="39"/>
  <c r="BS114" i="39" s="1"/>
  <c r="AZ115" i="39"/>
  <c r="AY115" i="39" s="1"/>
  <c r="AX115" i="39"/>
  <c r="AF116" i="39"/>
  <c r="AE116" i="39" s="1"/>
  <c r="F119" i="39"/>
  <c r="AM119" i="39"/>
  <c r="AN21" i="39" s="1"/>
  <c r="AT119" i="39"/>
  <c r="CA119" i="39"/>
  <c r="CB108" i="39" s="1"/>
  <c r="CH119" i="39"/>
  <c r="AF65" i="39"/>
  <c r="AE65" i="39" s="1"/>
  <c r="J66" i="39"/>
  <c r="CN66" i="39"/>
  <c r="CM66" i="39" s="1"/>
  <c r="J67" i="39"/>
  <c r="AZ68" i="39"/>
  <c r="AY68" i="39" s="1"/>
  <c r="L70" i="39"/>
  <c r="K70" i="39" s="1"/>
  <c r="AD70" i="39"/>
  <c r="BT71" i="39"/>
  <c r="BS71" i="39" s="1"/>
  <c r="AX72" i="39"/>
  <c r="AF73" i="39"/>
  <c r="AE73" i="39" s="1"/>
  <c r="AX73" i="39"/>
  <c r="J74" i="39"/>
  <c r="CN74" i="39"/>
  <c r="CM74" i="39" s="1"/>
  <c r="J75" i="39"/>
  <c r="AZ76" i="39"/>
  <c r="AY76" i="39" s="1"/>
  <c r="L78" i="39"/>
  <c r="K78" i="39" s="1"/>
  <c r="AD78" i="39"/>
  <c r="BT79" i="39"/>
  <c r="BS79" i="39" s="1"/>
  <c r="AX80" i="39"/>
  <c r="AF81" i="39"/>
  <c r="AE81" i="39" s="1"/>
  <c r="AX81" i="39"/>
  <c r="J82" i="39"/>
  <c r="CN82" i="39"/>
  <c r="CM82" i="39" s="1"/>
  <c r="J83" i="39"/>
  <c r="CN83" i="39"/>
  <c r="CM83" i="39" s="1"/>
  <c r="BT84" i="39"/>
  <c r="BS84" i="39" s="1"/>
  <c r="AZ85" i="39"/>
  <c r="AY85" i="39" s="1"/>
  <c r="AX85" i="39"/>
  <c r="AF86" i="39"/>
  <c r="AE86" i="39" s="1"/>
  <c r="AD86" i="39"/>
  <c r="L87" i="39"/>
  <c r="K87" i="39" s="1"/>
  <c r="J87" i="39"/>
  <c r="CN87" i="39"/>
  <c r="CM87" i="39" s="1"/>
  <c r="BT88" i="39"/>
  <c r="BS88" i="39" s="1"/>
  <c r="AZ89" i="39"/>
  <c r="AY89" i="39" s="1"/>
  <c r="AX89" i="39"/>
  <c r="AP90" i="39"/>
  <c r="AO90" i="39" s="1"/>
  <c r="AX91" i="39"/>
  <c r="BJ91" i="39"/>
  <c r="BI91" i="39" s="1"/>
  <c r="CN91" i="39"/>
  <c r="CM91" i="39" s="1"/>
  <c r="CX92" i="39"/>
  <c r="CW92" i="39" s="1"/>
  <c r="CV92" i="39"/>
  <c r="L93" i="39"/>
  <c r="K93" i="39" s="1"/>
  <c r="CX93" i="39"/>
  <c r="CW93" i="39" s="1"/>
  <c r="AP95" i="39"/>
  <c r="AO95" i="39" s="1"/>
  <c r="AZ95" i="39"/>
  <c r="AY95" i="39" s="1"/>
  <c r="CD96" i="39"/>
  <c r="CC96" i="39" s="1"/>
  <c r="CX97" i="39"/>
  <c r="CW97" i="39" s="1"/>
  <c r="AF98" i="39"/>
  <c r="AE98" i="39" s="1"/>
  <c r="AP99" i="39"/>
  <c r="AO99" i="39" s="1"/>
  <c r="AZ99" i="39"/>
  <c r="AY99" i="39" s="1"/>
  <c r="AP100" i="39"/>
  <c r="AO100" i="39" s="1"/>
  <c r="CD101" i="39"/>
  <c r="CC101" i="39" s="1"/>
  <c r="CN101" i="39"/>
  <c r="CM101" i="39" s="1"/>
  <c r="AX103" i="39"/>
  <c r="AZ103" i="39"/>
  <c r="AY103" i="39" s="1"/>
  <c r="J105" i="39"/>
  <c r="L105" i="39"/>
  <c r="K105" i="39" s="1"/>
  <c r="BH89" i="39"/>
  <c r="T91" i="39"/>
  <c r="CV95" i="39"/>
  <c r="BH97" i="39"/>
  <c r="T99" i="39"/>
  <c r="T103" i="39"/>
  <c r="CV103" i="39"/>
  <c r="BH105" i="39"/>
  <c r="AF106" i="39"/>
  <c r="AE106" i="39" s="1"/>
  <c r="AD106" i="39"/>
  <c r="T107" i="39"/>
  <c r="CN107" i="39"/>
  <c r="CM107" i="39" s="1"/>
  <c r="AZ109" i="39"/>
  <c r="AY109" i="39" s="1"/>
  <c r="AX109" i="39"/>
  <c r="L111" i="39"/>
  <c r="K111" i="39" s="1"/>
  <c r="J111" i="39"/>
  <c r="CV111" i="39"/>
  <c r="BT112" i="39"/>
  <c r="BS112" i="39" s="1"/>
  <c r="BH113" i="39"/>
  <c r="AF114" i="39"/>
  <c r="AE114" i="39" s="1"/>
  <c r="T115" i="39"/>
  <c r="CN115" i="39"/>
  <c r="CM115" i="39" s="1"/>
  <c r="BJ89" i="39"/>
  <c r="BI89" i="39" s="1"/>
  <c r="CV91" i="39"/>
  <c r="T95" i="39"/>
  <c r="CV99" i="39"/>
  <c r="BH101" i="39"/>
  <c r="T105" i="39"/>
  <c r="CV105" i="39"/>
  <c r="L107" i="39"/>
  <c r="K107" i="39" s="1"/>
  <c r="J107" i="39"/>
  <c r="CV107" i="39"/>
  <c r="BT108" i="39"/>
  <c r="BS108" i="39" s="1"/>
  <c r="BH109" i="39"/>
  <c r="AF110" i="39"/>
  <c r="AE110" i="39" s="1"/>
  <c r="T111" i="39"/>
  <c r="CN111" i="39"/>
  <c r="CM111" i="39" s="1"/>
  <c r="AZ113" i="39"/>
  <c r="AY113" i="39" s="1"/>
  <c r="AX113" i="39"/>
  <c r="AN114" i="39"/>
  <c r="L115" i="39"/>
  <c r="K115" i="39" s="1"/>
  <c r="J115" i="39"/>
  <c r="CV115" i="39"/>
  <c r="BT116" i="39"/>
  <c r="BS116" i="39" s="1"/>
  <c r="BH117" i="39"/>
  <c r="T117" i="39"/>
  <c r="CD117" i="39"/>
  <c r="CC117" i="39" s="1"/>
  <c r="AP117" i="39"/>
  <c r="AO117" i="39" s="1"/>
  <c r="CV117" i="39"/>
  <c r="V117" i="39"/>
  <c r="U117" i="39" s="1"/>
  <c r="BJ117" i="39"/>
  <c r="BI117" i="39" s="1"/>
  <c r="CX117" i="39"/>
  <c r="CW117" i="39" s="1"/>
  <c r="V8" i="38"/>
  <c r="U8" i="38" s="1"/>
  <c r="AC93" i="38"/>
  <c r="AD15" i="38" s="1"/>
  <c r="AJ93" i="38"/>
  <c r="AP8" i="38"/>
  <c r="AO8" i="38" s="1"/>
  <c r="BQ93" i="38"/>
  <c r="BR30" i="38" s="1"/>
  <c r="BX93" i="38"/>
  <c r="CD8" i="38"/>
  <c r="CC8" i="38" s="1"/>
  <c r="AN9" i="38"/>
  <c r="AN11" i="38"/>
  <c r="AN13" i="38"/>
  <c r="CL15" i="38"/>
  <c r="J16" i="38"/>
  <c r="AN16" i="38"/>
  <c r="L17" i="38"/>
  <c r="K17" i="38" s="1"/>
  <c r="BJ17" i="38"/>
  <c r="BI17" i="38" s="1"/>
  <c r="V18" i="38"/>
  <c r="U18" i="38" s="1"/>
  <c r="CL18" i="38"/>
  <c r="F93" i="38"/>
  <c r="L8" i="38"/>
  <c r="K8" i="38" s="1"/>
  <c r="AN81" i="38"/>
  <c r="AN79" i="38"/>
  <c r="AN77" i="38"/>
  <c r="AN75" i="38"/>
  <c r="AN73" i="38"/>
  <c r="AN71" i="38"/>
  <c r="AN69" i="38"/>
  <c r="AN67" i="38"/>
  <c r="AN65" i="38"/>
  <c r="AN61" i="38"/>
  <c r="AN63" i="38"/>
  <c r="AN59" i="38"/>
  <c r="AT93" i="38"/>
  <c r="AZ8" i="38"/>
  <c r="AY8" i="38" s="1"/>
  <c r="CH93" i="38"/>
  <c r="CN93" i="38" s="1"/>
  <c r="CM93" i="38" s="1"/>
  <c r="CN8" i="38"/>
  <c r="CM8" i="38" s="1"/>
  <c r="J9" i="38"/>
  <c r="AF9" i="38"/>
  <c r="AE9" i="38" s="1"/>
  <c r="AX9" i="38"/>
  <c r="BT9" i="38"/>
  <c r="BS9" i="38" s="1"/>
  <c r="CL9" i="38"/>
  <c r="L10" i="38"/>
  <c r="K10" i="38" s="1"/>
  <c r="AZ10" i="38"/>
  <c r="AY10" i="38" s="1"/>
  <c r="CN10" i="38"/>
  <c r="CM10" i="38" s="1"/>
  <c r="J11" i="38"/>
  <c r="AF11" i="38"/>
  <c r="AE11" i="38" s="1"/>
  <c r="AX11" i="38"/>
  <c r="BT11" i="38"/>
  <c r="BS11" i="38" s="1"/>
  <c r="CL11" i="38"/>
  <c r="L12" i="38"/>
  <c r="K12" i="38" s="1"/>
  <c r="AZ12" i="38"/>
  <c r="AY12" i="38" s="1"/>
  <c r="CN12" i="38"/>
  <c r="CM12" i="38" s="1"/>
  <c r="J13" i="38"/>
  <c r="AF13" i="38"/>
  <c r="AE13" i="38" s="1"/>
  <c r="AX13" i="38"/>
  <c r="BT13" i="38"/>
  <c r="BS13" i="38" s="1"/>
  <c r="L14" i="38"/>
  <c r="K14" i="38" s="1"/>
  <c r="AZ14" i="38"/>
  <c r="AY14" i="38" s="1"/>
  <c r="CN14" i="38"/>
  <c r="CM14" i="38" s="1"/>
  <c r="AF15" i="38"/>
  <c r="AE15" i="38" s="1"/>
  <c r="BT15" i="38"/>
  <c r="BS15" i="38" s="1"/>
  <c r="AX16" i="38"/>
  <c r="AP17" i="38"/>
  <c r="AO17" i="38" s="1"/>
  <c r="AN17" i="38"/>
  <c r="AX17" i="38"/>
  <c r="AN18" i="38"/>
  <c r="AP19" i="38"/>
  <c r="AO19" i="38" s="1"/>
  <c r="AN19" i="38"/>
  <c r="AN20" i="38"/>
  <c r="AN22" i="38"/>
  <c r="AN24" i="38"/>
  <c r="AN26" i="38"/>
  <c r="AN28" i="38"/>
  <c r="AN30" i="38"/>
  <c r="AN32" i="38"/>
  <c r="AN34" i="38"/>
  <c r="AN36" i="38"/>
  <c r="AN38" i="38"/>
  <c r="AN40" i="38"/>
  <c r="AN42" i="38"/>
  <c r="AN44" i="38"/>
  <c r="AN46" i="38"/>
  <c r="AN48" i="38"/>
  <c r="AN50" i="38"/>
  <c r="AN52" i="38"/>
  <c r="AN54" i="38"/>
  <c r="AN56" i="38"/>
  <c r="J91" i="38"/>
  <c r="J89" i="38"/>
  <c r="J87" i="38"/>
  <c r="J88" i="38"/>
  <c r="J86" i="38"/>
  <c r="J80" i="38"/>
  <c r="J78" i="38"/>
  <c r="J76" i="38"/>
  <c r="J74" i="38"/>
  <c r="J72" i="38"/>
  <c r="J70" i="38"/>
  <c r="J68" i="38"/>
  <c r="J66" i="38"/>
  <c r="J64" i="38"/>
  <c r="J62" i="38"/>
  <c r="J90" i="38"/>
  <c r="J84" i="38"/>
  <c r="J82" i="38"/>
  <c r="J85" i="38"/>
  <c r="J83" i="38"/>
  <c r="J29" i="38"/>
  <c r="J27" i="38"/>
  <c r="J25" i="38"/>
  <c r="J23" i="38"/>
  <c r="J21" i="38"/>
  <c r="J19" i="38"/>
  <c r="J60" i="38"/>
  <c r="J58" i="38"/>
  <c r="J56" i="38"/>
  <c r="J54" i="38"/>
  <c r="J52" i="38"/>
  <c r="J50" i="38"/>
  <c r="J48" i="38"/>
  <c r="J46" i="38"/>
  <c r="J44" i="38"/>
  <c r="J42" i="38"/>
  <c r="J40" i="38"/>
  <c r="J38" i="38"/>
  <c r="J36" i="38"/>
  <c r="J34" i="38"/>
  <c r="J32" i="38"/>
  <c r="J30" i="38"/>
  <c r="J28" i="38"/>
  <c r="J26" i="38"/>
  <c r="J24" i="38"/>
  <c r="J22" i="38"/>
  <c r="J20" i="38"/>
  <c r="BJ8" i="38"/>
  <c r="BI8" i="38" s="1"/>
  <c r="CL91" i="38"/>
  <c r="CL89" i="38"/>
  <c r="CL87" i="38"/>
  <c r="CL82" i="38"/>
  <c r="CL80" i="38"/>
  <c r="CL78" i="38"/>
  <c r="CL76" i="38"/>
  <c r="CL74" i="38"/>
  <c r="CL72" i="38"/>
  <c r="CL70" i="38"/>
  <c r="CL68" i="38"/>
  <c r="CL66" i="38"/>
  <c r="CL64" i="38"/>
  <c r="CL62" i="38"/>
  <c r="CL60" i="38"/>
  <c r="CL86" i="38"/>
  <c r="CL88" i="38"/>
  <c r="CL84" i="38"/>
  <c r="CL90" i="38"/>
  <c r="CL85" i="38"/>
  <c r="CL58" i="38"/>
  <c r="CL27" i="38"/>
  <c r="CL25" i="38"/>
  <c r="CL23" i="38"/>
  <c r="CL21" i="38"/>
  <c r="CL19" i="38"/>
  <c r="CL56" i="38"/>
  <c r="CL57" i="38"/>
  <c r="CL54" i="38"/>
  <c r="CL52" i="38"/>
  <c r="CL50" i="38"/>
  <c r="CL48" i="38"/>
  <c r="CL46" i="38"/>
  <c r="CL44" i="38"/>
  <c r="CL42" i="38"/>
  <c r="CL40" i="38"/>
  <c r="CL38" i="38"/>
  <c r="CL36" i="38"/>
  <c r="CL34" i="38"/>
  <c r="CL32" i="38"/>
  <c r="CL30" i="38"/>
  <c r="CL28" i="38"/>
  <c r="CL26" i="38"/>
  <c r="CL24" i="38"/>
  <c r="CL22" i="38"/>
  <c r="CL20" i="38"/>
  <c r="CX8" i="38"/>
  <c r="CW8" i="38" s="1"/>
  <c r="CL16" i="38"/>
  <c r="V17" i="38"/>
  <c r="U17" i="38" s="1"/>
  <c r="CX17" i="38"/>
  <c r="CW17" i="38" s="1"/>
  <c r="J18" i="38"/>
  <c r="CX18" i="38"/>
  <c r="CW18" i="38" s="1"/>
  <c r="AZ93" i="38"/>
  <c r="AY93" i="38" s="1"/>
  <c r="AX80" i="38"/>
  <c r="AX72" i="38"/>
  <c r="AX64" i="38"/>
  <c r="AX85" i="38"/>
  <c r="AX81" i="38"/>
  <c r="AX23" i="38"/>
  <c r="AX59" i="38"/>
  <c r="AX50" i="38"/>
  <c r="AX42" i="38"/>
  <c r="AX34" i="38"/>
  <c r="AX26" i="38"/>
  <c r="J8" i="38"/>
  <c r="S93" i="38"/>
  <c r="T23" i="38" s="1"/>
  <c r="Z93" i="38"/>
  <c r="AF8" i="38"/>
  <c r="AE8" i="38" s="1"/>
  <c r="AX8" i="38"/>
  <c r="BG93" i="38"/>
  <c r="BH21" i="38" s="1"/>
  <c r="BN93" i="38"/>
  <c r="BT8" i="38"/>
  <c r="BS8" i="38" s="1"/>
  <c r="CL8" i="38"/>
  <c r="CU93" i="38"/>
  <c r="CV19" i="38" s="1"/>
  <c r="CD16" i="38"/>
  <c r="CC16" i="38" s="1"/>
  <c r="CD17" i="38"/>
  <c r="CC17" i="38" s="1"/>
  <c r="CL17" i="38"/>
  <c r="BJ18" i="38"/>
  <c r="BI18" i="38" s="1"/>
  <c r="CL29" i="38"/>
  <c r="J31" i="38"/>
  <c r="AX31" i="38"/>
  <c r="CL31" i="38"/>
  <c r="J33" i="38"/>
  <c r="CL33" i="38"/>
  <c r="AD34" i="38"/>
  <c r="J35" i="38"/>
  <c r="CL35" i="38"/>
  <c r="AD36" i="38"/>
  <c r="J37" i="38"/>
  <c r="CL37" i="38"/>
  <c r="BR38" i="38"/>
  <c r="J39" i="38"/>
  <c r="AX39" i="38"/>
  <c r="CL39" i="38"/>
  <c r="BR40" i="38"/>
  <c r="J41" i="38"/>
  <c r="CL41" i="38"/>
  <c r="AD42" i="38"/>
  <c r="BR42" i="38"/>
  <c r="J43" i="38"/>
  <c r="CL43" i="38"/>
  <c r="AD44" i="38"/>
  <c r="BR44" i="38"/>
  <c r="J45" i="38"/>
  <c r="CL45" i="38"/>
  <c r="BR46" i="38"/>
  <c r="J47" i="38"/>
  <c r="AX47" i="38"/>
  <c r="CL47" i="38"/>
  <c r="BR48" i="38"/>
  <c r="J49" i="38"/>
  <c r="CL49" i="38"/>
  <c r="AD50" i="38"/>
  <c r="BR50" i="38"/>
  <c r="J51" i="38"/>
  <c r="CL51" i="38"/>
  <c r="AD52" i="38"/>
  <c r="BR52" i="38"/>
  <c r="J53" i="38"/>
  <c r="CL53" i="38"/>
  <c r="J55" i="38"/>
  <c r="AX55" i="38"/>
  <c r="CL55" i="38"/>
  <c r="J59" i="38"/>
  <c r="AN58" i="38"/>
  <c r="CN61" i="38"/>
  <c r="CM61" i="38" s="1"/>
  <c r="CL61" i="38"/>
  <c r="AZ63" i="38"/>
  <c r="AY63" i="38" s="1"/>
  <c r="AX63" i="38"/>
  <c r="AN64" i="38"/>
  <c r="AN66" i="38"/>
  <c r="AN68" i="38"/>
  <c r="BH69" i="38"/>
  <c r="AN70" i="38"/>
  <c r="AN72" i="38"/>
  <c r="AN74" i="38"/>
  <c r="AN76" i="38"/>
  <c r="AN78" i="38"/>
  <c r="AN80" i="38"/>
  <c r="T81" i="38"/>
  <c r="AP18" i="38"/>
  <c r="AO18" i="38" s="1"/>
  <c r="CD18" i="38"/>
  <c r="CC18" i="38" s="1"/>
  <c r="V19" i="38"/>
  <c r="U19" i="38" s="1"/>
  <c r="BJ19" i="38"/>
  <c r="BI19" i="38" s="1"/>
  <c r="CX19" i="38"/>
  <c r="CW19" i="38" s="1"/>
  <c r="AP20" i="38"/>
  <c r="AO20" i="38" s="1"/>
  <c r="CD20" i="38"/>
  <c r="CC20" i="38" s="1"/>
  <c r="V21" i="38"/>
  <c r="U21" i="38" s="1"/>
  <c r="AN21" i="38"/>
  <c r="BJ21" i="38"/>
  <c r="BI21" i="38" s="1"/>
  <c r="CX21" i="38"/>
  <c r="CW21" i="38" s="1"/>
  <c r="AP22" i="38"/>
  <c r="AO22" i="38" s="1"/>
  <c r="BH22" i="38"/>
  <c r="CD22" i="38"/>
  <c r="CC22" i="38" s="1"/>
  <c r="V23" i="38"/>
  <c r="U23" i="38" s="1"/>
  <c r="AN23" i="38"/>
  <c r="BJ23" i="38"/>
  <c r="BI23" i="38" s="1"/>
  <c r="CX23" i="38"/>
  <c r="CW23" i="38" s="1"/>
  <c r="T24" i="38"/>
  <c r="AP24" i="38"/>
  <c r="AO24" i="38" s="1"/>
  <c r="CD24" i="38"/>
  <c r="CC24" i="38" s="1"/>
  <c r="V25" i="38"/>
  <c r="U25" i="38" s="1"/>
  <c r="AN25" i="38"/>
  <c r="BJ25" i="38"/>
  <c r="BI25" i="38" s="1"/>
  <c r="CX25" i="38"/>
  <c r="CW25" i="38" s="1"/>
  <c r="AP26" i="38"/>
  <c r="AO26" i="38" s="1"/>
  <c r="BH26" i="38"/>
  <c r="CD26" i="38"/>
  <c r="CC26" i="38" s="1"/>
  <c r="V27" i="38"/>
  <c r="U27" i="38" s="1"/>
  <c r="AN27" i="38"/>
  <c r="BJ27" i="38"/>
  <c r="BI27" i="38" s="1"/>
  <c r="CX27" i="38"/>
  <c r="CW27" i="38" s="1"/>
  <c r="T28" i="38"/>
  <c r="AP28" i="38"/>
  <c r="AO28" i="38" s="1"/>
  <c r="CD28" i="38"/>
  <c r="CC28" i="38" s="1"/>
  <c r="V29" i="38"/>
  <c r="U29" i="38" s="1"/>
  <c r="AN29" i="38"/>
  <c r="BJ29" i="38"/>
  <c r="BI29" i="38" s="1"/>
  <c r="CX29" i="38"/>
  <c r="CW29" i="38" s="1"/>
  <c r="AP30" i="38"/>
  <c r="AO30" i="38" s="1"/>
  <c r="BH30" i="38"/>
  <c r="CD30" i="38"/>
  <c r="CC30" i="38" s="1"/>
  <c r="V31" i="38"/>
  <c r="U31" i="38" s="1"/>
  <c r="AN31" i="38"/>
  <c r="BJ31" i="38"/>
  <c r="BI31" i="38" s="1"/>
  <c r="CX31" i="38"/>
  <c r="CW31" i="38" s="1"/>
  <c r="T32" i="38"/>
  <c r="BH32" i="38"/>
  <c r="AN33" i="38"/>
  <c r="T34" i="38"/>
  <c r="AN35" i="38"/>
  <c r="BH36" i="38"/>
  <c r="AN37" i="38"/>
  <c r="T38" i="38"/>
  <c r="BH38" i="38"/>
  <c r="AN39" i="38"/>
  <c r="T40" i="38"/>
  <c r="BH40" i="38"/>
  <c r="AN41" i="38"/>
  <c r="T42" i="38"/>
  <c r="AN43" i="38"/>
  <c r="T44" i="38"/>
  <c r="BH44" i="38"/>
  <c r="AN45" i="38"/>
  <c r="BH46" i="38"/>
  <c r="AN47" i="38"/>
  <c r="T48" i="38"/>
  <c r="BH48" i="38"/>
  <c r="AN49" i="38"/>
  <c r="T50" i="38"/>
  <c r="AN51" i="38"/>
  <c r="T52" i="38"/>
  <c r="BH52" i="38"/>
  <c r="AN53" i="38"/>
  <c r="T54" i="38"/>
  <c r="BH54" i="38"/>
  <c r="AN55" i="38"/>
  <c r="T56" i="38"/>
  <c r="BH56" i="38"/>
  <c r="T57" i="38"/>
  <c r="T58" i="38"/>
  <c r="AD58" i="38"/>
  <c r="CL59" i="38"/>
  <c r="AN60" i="38"/>
  <c r="AZ61" i="38"/>
  <c r="AY61" i="38" s="1"/>
  <c r="AN62" i="38"/>
  <c r="L63" i="38"/>
  <c r="K63" i="38" s="1"/>
  <c r="J63" i="38"/>
  <c r="CD56" i="38"/>
  <c r="CC56" i="38" s="1"/>
  <c r="J57" i="38"/>
  <c r="BH57" i="38"/>
  <c r="AP58" i="38"/>
  <c r="AO58" i="38" s="1"/>
  <c r="BR58" i="38"/>
  <c r="CX59" i="38"/>
  <c r="CW59" i="38" s="1"/>
  <c r="T60" i="38"/>
  <c r="AD60" i="38"/>
  <c r="L61" i="38"/>
  <c r="K61" i="38" s="1"/>
  <c r="J61" i="38"/>
  <c r="BT62" i="38"/>
  <c r="BS62" i="38" s="1"/>
  <c r="BR62" i="38"/>
  <c r="BH63" i="38"/>
  <c r="AF64" i="38"/>
  <c r="AE64" i="38" s="1"/>
  <c r="AD64" i="38"/>
  <c r="V57" i="38"/>
  <c r="U57" i="38" s="1"/>
  <c r="AN57" i="38"/>
  <c r="CD58" i="38"/>
  <c r="CC58" i="38" s="1"/>
  <c r="CV58" i="38"/>
  <c r="BH59" i="38"/>
  <c r="AP60" i="38"/>
  <c r="AO60" i="38" s="1"/>
  <c r="BT60" i="38"/>
  <c r="BS60" i="38" s="1"/>
  <c r="BH61" i="38"/>
  <c r="AF62" i="38"/>
  <c r="AE62" i="38" s="1"/>
  <c r="T63" i="38"/>
  <c r="CN63" i="38"/>
  <c r="CM63" i="38" s="1"/>
  <c r="CL63" i="38"/>
  <c r="BH83" i="38"/>
  <c r="V84" i="38"/>
  <c r="U84" i="38" s="1"/>
  <c r="T84" i="38"/>
  <c r="CX84" i="38"/>
  <c r="CW84" i="38" s="1"/>
  <c r="CD85" i="38"/>
  <c r="CC85" i="38" s="1"/>
  <c r="BJ86" i="38"/>
  <c r="BI86" i="38" s="1"/>
  <c r="BH86" i="38"/>
  <c r="CX86" i="38"/>
  <c r="CW86" i="38" s="1"/>
  <c r="BH87" i="38"/>
  <c r="BJ88" i="38"/>
  <c r="BI88" i="38" s="1"/>
  <c r="BH88" i="38"/>
  <c r="T89" i="38"/>
  <c r="V90" i="38"/>
  <c r="U90" i="38" s="1"/>
  <c r="J65" i="38"/>
  <c r="CL65" i="38"/>
  <c r="AD66" i="38"/>
  <c r="J67" i="38"/>
  <c r="CL67" i="38"/>
  <c r="BR68" i="38"/>
  <c r="J69" i="38"/>
  <c r="AX69" i="38"/>
  <c r="CL69" i="38"/>
  <c r="BR70" i="38"/>
  <c r="J71" i="38"/>
  <c r="CL71" i="38"/>
  <c r="AD72" i="38"/>
  <c r="BR72" i="38"/>
  <c r="J73" i="38"/>
  <c r="CL73" i="38"/>
  <c r="AD74" i="38"/>
  <c r="BR74" i="38"/>
  <c r="J75" i="38"/>
  <c r="CL75" i="38"/>
  <c r="BR76" i="38"/>
  <c r="J77" i="38"/>
  <c r="AX77" i="38"/>
  <c r="CL77" i="38"/>
  <c r="BR78" i="38"/>
  <c r="J79" i="38"/>
  <c r="CL79" i="38"/>
  <c r="AD80" i="38"/>
  <c r="BR80" i="38"/>
  <c r="J81" i="38"/>
  <c r="CL81" i="38"/>
  <c r="AN82" i="38"/>
  <c r="AN83" i="38"/>
  <c r="CX83" i="38"/>
  <c r="CW83" i="38" s="1"/>
  <c r="CD84" i="38"/>
  <c r="CC84" i="38" s="1"/>
  <c r="BH85" i="38"/>
  <c r="BJ85" i="38"/>
  <c r="BI85" i="38" s="1"/>
  <c r="AN86" i="38"/>
  <c r="AP86" i="38"/>
  <c r="AO86" i="38" s="1"/>
  <c r="T87" i="38"/>
  <c r="V88" i="38"/>
  <c r="U88" i="38" s="1"/>
  <c r="CD89" i="38"/>
  <c r="CC89" i="38" s="1"/>
  <c r="AN90" i="38"/>
  <c r="CX81" i="38"/>
  <c r="CW81" i="38" s="1"/>
  <c r="T82" i="38"/>
  <c r="AD82" i="38"/>
  <c r="BJ83" i="38"/>
  <c r="BI83" i="38" s="1"/>
  <c r="CL83" i="38"/>
  <c r="BJ84" i="38"/>
  <c r="BI84" i="38" s="1"/>
  <c r="BH84" i="38"/>
  <c r="AP85" i="38"/>
  <c r="AO85" i="38" s="1"/>
  <c r="AN85" i="38"/>
  <c r="V86" i="38"/>
  <c r="U86" i="38" s="1"/>
  <c r="T86" i="38"/>
  <c r="CD87" i="38"/>
  <c r="CC87" i="38" s="1"/>
  <c r="AN88" i="38"/>
  <c r="AP89" i="38"/>
  <c r="AO89" i="38" s="1"/>
  <c r="AN89" i="38"/>
  <c r="CX90" i="38"/>
  <c r="CW90" i="38" s="1"/>
  <c r="BH81" i="38"/>
  <c r="AP82" i="38"/>
  <c r="AO82" i="38" s="1"/>
  <c r="T83" i="38"/>
  <c r="AN84" i="38"/>
  <c r="AP84" i="38"/>
  <c r="AO84" i="38" s="1"/>
  <c r="V85" i="38"/>
  <c r="U85" i="38" s="1"/>
  <c r="CX85" i="38"/>
  <c r="CW85" i="38" s="1"/>
  <c r="AP87" i="38"/>
  <c r="AO87" i="38" s="1"/>
  <c r="AN87" i="38"/>
  <c r="CX88" i="38"/>
  <c r="CW88" i="38" s="1"/>
  <c r="BH89" i="38"/>
  <c r="BJ90" i="38"/>
  <c r="BI90" i="38" s="1"/>
  <c r="BH90" i="38"/>
  <c r="CD86" i="38"/>
  <c r="CC86" i="38" s="1"/>
  <c r="V87" i="38"/>
  <c r="U87" i="38" s="1"/>
  <c r="BJ87" i="38"/>
  <c r="BI87" i="38" s="1"/>
  <c r="CX87" i="38"/>
  <c r="CW87" i="38" s="1"/>
  <c r="AP88" i="38"/>
  <c r="AO88" i="38" s="1"/>
  <c r="CD88" i="38"/>
  <c r="CC88" i="38" s="1"/>
  <c r="V89" i="38"/>
  <c r="U89" i="38" s="1"/>
  <c r="BJ89" i="38"/>
  <c r="BI89" i="38" s="1"/>
  <c r="CX89" i="38"/>
  <c r="CW89" i="38" s="1"/>
  <c r="AP90" i="38"/>
  <c r="AO90" i="38" s="1"/>
  <c r="CD90" i="38"/>
  <c r="CC90" i="38" s="1"/>
  <c r="BH91" i="38"/>
  <c r="CD91" i="38"/>
  <c r="CC91" i="38" s="1"/>
  <c r="AP91" i="38"/>
  <c r="AO91" i="38" s="1"/>
  <c r="AN91" i="38"/>
  <c r="V91" i="38"/>
  <c r="U91" i="38" s="1"/>
  <c r="BJ91" i="38"/>
  <c r="BI91" i="38" s="1"/>
  <c r="CX91" i="38"/>
  <c r="CW91" i="38" s="1"/>
  <c r="BG170" i="37"/>
  <c r="BJ8" i="37"/>
  <c r="BI8" i="37" s="1"/>
  <c r="CN66" i="37"/>
  <c r="CM66" i="37" s="1"/>
  <c r="BT67" i="37"/>
  <c r="BS67" i="37" s="1"/>
  <c r="BR67" i="37"/>
  <c r="AZ68" i="37"/>
  <c r="AY68" i="37" s="1"/>
  <c r="AF119" i="37"/>
  <c r="AE119" i="37" s="1"/>
  <c r="F170" i="37"/>
  <c r="F247" i="28" s="1"/>
  <c r="BR13" i="37"/>
  <c r="BR32" i="37"/>
  <c r="BT38" i="37"/>
  <c r="BS38" i="37" s="1"/>
  <c r="BR38" i="37"/>
  <c r="CN41" i="37"/>
  <c r="CM41" i="37" s="1"/>
  <c r="AF48" i="37"/>
  <c r="AE48" i="37" s="1"/>
  <c r="CA170" i="37"/>
  <c r="CB54" i="37" s="1"/>
  <c r="BR11" i="37"/>
  <c r="BR14" i="37"/>
  <c r="BR19" i="37"/>
  <c r="BR23" i="37"/>
  <c r="BR27" i="37"/>
  <c r="BR31" i="37"/>
  <c r="BR35" i="37"/>
  <c r="AZ37" i="37"/>
  <c r="AY37" i="37" s="1"/>
  <c r="L39" i="37"/>
  <c r="K39" i="37" s="1"/>
  <c r="BR39" i="37"/>
  <c r="AF42" i="37"/>
  <c r="AE42" i="37" s="1"/>
  <c r="CN43" i="37"/>
  <c r="CM43" i="37" s="1"/>
  <c r="BR47" i="37"/>
  <c r="AF50" i="37"/>
  <c r="AE50" i="37" s="1"/>
  <c r="AZ53" i="37"/>
  <c r="AY53" i="37" s="1"/>
  <c r="AF58" i="37"/>
  <c r="AE58" i="37" s="1"/>
  <c r="CN59" i="37"/>
  <c r="CM59" i="37" s="1"/>
  <c r="AZ61" i="37"/>
  <c r="AY61" i="37" s="1"/>
  <c r="BR63" i="37"/>
  <c r="L8" i="37"/>
  <c r="K8" i="37" s="1"/>
  <c r="BR8" i="37"/>
  <c r="BR16" i="37"/>
  <c r="BR20" i="37"/>
  <c r="BR24" i="37"/>
  <c r="BR28" i="37"/>
  <c r="BR37" i="37"/>
  <c r="L45" i="37"/>
  <c r="K45" i="37" s="1"/>
  <c r="AZ51" i="37"/>
  <c r="AY51" i="37" s="1"/>
  <c r="L53" i="37"/>
  <c r="K53" i="37" s="1"/>
  <c r="BT54" i="37"/>
  <c r="BS54" i="37" s="1"/>
  <c r="BR54" i="37"/>
  <c r="CN57" i="37"/>
  <c r="CM57" i="37" s="1"/>
  <c r="AZ59" i="37"/>
  <c r="AY59" i="37" s="1"/>
  <c r="BR61" i="37"/>
  <c r="BT62" i="37"/>
  <c r="BS62" i="37" s="1"/>
  <c r="BR62" i="37"/>
  <c r="AF71" i="37"/>
  <c r="AE71" i="37" s="1"/>
  <c r="CN72" i="37"/>
  <c r="CM72" i="37" s="1"/>
  <c r="AZ74" i="37"/>
  <c r="AY74" i="37" s="1"/>
  <c r="CN80" i="37"/>
  <c r="CM80" i="37" s="1"/>
  <c r="AZ82" i="37"/>
  <c r="AY82" i="37" s="1"/>
  <c r="AF87" i="37"/>
  <c r="AE87" i="37" s="1"/>
  <c r="BT125" i="37"/>
  <c r="BS125" i="37" s="1"/>
  <c r="BR125" i="37"/>
  <c r="L145" i="37"/>
  <c r="K145" i="37" s="1"/>
  <c r="AT170" i="37"/>
  <c r="AT247" i="28" s="1"/>
  <c r="BT8" i="37"/>
  <c r="BS8" i="37" s="1"/>
  <c r="BR10" i="37"/>
  <c r="CX11" i="37"/>
  <c r="CW11" i="37" s="1"/>
  <c r="BJ13" i="37"/>
  <c r="BI13" i="37" s="1"/>
  <c r="L15" i="37"/>
  <c r="K15" i="37" s="1"/>
  <c r="V17" i="37"/>
  <c r="U17" i="37" s="1"/>
  <c r="CX17" i="37"/>
  <c r="CW17" i="37" s="1"/>
  <c r="CD18" i="37"/>
  <c r="CC18" i="37" s="1"/>
  <c r="BJ19" i="37"/>
  <c r="BI19" i="37" s="1"/>
  <c r="V21" i="37"/>
  <c r="U21" i="37" s="1"/>
  <c r="CX21" i="37"/>
  <c r="CW21" i="37" s="1"/>
  <c r="CD22" i="37"/>
  <c r="CC22" i="37" s="1"/>
  <c r="V25" i="37"/>
  <c r="U25" i="37" s="1"/>
  <c r="CX25" i="37"/>
  <c r="CW25" i="37" s="1"/>
  <c r="V29" i="37"/>
  <c r="U29" i="37" s="1"/>
  <c r="BR29" i="37"/>
  <c r="CX29" i="37"/>
  <c r="CW29" i="37" s="1"/>
  <c r="CD30" i="37"/>
  <c r="CC30" i="37" s="1"/>
  <c r="BJ31" i="37"/>
  <c r="BI31" i="37" s="1"/>
  <c r="V33" i="37"/>
  <c r="U33" i="37" s="1"/>
  <c r="BR33" i="37"/>
  <c r="CX33" i="37"/>
  <c r="CW33" i="37" s="1"/>
  <c r="CN39" i="37"/>
  <c r="CM39" i="37" s="1"/>
  <c r="AZ41" i="37"/>
  <c r="AY41" i="37" s="1"/>
  <c r="L43" i="37"/>
  <c r="K43" i="37" s="1"/>
  <c r="BR43" i="37"/>
  <c r="BT44" i="37"/>
  <c r="BS44" i="37" s="1"/>
  <c r="BR44" i="37"/>
  <c r="AF46" i="37"/>
  <c r="AE46" i="37" s="1"/>
  <c r="CN47" i="37"/>
  <c r="CM47" i="37" s="1"/>
  <c r="AZ49" i="37"/>
  <c r="AY49" i="37" s="1"/>
  <c r="L51" i="37"/>
  <c r="K51" i="37" s="1"/>
  <c r="BR51" i="37"/>
  <c r="BT52" i="37"/>
  <c r="BS52" i="37" s="1"/>
  <c r="BR52" i="37"/>
  <c r="AF54" i="37"/>
  <c r="AE54" i="37" s="1"/>
  <c r="CN55" i="37"/>
  <c r="CM55" i="37" s="1"/>
  <c r="AZ57" i="37"/>
  <c r="AY57" i="37" s="1"/>
  <c r="L59" i="37"/>
  <c r="K59" i="37" s="1"/>
  <c r="BR59" i="37"/>
  <c r="BT60" i="37"/>
  <c r="BS60" i="37" s="1"/>
  <c r="BR60" i="37"/>
  <c r="AF62" i="37"/>
  <c r="AE62" i="37" s="1"/>
  <c r="CN63" i="37"/>
  <c r="CM63" i="37" s="1"/>
  <c r="BR76" i="37"/>
  <c r="BR84" i="37"/>
  <c r="BR92" i="37"/>
  <c r="CD99" i="37"/>
  <c r="CC99" i="37" s="1"/>
  <c r="AF101" i="37"/>
  <c r="AE101" i="37" s="1"/>
  <c r="CX102" i="37"/>
  <c r="CW102" i="37" s="1"/>
  <c r="AZ106" i="37"/>
  <c r="AY106" i="37" s="1"/>
  <c r="BR168" i="37"/>
  <c r="BR159" i="37"/>
  <c r="BR157" i="37"/>
  <c r="BR155" i="37"/>
  <c r="BR153" i="37"/>
  <c r="BR151" i="37"/>
  <c r="BR149" i="37"/>
  <c r="BR147" i="37"/>
  <c r="BR145" i="37"/>
  <c r="BR143" i="37"/>
  <c r="BR141" i="37"/>
  <c r="BR139" i="37"/>
  <c r="BR137" i="37"/>
  <c r="BR135" i="37"/>
  <c r="BR133" i="37"/>
  <c r="BR165" i="37"/>
  <c r="BR131" i="37"/>
  <c r="BR167" i="37"/>
  <c r="BR163" i="37"/>
  <c r="BR103" i="37"/>
  <c r="BR101" i="37"/>
  <c r="BR129" i="37"/>
  <c r="BR15" i="37"/>
  <c r="BT40" i="37"/>
  <c r="BS40" i="37" s="1"/>
  <c r="BR40" i="37"/>
  <c r="AZ45" i="37"/>
  <c r="AY45" i="37" s="1"/>
  <c r="L47" i="37"/>
  <c r="K47" i="37" s="1"/>
  <c r="BT48" i="37"/>
  <c r="BS48" i="37" s="1"/>
  <c r="BR48" i="37"/>
  <c r="CN51" i="37"/>
  <c r="CM51" i="37" s="1"/>
  <c r="L55" i="37"/>
  <c r="K55" i="37" s="1"/>
  <c r="BR55" i="37"/>
  <c r="BT56" i="37"/>
  <c r="BS56" i="37" s="1"/>
  <c r="BR56" i="37"/>
  <c r="L63" i="37"/>
  <c r="K63" i="37" s="1"/>
  <c r="BT64" i="37"/>
  <c r="BS64" i="37" s="1"/>
  <c r="BR64" i="37"/>
  <c r="L66" i="37"/>
  <c r="K66" i="37" s="1"/>
  <c r="CU170" i="37"/>
  <c r="CX8" i="37"/>
  <c r="CW8" i="37" s="1"/>
  <c r="BR36" i="37"/>
  <c r="L37" i="37"/>
  <c r="K37" i="37" s="1"/>
  <c r="AF40" i="37"/>
  <c r="AE40" i="37" s="1"/>
  <c r="CB42" i="37"/>
  <c r="AZ43" i="37"/>
  <c r="AY43" i="37" s="1"/>
  <c r="BR45" i="37"/>
  <c r="BT46" i="37"/>
  <c r="BS46" i="37" s="1"/>
  <c r="BR46" i="37"/>
  <c r="CN49" i="37"/>
  <c r="CM49" i="37" s="1"/>
  <c r="BR53" i="37"/>
  <c r="AF56" i="37"/>
  <c r="AE56" i="37" s="1"/>
  <c r="L61" i="37"/>
  <c r="K61" i="37" s="1"/>
  <c r="AF64" i="37"/>
  <c r="AE64" i="37" s="1"/>
  <c r="BT69" i="37"/>
  <c r="BS69" i="37" s="1"/>
  <c r="BR69" i="37"/>
  <c r="L76" i="37"/>
  <c r="K76" i="37" s="1"/>
  <c r="BT77" i="37"/>
  <c r="BS77" i="37" s="1"/>
  <c r="BR77" i="37"/>
  <c r="AF79" i="37"/>
  <c r="AE79" i="37" s="1"/>
  <c r="L84" i="37"/>
  <c r="K84" i="37" s="1"/>
  <c r="BT85" i="37"/>
  <c r="BS85" i="37" s="1"/>
  <c r="BR85" i="37"/>
  <c r="CN88" i="37"/>
  <c r="CM88" i="37" s="1"/>
  <c r="AZ90" i="37"/>
  <c r="AY90" i="37" s="1"/>
  <c r="L92" i="37"/>
  <c r="K92" i="37" s="1"/>
  <c r="BT93" i="37"/>
  <c r="BS93" i="37" s="1"/>
  <c r="BR93" i="37"/>
  <c r="AF95" i="37"/>
  <c r="AE95" i="37" s="1"/>
  <c r="CN96" i="37"/>
  <c r="CM96" i="37" s="1"/>
  <c r="AZ98" i="37"/>
  <c r="AY98" i="37" s="1"/>
  <c r="Z170" i="37"/>
  <c r="Z247" i="28" s="1"/>
  <c r="AJ170" i="37"/>
  <c r="AZ8" i="37"/>
  <c r="AY8" i="37" s="1"/>
  <c r="CD8" i="37"/>
  <c r="CC8" i="37" s="1"/>
  <c r="AP10" i="37"/>
  <c r="AO10" i="37" s="1"/>
  <c r="V15" i="37"/>
  <c r="U15" i="37" s="1"/>
  <c r="BJ15" i="37"/>
  <c r="BI15" i="37" s="1"/>
  <c r="AP16" i="37"/>
  <c r="AO16" i="37" s="1"/>
  <c r="BR17" i="37"/>
  <c r="AP20" i="37"/>
  <c r="AO20" i="37" s="1"/>
  <c r="BR21" i="37"/>
  <c r="AP24" i="37"/>
  <c r="AO24" i="37" s="1"/>
  <c r="BR25" i="37"/>
  <c r="CD26" i="37"/>
  <c r="CC26" i="37" s="1"/>
  <c r="BJ27" i="37"/>
  <c r="BI27" i="37" s="1"/>
  <c r="AP28" i="37"/>
  <c r="AO28" i="37" s="1"/>
  <c r="CD34" i="37"/>
  <c r="CC34" i="37" s="1"/>
  <c r="BJ35" i="37"/>
  <c r="BI35" i="37" s="1"/>
  <c r="AP36" i="37"/>
  <c r="AO36" i="37" s="1"/>
  <c r="AF38" i="37"/>
  <c r="AE38" i="37" s="1"/>
  <c r="S170" i="37"/>
  <c r="V8" i="37"/>
  <c r="U8" i="37" s="1"/>
  <c r="AC170" i="37"/>
  <c r="AM170" i="37"/>
  <c r="AN28" i="37" s="1"/>
  <c r="BN170" i="37"/>
  <c r="BT170" i="37" s="1"/>
  <c r="BS170" i="37" s="1"/>
  <c r="BX170" i="37"/>
  <c r="CH170" i="37"/>
  <c r="CH247" i="28" s="1"/>
  <c r="CN8" i="37"/>
  <c r="CM8" i="37" s="1"/>
  <c r="V9" i="37"/>
  <c r="U9" i="37" s="1"/>
  <c r="AN9" i="37"/>
  <c r="BR9" i="37"/>
  <c r="CV9" i="37"/>
  <c r="CD10" i="37"/>
  <c r="CC10" i="37" s="1"/>
  <c r="AP12" i="37"/>
  <c r="AO12" i="37" s="1"/>
  <c r="CX13" i="37"/>
  <c r="CW13" i="37" s="1"/>
  <c r="T14" i="37"/>
  <c r="CB14" i="37"/>
  <c r="BR18" i="37"/>
  <c r="CV19" i="37"/>
  <c r="BR22" i="37"/>
  <c r="T23" i="37"/>
  <c r="CV23" i="37"/>
  <c r="CB24" i="37"/>
  <c r="AN26" i="37"/>
  <c r="BR26" i="37"/>
  <c r="CV27" i="37"/>
  <c r="CB28" i="37"/>
  <c r="BR30" i="37"/>
  <c r="CV31" i="37"/>
  <c r="CB32" i="37"/>
  <c r="BR34" i="37"/>
  <c r="CB36" i="37"/>
  <c r="CN37" i="37"/>
  <c r="CM37" i="37" s="1"/>
  <c r="AZ39" i="37"/>
  <c r="AY39" i="37" s="1"/>
  <c r="L41" i="37"/>
  <c r="K41" i="37" s="1"/>
  <c r="BR41" i="37"/>
  <c r="BT42" i="37"/>
  <c r="BS42" i="37" s="1"/>
  <c r="BR42" i="37"/>
  <c r="AF44" i="37"/>
  <c r="AE44" i="37" s="1"/>
  <c r="CN45" i="37"/>
  <c r="CM45" i="37" s="1"/>
  <c r="CB46" i="37"/>
  <c r="AZ47" i="37"/>
  <c r="AY47" i="37" s="1"/>
  <c r="L49" i="37"/>
  <c r="K49" i="37" s="1"/>
  <c r="BR49" i="37"/>
  <c r="BT50" i="37"/>
  <c r="BS50" i="37" s="1"/>
  <c r="BR50" i="37"/>
  <c r="AF52" i="37"/>
  <c r="AE52" i="37" s="1"/>
  <c r="CN53" i="37"/>
  <c r="CM53" i="37" s="1"/>
  <c r="AZ55" i="37"/>
  <c r="AY55" i="37" s="1"/>
  <c r="L57" i="37"/>
  <c r="K57" i="37" s="1"/>
  <c r="BR57" i="37"/>
  <c r="BT58" i="37"/>
  <c r="BS58" i="37" s="1"/>
  <c r="BR58" i="37"/>
  <c r="AF60" i="37"/>
  <c r="AE60" i="37" s="1"/>
  <c r="CN61" i="37"/>
  <c r="CM61" i="37" s="1"/>
  <c r="AZ63" i="37"/>
  <c r="AY63" i="37" s="1"/>
  <c r="L65" i="37"/>
  <c r="K65" i="37" s="1"/>
  <c r="CN112" i="37"/>
  <c r="CM112" i="37" s="1"/>
  <c r="CB113" i="37"/>
  <c r="CN54" i="37"/>
  <c r="CM54" i="37" s="1"/>
  <c r="AF55" i="37"/>
  <c r="AE55" i="37" s="1"/>
  <c r="BT55" i="37"/>
  <c r="BS55" i="37" s="1"/>
  <c r="L56" i="37"/>
  <c r="K56" i="37" s="1"/>
  <c r="AZ56" i="37"/>
  <c r="AY56" i="37" s="1"/>
  <c r="CN56" i="37"/>
  <c r="CM56" i="37" s="1"/>
  <c r="AF57" i="37"/>
  <c r="AE57" i="37" s="1"/>
  <c r="BT57" i="37"/>
  <c r="BS57" i="37" s="1"/>
  <c r="L58" i="37"/>
  <c r="K58" i="37" s="1"/>
  <c r="AZ58" i="37"/>
  <c r="AY58" i="37" s="1"/>
  <c r="CN58" i="37"/>
  <c r="CM58" i="37" s="1"/>
  <c r="AF59" i="37"/>
  <c r="AE59" i="37" s="1"/>
  <c r="BT59" i="37"/>
  <c r="BS59" i="37" s="1"/>
  <c r="L60" i="37"/>
  <c r="K60" i="37" s="1"/>
  <c r="AZ60" i="37"/>
  <c r="AY60" i="37" s="1"/>
  <c r="CN60" i="37"/>
  <c r="CM60" i="37" s="1"/>
  <c r="AF61" i="37"/>
  <c r="AE61" i="37" s="1"/>
  <c r="BT61" i="37"/>
  <c r="BS61" i="37" s="1"/>
  <c r="L62" i="37"/>
  <c r="K62" i="37" s="1"/>
  <c r="AZ62" i="37"/>
  <c r="AY62" i="37" s="1"/>
  <c r="CN62" i="37"/>
  <c r="CM62" i="37" s="1"/>
  <c r="AF63" i="37"/>
  <c r="AE63" i="37" s="1"/>
  <c r="BT63" i="37"/>
  <c r="BS63" i="37" s="1"/>
  <c r="L64" i="37"/>
  <c r="K64" i="37" s="1"/>
  <c r="AZ64" i="37"/>
  <c r="AY64" i="37" s="1"/>
  <c r="CN64" i="37"/>
  <c r="CM64" i="37" s="1"/>
  <c r="BR66" i="37"/>
  <c r="BT66" i="37"/>
  <c r="BS66" i="37" s="1"/>
  <c r="AZ67" i="37"/>
  <c r="AY67" i="37" s="1"/>
  <c r="AF68" i="37"/>
  <c r="AE68" i="37" s="1"/>
  <c r="AF69" i="37"/>
  <c r="AE69" i="37" s="1"/>
  <c r="CN70" i="37"/>
  <c r="CM70" i="37" s="1"/>
  <c r="AZ72" i="37"/>
  <c r="AY72" i="37" s="1"/>
  <c r="L74" i="37"/>
  <c r="K74" i="37" s="1"/>
  <c r="BR74" i="37"/>
  <c r="BT75" i="37"/>
  <c r="BS75" i="37" s="1"/>
  <c r="BR75" i="37"/>
  <c r="AF77" i="37"/>
  <c r="AE77" i="37" s="1"/>
  <c r="CN78" i="37"/>
  <c r="CM78" i="37" s="1"/>
  <c r="AZ80" i="37"/>
  <c r="AY80" i="37" s="1"/>
  <c r="L82" i="37"/>
  <c r="K82" i="37" s="1"/>
  <c r="BR82" i="37"/>
  <c r="BT83" i="37"/>
  <c r="BS83" i="37" s="1"/>
  <c r="BR83" i="37"/>
  <c r="AF85" i="37"/>
  <c r="AE85" i="37" s="1"/>
  <c r="CN86" i="37"/>
  <c r="CM86" i="37" s="1"/>
  <c r="AZ88" i="37"/>
  <c r="AY88" i="37" s="1"/>
  <c r="L90" i="37"/>
  <c r="K90" i="37" s="1"/>
  <c r="BR90" i="37"/>
  <c r="BT91" i="37"/>
  <c r="BS91" i="37" s="1"/>
  <c r="BR91" i="37"/>
  <c r="AF93" i="37"/>
  <c r="AE93" i="37" s="1"/>
  <c r="CN94" i="37"/>
  <c r="CM94" i="37" s="1"/>
  <c r="AZ96" i="37"/>
  <c r="AY96" i="37" s="1"/>
  <c r="L98" i="37"/>
  <c r="K98" i="37" s="1"/>
  <c r="V102" i="37"/>
  <c r="U102" i="37" s="1"/>
  <c r="L108" i="37"/>
  <c r="K108" i="37" s="1"/>
  <c r="BR108" i="37"/>
  <c r="AZ114" i="37"/>
  <c r="AY114" i="37" s="1"/>
  <c r="CN120" i="37"/>
  <c r="CM120" i="37" s="1"/>
  <c r="CB121" i="37"/>
  <c r="AF127" i="37"/>
  <c r="AE127" i="37" s="1"/>
  <c r="AZ151" i="37"/>
  <c r="AY151" i="37" s="1"/>
  <c r="AN152" i="37"/>
  <c r="AZ159" i="37"/>
  <c r="AY159" i="37" s="1"/>
  <c r="I170" i="37"/>
  <c r="P170" i="37"/>
  <c r="P247" i="28" s="1"/>
  <c r="AW170" i="37"/>
  <c r="BD170" i="37"/>
  <c r="BD247" i="28" s="1"/>
  <c r="CK170" i="37"/>
  <c r="CL26" i="37" s="1"/>
  <c r="CR170" i="37"/>
  <c r="CR247" i="28" s="1"/>
  <c r="AX65" i="37"/>
  <c r="AZ66" i="37"/>
  <c r="AY66" i="37" s="1"/>
  <c r="AF67" i="37"/>
  <c r="AE67" i="37" s="1"/>
  <c r="L68" i="37"/>
  <c r="K68" i="37" s="1"/>
  <c r="CN68" i="37"/>
  <c r="CM68" i="37" s="1"/>
  <c r="AZ70" i="37"/>
  <c r="AY70" i="37" s="1"/>
  <c r="L72" i="37"/>
  <c r="K72" i="37" s="1"/>
  <c r="BR72" i="37"/>
  <c r="BT73" i="37"/>
  <c r="BS73" i="37" s="1"/>
  <c r="BR73" i="37"/>
  <c r="AF75" i="37"/>
  <c r="AE75" i="37" s="1"/>
  <c r="CN76" i="37"/>
  <c r="CM76" i="37" s="1"/>
  <c r="AZ78" i="37"/>
  <c r="AY78" i="37" s="1"/>
  <c r="L80" i="37"/>
  <c r="K80" i="37" s="1"/>
  <c r="BR80" i="37"/>
  <c r="BT81" i="37"/>
  <c r="BS81" i="37" s="1"/>
  <c r="BR81" i="37"/>
  <c r="AF83" i="37"/>
  <c r="AE83" i="37" s="1"/>
  <c r="CN84" i="37"/>
  <c r="CM84" i="37" s="1"/>
  <c r="AZ86" i="37"/>
  <c r="AY86" i="37" s="1"/>
  <c r="L88" i="37"/>
  <c r="K88" i="37" s="1"/>
  <c r="BR88" i="37"/>
  <c r="BT89" i="37"/>
  <c r="BS89" i="37" s="1"/>
  <c r="BR89" i="37"/>
  <c r="AF91" i="37"/>
  <c r="AE91" i="37" s="1"/>
  <c r="CN92" i="37"/>
  <c r="CM92" i="37" s="1"/>
  <c r="AZ94" i="37"/>
  <c r="AY94" i="37" s="1"/>
  <c r="AX94" i="37"/>
  <c r="L96" i="37"/>
  <c r="K96" i="37" s="1"/>
  <c r="BR96" i="37"/>
  <c r="BT97" i="37"/>
  <c r="BS97" i="37" s="1"/>
  <c r="BR97" i="37"/>
  <c r="BT99" i="37"/>
  <c r="BS99" i="37" s="1"/>
  <c r="BR99" i="37"/>
  <c r="CN99" i="37"/>
  <c r="CM99" i="37" s="1"/>
  <c r="AN101" i="37"/>
  <c r="AP101" i="37"/>
  <c r="AO101" i="37" s="1"/>
  <c r="BJ104" i="37"/>
  <c r="BI104" i="37" s="1"/>
  <c r="BT109" i="37"/>
  <c r="BS109" i="37" s="1"/>
  <c r="BR109" i="37"/>
  <c r="L116" i="37"/>
  <c r="K116" i="37" s="1"/>
  <c r="BR116" i="37"/>
  <c r="AZ122" i="37"/>
  <c r="AY122" i="37" s="1"/>
  <c r="CN128" i="37"/>
  <c r="CM128" i="37" s="1"/>
  <c r="CN129" i="37"/>
  <c r="CM129" i="37" s="1"/>
  <c r="AF132" i="37"/>
  <c r="AE132" i="37" s="1"/>
  <c r="CN157" i="37"/>
  <c r="CM157" i="37" s="1"/>
  <c r="CL157" i="37"/>
  <c r="L165" i="37"/>
  <c r="K165" i="37" s="1"/>
  <c r="AF66" i="37"/>
  <c r="AE66" i="37" s="1"/>
  <c r="L67" i="37"/>
  <c r="K67" i="37" s="1"/>
  <c r="CN67" i="37"/>
  <c r="CM67" i="37" s="1"/>
  <c r="BR68" i="37"/>
  <c r="BT68" i="37"/>
  <c r="BS68" i="37" s="1"/>
  <c r="L70" i="37"/>
  <c r="K70" i="37" s="1"/>
  <c r="BR70" i="37"/>
  <c r="BT71" i="37"/>
  <c r="BS71" i="37" s="1"/>
  <c r="BR71" i="37"/>
  <c r="AF73" i="37"/>
  <c r="AE73" i="37" s="1"/>
  <c r="CL73" i="37"/>
  <c r="CN74" i="37"/>
  <c r="CM74" i="37" s="1"/>
  <c r="CL74" i="37"/>
  <c r="AZ76" i="37"/>
  <c r="AY76" i="37" s="1"/>
  <c r="J77" i="37"/>
  <c r="L78" i="37"/>
  <c r="K78" i="37" s="1"/>
  <c r="BR78" i="37"/>
  <c r="BT79" i="37"/>
  <c r="BS79" i="37" s="1"/>
  <c r="BR79" i="37"/>
  <c r="AF81" i="37"/>
  <c r="AE81" i="37" s="1"/>
  <c r="AD81" i="37"/>
  <c r="CN82" i="37"/>
  <c r="CM82" i="37" s="1"/>
  <c r="AZ84" i="37"/>
  <c r="AY84" i="37" s="1"/>
  <c r="J85" i="37"/>
  <c r="L86" i="37"/>
  <c r="K86" i="37" s="1"/>
  <c r="BR86" i="37"/>
  <c r="BT87" i="37"/>
  <c r="BS87" i="37" s="1"/>
  <c r="BR87" i="37"/>
  <c r="AD88" i="37"/>
  <c r="AF89" i="37"/>
  <c r="AE89" i="37" s="1"/>
  <c r="CL89" i="37"/>
  <c r="CN90" i="37"/>
  <c r="CM90" i="37" s="1"/>
  <c r="AZ92" i="37"/>
  <c r="AY92" i="37" s="1"/>
  <c r="L94" i="37"/>
  <c r="K94" i="37" s="1"/>
  <c r="BR94" i="37"/>
  <c r="BT95" i="37"/>
  <c r="BS95" i="37" s="1"/>
  <c r="BR95" i="37"/>
  <c r="AF97" i="37"/>
  <c r="AE97" i="37" s="1"/>
  <c r="AD97" i="37"/>
  <c r="CL97" i="37"/>
  <c r="CB103" i="37"/>
  <c r="CD103" i="37"/>
  <c r="CC103" i="37" s="1"/>
  <c r="CB105" i="37"/>
  <c r="AF111" i="37"/>
  <c r="AE111" i="37" s="1"/>
  <c r="BT117" i="37"/>
  <c r="BS117" i="37" s="1"/>
  <c r="BR117" i="37"/>
  <c r="L124" i="37"/>
  <c r="K124" i="37" s="1"/>
  <c r="BR124" i="37"/>
  <c r="CV124" i="37"/>
  <c r="BT138" i="37"/>
  <c r="BS138" i="37" s="1"/>
  <c r="BR138" i="37"/>
  <c r="L69" i="37"/>
  <c r="K69" i="37" s="1"/>
  <c r="AZ69" i="37"/>
  <c r="AY69" i="37" s="1"/>
  <c r="CN69" i="37"/>
  <c r="CM69" i="37" s="1"/>
  <c r="AF70" i="37"/>
  <c r="AE70" i="37" s="1"/>
  <c r="BT70" i="37"/>
  <c r="BS70" i="37" s="1"/>
  <c r="L71" i="37"/>
  <c r="K71" i="37" s="1"/>
  <c r="AZ71" i="37"/>
  <c r="AY71" i="37" s="1"/>
  <c r="CN71" i="37"/>
  <c r="CM71" i="37" s="1"/>
  <c r="AF72" i="37"/>
  <c r="AE72" i="37" s="1"/>
  <c r="BT72" i="37"/>
  <c r="BS72" i="37" s="1"/>
  <c r="L73" i="37"/>
  <c r="K73" i="37" s="1"/>
  <c r="AZ73" i="37"/>
  <c r="AY73" i="37" s="1"/>
  <c r="CN73" i="37"/>
  <c r="CM73" i="37" s="1"/>
  <c r="AF74" i="37"/>
  <c r="AE74" i="37" s="1"/>
  <c r="BT74" i="37"/>
  <c r="BS74" i="37" s="1"/>
  <c r="L75" i="37"/>
  <c r="K75" i="37" s="1"/>
  <c r="AZ75" i="37"/>
  <c r="AY75" i="37" s="1"/>
  <c r="CN75" i="37"/>
  <c r="CM75" i="37" s="1"/>
  <c r="AF76" i="37"/>
  <c r="AE76" i="37" s="1"/>
  <c r="BT76" i="37"/>
  <c r="BS76" i="37" s="1"/>
  <c r="L77" i="37"/>
  <c r="K77" i="37" s="1"/>
  <c r="AZ77" i="37"/>
  <c r="AY77" i="37" s="1"/>
  <c r="CN77" i="37"/>
  <c r="CM77" i="37" s="1"/>
  <c r="AF78" i="37"/>
  <c r="AE78" i="37" s="1"/>
  <c r="BT78" i="37"/>
  <c r="BS78" i="37" s="1"/>
  <c r="L79" i="37"/>
  <c r="K79" i="37" s="1"/>
  <c r="AZ79" i="37"/>
  <c r="AY79" i="37" s="1"/>
  <c r="CN79" i="37"/>
  <c r="CM79" i="37" s="1"/>
  <c r="AF80" i="37"/>
  <c r="AE80" i="37" s="1"/>
  <c r="BT80" i="37"/>
  <c r="BS80" i="37" s="1"/>
  <c r="L81" i="37"/>
  <c r="K81" i="37" s="1"/>
  <c r="AZ81" i="37"/>
  <c r="AY81" i="37" s="1"/>
  <c r="CN81" i="37"/>
  <c r="CM81" i="37" s="1"/>
  <c r="AF82" i="37"/>
  <c r="AE82" i="37" s="1"/>
  <c r="BT82" i="37"/>
  <c r="BS82" i="37" s="1"/>
  <c r="L83" i="37"/>
  <c r="K83" i="37" s="1"/>
  <c r="AZ83" i="37"/>
  <c r="AY83" i="37" s="1"/>
  <c r="CN83" i="37"/>
  <c r="CM83" i="37" s="1"/>
  <c r="AF84" i="37"/>
  <c r="AE84" i="37" s="1"/>
  <c r="BT84" i="37"/>
  <c r="BS84" i="37" s="1"/>
  <c r="L85" i="37"/>
  <c r="K85" i="37" s="1"/>
  <c r="AZ85" i="37"/>
  <c r="AY85" i="37" s="1"/>
  <c r="CN85" i="37"/>
  <c r="CM85" i="37" s="1"/>
  <c r="AF86" i="37"/>
  <c r="AE86" i="37" s="1"/>
  <c r="BT86" i="37"/>
  <c r="BS86" i="37" s="1"/>
  <c r="L87" i="37"/>
  <c r="K87" i="37" s="1"/>
  <c r="AZ87" i="37"/>
  <c r="AY87" i="37" s="1"/>
  <c r="CN87" i="37"/>
  <c r="CM87" i="37" s="1"/>
  <c r="AF88" i="37"/>
  <c r="AE88" i="37" s="1"/>
  <c r="BT88" i="37"/>
  <c r="BS88" i="37" s="1"/>
  <c r="L89" i="37"/>
  <c r="K89" i="37" s="1"/>
  <c r="AZ89" i="37"/>
  <c r="AY89" i="37" s="1"/>
  <c r="CN89" i="37"/>
  <c r="CM89" i="37" s="1"/>
  <c r="AF90" i="37"/>
  <c r="AE90" i="37" s="1"/>
  <c r="BT90" i="37"/>
  <c r="BS90" i="37" s="1"/>
  <c r="L91" i="37"/>
  <c r="K91" i="37" s="1"/>
  <c r="AZ91" i="37"/>
  <c r="AY91" i="37" s="1"/>
  <c r="CN91" i="37"/>
  <c r="CM91" i="37" s="1"/>
  <c r="AF92" i="37"/>
  <c r="AE92" i="37" s="1"/>
  <c r="BT92" i="37"/>
  <c r="BS92" i="37" s="1"/>
  <c r="L93" i="37"/>
  <c r="K93" i="37" s="1"/>
  <c r="AZ93" i="37"/>
  <c r="AY93" i="37" s="1"/>
  <c r="CN93" i="37"/>
  <c r="CM93" i="37" s="1"/>
  <c r="AF94" i="37"/>
  <c r="AE94" i="37" s="1"/>
  <c r="BT94" i="37"/>
  <c r="BS94" i="37" s="1"/>
  <c r="L95" i="37"/>
  <c r="K95" i="37" s="1"/>
  <c r="AZ95" i="37"/>
  <c r="AY95" i="37" s="1"/>
  <c r="CN95" i="37"/>
  <c r="CM95" i="37" s="1"/>
  <c r="AF96" i="37"/>
  <c r="AE96" i="37" s="1"/>
  <c r="BT96" i="37"/>
  <c r="BS96" i="37" s="1"/>
  <c r="L97" i="37"/>
  <c r="K97" i="37" s="1"/>
  <c r="AZ97" i="37"/>
  <c r="AY97" i="37" s="1"/>
  <c r="CN97" i="37"/>
  <c r="CM97" i="37" s="1"/>
  <c r="AF98" i="37"/>
  <c r="AE98" i="37" s="1"/>
  <c r="BR98" i="37"/>
  <c r="CL101" i="37"/>
  <c r="BR102" i="37"/>
  <c r="J105" i="37"/>
  <c r="AN105" i="37"/>
  <c r="L106" i="37"/>
  <c r="K106" i="37" s="1"/>
  <c r="J106" i="37"/>
  <c r="BR106" i="37"/>
  <c r="CV106" i="37"/>
  <c r="BT107" i="37"/>
  <c r="BS107" i="37" s="1"/>
  <c r="BR107" i="37"/>
  <c r="BH108" i="37"/>
  <c r="AF109" i="37"/>
  <c r="AE109" i="37" s="1"/>
  <c r="CL109" i="37"/>
  <c r="CN110" i="37"/>
  <c r="CM110" i="37" s="1"/>
  <c r="CL110" i="37"/>
  <c r="AX111" i="37"/>
  <c r="CB111" i="37"/>
  <c r="AZ112" i="37"/>
  <c r="AY112" i="37" s="1"/>
  <c r="AX112" i="37"/>
  <c r="J113" i="37"/>
  <c r="AN113" i="37"/>
  <c r="L114" i="37"/>
  <c r="K114" i="37" s="1"/>
  <c r="J114" i="37"/>
  <c r="BR114" i="37"/>
  <c r="CV114" i="37"/>
  <c r="BT115" i="37"/>
  <c r="BS115" i="37" s="1"/>
  <c r="BR115" i="37"/>
  <c r="AF117" i="37"/>
  <c r="AE117" i="37" s="1"/>
  <c r="CL117" i="37"/>
  <c r="CN118" i="37"/>
  <c r="CM118" i="37" s="1"/>
  <c r="CL118" i="37"/>
  <c r="CB119" i="37"/>
  <c r="AZ120" i="37"/>
  <c r="AY120" i="37" s="1"/>
  <c r="J121" i="37"/>
  <c r="AN121" i="37"/>
  <c r="L122" i="37"/>
  <c r="K122" i="37" s="1"/>
  <c r="J122" i="37"/>
  <c r="BR122" i="37"/>
  <c r="CV122" i="37"/>
  <c r="BT123" i="37"/>
  <c r="BS123" i="37" s="1"/>
  <c r="BR123" i="37"/>
  <c r="AF125" i="37"/>
  <c r="AE125" i="37" s="1"/>
  <c r="CL125" i="37"/>
  <c r="CN126" i="37"/>
  <c r="CM126" i="37" s="1"/>
  <c r="CL126" i="37"/>
  <c r="AX127" i="37"/>
  <c r="CB127" i="37"/>
  <c r="AZ128" i="37"/>
  <c r="AY128" i="37" s="1"/>
  <c r="AX128" i="37"/>
  <c r="J129" i="37"/>
  <c r="AN129" i="37"/>
  <c r="CN133" i="37"/>
  <c r="CM133" i="37" s="1"/>
  <c r="CL133" i="37"/>
  <c r="CB134" i="37"/>
  <c r="AF140" i="37"/>
  <c r="AE140" i="37" s="1"/>
  <c r="BT146" i="37"/>
  <c r="BS146" i="37" s="1"/>
  <c r="BR146" i="37"/>
  <c r="L153" i="37"/>
  <c r="K153" i="37" s="1"/>
  <c r="J153" i="37"/>
  <c r="CV153" i="37"/>
  <c r="CL165" i="37"/>
  <c r="CN165" i="37"/>
  <c r="CM165" i="37" s="1"/>
  <c r="J99" i="37"/>
  <c r="BR100" i="37"/>
  <c r="CB101" i="37"/>
  <c r="BH102" i="37"/>
  <c r="AN103" i="37"/>
  <c r="CV104" i="37"/>
  <c r="BT105" i="37"/>
  <c r="BS105" i="37" s="1"/>
  <c r="BR105" i="37"/>
  <c r="AF107" i="37"/>
  <c r="AE107" i="37" s="1"/>
  <c r="CL107" i="37"/>
  <c r="CN108" i="37"/>
  <c r="CM108" i="37" s="1"/>
  <c r="CL108" i="37"/>
  <c r="AX109" i="37"/>
  <c r="CB109" i="37"/>
  <c r="AZ110" i="37"/>
  <c r="AY110" i="37" s="1"/>
  <c r="J111" i="37"/>
  <c r="AN111" i="37"/>
  <c r="L112" i="37"/>
  <c r="K112" i="37" s="1"/>
  <c r="J112" i="37"/>
  <c r="BR112" i="37"/>
  <c r="CV112" i="37"/>
  <c r="BT113" i="37"/>
  <c r="BS113" i="37" s="1"/>
  <c r="BR113" i="37"/>
  <c r="BH114" i="37"/>
  <c r="AF115" i="37"/>
  <c r="AE115" i="37" s="1"/>
  <c r="CL115" i="37"/>
  <c r="CN116" i="37"/>
  <c r="CM116" i="37" s="1"/>
  <c r="CL116" i="37"/>
  <c r="CB117" i="37"/>
  <c r="AZ118" i="37"/>
  <c r="AY118" i="37" s="1"/>
  <c r="J119" i="37"/>
  <c r="AN119" i="37"/>
  <c r="L120" i="37"/>
  <c r="K120" i="37" s="1"/>
  <c r="J120" i="37"/>
  <c r="BR120" i="37"/>
  <c r="CV120" i="37"/>
  <c r="BT121" i="37"/>
  <c r="BS121" i="37" s="1"/>
  <c r="BR121" i="37"/>
  <c r="AF123" i="37"/>
  <c r="AE123" i="37" s="1"/>
  <c r="CL123" i="37"/>
  <c r="T124" i="37"/>
  <c r="CN124" i="37"/>
  <c r="CM124" i="37" s="1"/>
  <c r="CL124" i="37"/>
  <c r="AX125" i="37"/>
  <c r="CB125" i="37"/>
  <c r="AZ126" i="37"/>
  <c r="AY126" i="37" s="1"/>
  <c r="J127" i="37"/>
  <c r="AN127" i="37"/>
  <c r="L128" i="37"/>
  <c r="K128" i="37" s="1"/>
  <c r="J128" i="37"/>
  <c r="BR128" i="37"/>
  <c r="CV128" i="37"/>
  <c r="CD129" i="37"/>
  <c r="CC129" i="37" s="1"/>
  <c r="CB129" i="37"/>
  <c r="CV129" i="37"/>
  <c r="CX129" i="37"/>
  <c r="CW129" i="37" s="1"/>
  <c r="BR130" i="37"/>
  <c r="AP131" i="37"/>
  <c r="AO131" i="37" s="1"/>
  <c r="AN131" i="37"/>
  <c r="AZ135" i="37"/>
  <c r="AY135" i="37" s="1"/>
  <c r="AN136" i="37"/>
  <c r="CN141" i="37"/>
  <c r="CM141" i="37" s="1"/>
  <c r="CL141" i="37"/>
  <c r="CB142" i="37"/>
  <c r="AF148" i="37"/>
  <c r="AE148" i="37" s="1"/>
  <c r="AD148" i="37"/>
  <c r="BT154" i="37"/>
  <c r="BS154" i="37" s="1"/>
  <c r="BR154" i="37"/>
  <c r="BT161" i="37"/>
  <c r="BS161" i="37" s="1"/>
  <c r="BR161" i="37"/>
  <c r="CL161" i="37"/>
  <c r="CN161" i="37"/>
  <c r="CM161" i="37" s="1"/>
  <c r="BR166" i="37"/>
  <c r="BT166" i="37"/>
  <c r="BS166" i="37" s="1"/>
  <c r="BT98" i="37"/>
  <c r="BS98" i="37" s="1"/>
  <c r="CL98" i="37"/>
  <c r="AF100" i="37"/>
  <c r="AE100" i="37" s="1"/>
  <c r="AX100" i="37"/>
  <c r="J101" i="37"/>
  <c r="CD101" i="37"/>
  <c r="CC101" i="37" s="1"/>
  <c r="BJ102" i="37"/>
  <c r="BI102" i="37" s="1"/>
  <c r="J103" i="37"/>
  <c r="AP103" i="37"/>
  <c r="AO103" i="37" s="1"/>
  <c r="CL103" i="37"/>
  <c r="V104" i="37"/>
  <c r="U104" i="37" s="1"/>
  <c r="BR104" i="37"/>
  <c r="CX104" i="37"/>
  <c r="CW104" i="37" s="1"/>
  <c r="AF105" i="37"/>
  <c r="AE105" i="37" s="1"/>
  <c r="AD105" i="37"/>
  <c r="CL105" i="37"/>
  <c r="T106" i="37"/>
  <c r="CN106" i="37"/>
  <c r="CM106" i="37" s="1"/>
  <c r="CL106" i="37"/>
  <c r="CB107" i="37"/>
  <c r="AZ108" i="37"/>
  <c r="AY108" i="37" s="1"/>
  <c r="J109" i="37"/>
  <c r="AN109" i="37"/>
  <c r="L110" i="37"/>
  <c r="K110" i="37" s="1"/>
  <c r="J110" i="37"/>
  <c r="BR110" i="37"/>
  <c r="CV110" i="37"/>
  <c r="BT111" i="37"/>
  <c r="BS111" i="37" s="1"/>
  <c r="BR111" i="37"/>
  <c r="BH112" i="37"/>
  <c r="AF113" i="37"/>
  <c r="AE113" i="37" s="1"/>
  <c r="CL113" i="37"/>
  <c r="CN114" i="37"/>
  <c r="CM114" i="37" s="1"/>
  <c r="CL114" i="37"/>
  <c r="AX115" i="37"/>
  <c r="CB115" i="37"/>
  <c r="AZ116" i="37"/>
  <c r="AY116" i="37" s="1"/>
  <c r="J117" i="37"/>
  <c r="AN117" i="37"/>
  <c r="L118" i="37"/>
  <c r="K118" i="37" s="1"/>
  <c r="J118" i="37"/>
  <c r="BR118" i="37"/>
  <c r="CV118" i="37"/>
  <c r="BT119" i="37"/>
  <c r="BS119" i="37" s="1"/>
  <c r="BR119" i="37"/>
  <c r="AF121" i="37"/>
  <c r="AE121" i="37" s="1"/>
  <c r="CL121" i="37"/>
  <c r="CN122" i="37"/>
  <c r="CM122" i="37" s="1"/>
  <c r="CL122" i="37"/>
  <c r="CB123" i="37"/>
  <c r="AZ124" i="37"/>
  <c r="AY124" i="37" s="1"/>
  <c r="J125" i="37"/>
  <c r="AN125" i="37"/>
  <c r="L126" i="37"/>
  <c r="K126" i="37" s="1"/>
  <c r="J126" i="37"/>
  <c r="BR126" i="37"/>
  <c r="CV126" i="37"/>
  <c r="BT127" i="37"/>
  <c r="BS127" i="37" s="1"/>
  <c r="BR127" i="37"/>
  <c r="BH128" i="37"/>
  <c r="AF129" i="37"/>
  <c r="AE129" i="37" s="1"/>
  <c r="AD129" i="37"/>
  <c r="L137" i="37"/>
  <c r="K137" i="37" s="1"/>
  <c r="J137" i="37"/>
  <c r="CV137" i="37"/>
  <c r="AZ143" i="37"/>
  <c r="AY143" i="37" s="1"/>
  <c r="AX143" i="37"/>
  <c r="AN144" i="37"/>
  <c r="CN149" i="37"/>
  <c r="CM149" i="37" s="1"/>
  <c r="CL149" i="37"/>
  <c r="CB150" i="37"/>
  <c r="AF156" i="37"/>
  <c r="AE156" i="37" s="1"/>
  <c r="CB158" i="37"/>
  <c r="AF164" i="37"/>
  <c r="AE164" i="37" s="1"/>
  <c r="AZ167" i="37"/>
  <c r="AY167" i="37" s="1"/>
  <c r="AN130" i="37"/>
  <c r="J131" i="37"/>
  <c r="CN131" i="37"/>
  <c r="CM131" i="37" s="1"/>
  <c r="CL131" i="37"/>
  <c r="CB132" i="37"/>
  <c r="AZ133" i="37"/>
  <c r="AY133" i="37" s="1"/>
  <c r="AN134" i="37"/>
  <c r="L135" i="37"/>
  <c r="K135" i="37" s="1"/>
  <c r="J135" i="37"/>
  <c r="CV135" i="37"/>
  <c r="BT136" i="37"/>
  <c r="BS136" i="37" s="1"/>
  <c r="BR136" i="37"/>
  <c r="AF138" i="37"/>
  <c r="AE138" i="37" s="1"/>
  <c r="CN139" i="37"/>
  <c r="CM139" i="37" s="1"/>
  <c r="CL139" i="37"/>
  <c r="CB140" i="37"/>
  <c r="AZ141" i="37"/>
  <c r="AY141" i="37" s="1"/>
  <c r="AN142" i="37"/>
  <c r="L143" i="37"/>
  <c r="K143" i="37" s="1"/>
  <c r="J143" i="37"/>
  <c r="CV143" i="37"/>
  <c r="BT144" i="37"/>
  <c r="BS144" i="37" s="1"/>
  <c r="BR144" i="37"/>
  <c r="BH145" i="37"/>
  <c r="AF146" i="37"/>
  <c r="AE146" i="37" s="1"/>
  <c r="T147" i="37"/>
  <c r="CN147" i="37"/>
  <c r="CM147" i="37" s="1"/>
  <c r="CL147" i="37"/>
  <c r="CB148" i="37"/>
  <c r="AZ149" i="37"/>
  <c r="AY149" i="37" s="1"/>
  <c r="AN150" i="37"/>
  <c r="L151" i="37"/>
  <c r="K151" i="37" s="1"/>
  <c r="J151" i="37"/>
  <c r="CV151" i="37"/>
  <c r="BT152" i="37"/>
  <c r="BS152" i="37" s="1"/>
  <c r="BR152" i="37"/>
  <c r="BH153" i="37"/>
  <c r="AF154" i="37"/>
  <c r="AE154" i="37" s="1"/>
  <c r="AD154" i="37"/>
  <c r="CN155" i="37"/>
  <c r="CM155" i="37" s="1"/>
  <c r="CL155" i="37"/>
  <c r="CB156" i="37"/>
  <c r="AZ157" i="37"/>
  <c r="AY157" i="37" s="1"/>
  <c r="AX157" i="37"/>
  <c r="AN158" i="37"/>
  <c r="L159" i="37"/>
  <c r="K159" i="37" s="1"/>
  <c r="J159" i="37"/>
  <c r="CV159" i="37"/>
  <c r="CB130" i="37"/>
  <c r="L131" i="37"/>
  <c r="K131" i="37" s="1"/>
  <c r="AN132" i="37"/>
  <c r="L133" i="37"/>
  <c r="K133" i="37" s="1"/>
  <c r="J133" i="37"/>
  <c r="CV133" i="37"/>
  <c r="BT134" i="37"/>
  <c r="BS134" i="37" s="1"/>
  <c r="BR134" i="37"/>
  <c r="AF136" i="37"/>
  <c r="AE136" i="37" s="1"/>
  <c r="AD136" i="37"/>
  <c r="CN137" i="37"/>
  <c r="CM137" i="37" s="1"/>
  <c r="CL137" i="37"/>
  <c r="CB138" i="37"/>
  <c r="AZ139" i="37"/>
  <c r="AY139" i="37" s="1"/>
  <c r="AX139" i="37"/>
  <c r="AN140" i="37"/>
  <c r="L141" i="37"/>
  <c r="K141" i="37" s="1"/>
  <c r="J141" i="37"/>
  <c r="CV141" i="37"/>
  <c r="BT142" i="37"/>
  <c r="BS142" i="37" s="1"/>
  <c r="BR142" i="37"/>
  <c r="BH143" i="37"/>
  <c r="AF144" i="37"/>
  <c r="AE144" i="37" s="1"/>
  <c r="CN145" i="37"/>
  <c r="CM145" i="37" s="1"/>
  <c r="CL145" i="37"/>
  <c r="CB146" i="37"/>
  <c r="AZ147" i="37"/>
  <c r="AY147" i="37" s="1"/>
  <c r="AN148" i="37"/>
  <c r="L149" i="37"/>
  <c r="K149" i="37" s="1"/>
  <c r="J149" i="37"/>
  <c r="CV149" i="37"/>
  <c r="BT150" i="37"/>
  <c r="BS150" i="37" s="1"/>
  <c r="BR150" i="37"/>
  <c r="AF152" i="37"/>
  <c r="AE152" i="37" s="1"/>
  <c r="CN153" i="37"/>
  <c r="CM153" i="37" s="1"/>
  <c r="CL153" i="37"/>
  <c r="CB154" i="37"/>
  <c r="AZ155" i="37"/>
  <c r="AY155" i="37" s="1"/>
  <c r="AN156" i="37"/>
  <c r="L157" i="37"/>
  <c r="K157" i="37" s="1"/>
  <c r="J157" i="37"/>
  <c r="CV157" i="37"/>
  <c r="BT158" i="37"/>
  <c r="BS158" i="37" s="1"/>
  <c r="BR158" i="37"/>
  <c r="BH159" i="37"/>
  <c r="AF160" i="37"/>
  <c r="AE160" i="37" s="1"/>
  <c r="CD161" i="37"/>
  <c r="CC161" i="37" s="1"/>
  <c r="CB161" i="37"/>
  <c r="BR162" i="37"/>
  <c r="BT162" i="37"/>
  <c r="BS162" i="37" s="1"/>
  <c r="AP130" i="37"/>
  <c r="AO130" i="37" s="1"/>
  <c r="BH130" i="37"/>
  <c r="CV130" i="37"/>
  <c r="AX131" i="37"/>
  <c r="CB131" i="37"/>
  <c r="CV131" i="37"/>
  <c r="BT132" i="37"/>
  <c r="BS132" i="37" s="1"/>
  <c r="BR132" i="37"/>
  <c r="BH133" i="37"/>
  <c r="AF134" i="37"/>
  <c r="AE134" i="37" s="1"/>
  <c r="T135" i="37"/>
  <c r="CN135" i="37"/>
  <c r="CM135" i="37" s="1"/>
  <c r="CL135" i="37"/>
  <c r="CB136" i="37"/>
  <c r="AZ137" i="37"/>
  <c r="AY137" i="37" s="1"/>
  <c r="AX137" i="37"/>
  <c r="AN138" i="37"/>
  <c r="L139" i="37"/>
  <c r="K139" i="37" s="1"/>
  <c r="J139" i="37"/>
  <c r="CV139" i="37"/>
  <c r="BT140" i="37"/>
  <c r="BS140" i="37" s="1"/>
  <c r="BR140" i="37"/>
  <c r="AF142" i="37"/>
  <c r="AE142" i="37" s="1"/>
  <c r="AD142" i="37"/>
  <c r="CN143" i="37"/>
  <c r="CM143" i="37" s="1"/>
  <c r="CL143" i="37"/>
  <c r="CB144" i="37"/>
  <c r="AZ145" i="37"/>
  <c r="AY145" i="37" s="1"/>
  <c r="AN146" i="37"/>
  <c r="L147" i="37"/>
  <c r="K147" i="37" s="1"/>
  <c r="J147" i="37"/>
  <c r="CV147" i="37"/>
  <c r="BT148" i="37"/>
  <c r="BS148" i="37" s="1"/>
  <c r="BR148" i="37"/>
  <c r="BH149" i="37"/>
  <c r="AF150" i="37"/>
  <c r="AE150" i="37" s="1"/>
  <c r="CN151" i="37"/>
  <c r="CM151" i="37" s="1"/>
  <c r="CL151" i="37"/>
  <c r="CB152" i="37"/>
  <c r="AZ153" i="37"/>
  <c r="AY153" i="37" s="1"/>
  <c r="AX153" i="37"/>
  <c r="AN154" i="37"/>
  <c r="L155" i="37"/>
  <c r="K155" i="37" s="1"/>
  <c r="J155" i="37"/>
  <c r="CV155" i="37"/>
  <c r="BT156" i="37"/>
  <c r="BS156" i="37" s="1"/>
  <c r="BR156" i="37"/>
  <c r="AF158" i="37"/>
  <c r="AE158" i="37" s="1"/>
  <c r="CN159" i="37"/>
  <c r="CM159" i="37" s="1"/>
  <c r="CL159" i="37"/>
  <c r="AZ163" i="37"/>
  <c r="AY163" i="37" s="1"/>
  <c r="BR160" i="37"/>
  <c r="J161" i="37"/>
  <c r="J163" i="37"/>
  <c r="CL163" i="37"/>
  <c r="BR164" i="37"/>
  <c r="AD166" i="37"/>
  <c r="J167" i="37"/>
  <c r="CL167" i="37"/>
  <c r="BT164" i="37"/>
  <c r="BS164" i="37" s="1"/>
  <c r="AZ165" i="37"/>
  <c r="AY165" i="37" s="1"/>
  <c r="AF166" i="37"/>
  <c r="AE166" i="37" s="1"/>
  <c r="L167" i="37"/>
  <c r="K167" i="37" s="1"/>
  <c r="CN167" i="37"/>
  <c r="CM167" i="37" s="1"/>
  <c r="CD168" i="37"/>
  <c r="CC168" i="37" s="1"/>
  <c r="CB168" i="37"/>
  <c r="AP168" i="37"/>
  <c r="AO168" i="37" s="1"/>
  <c r="AN168" i="37"/>
  <c r="CV168" i="37"/>
  <c r="V168" i="37"/>
  <c r="U168" i="37" s="1"/>
  <c r="BJ168" i="37"/>
  <c r="BI168" i="37" s="1"/>
  <c r="CX168" i="37"/>
  <c r="CW168" i="37" s="1"/>
  <c r="AX8" i="41" l="1"/>
  <c r="CL65" i="37"/>
  <c r="CL99" i="37"/>
  <c r="CL84" i="37"/>
  <c r="CL76" i="37"/>
  <c r="CL68" i="37"/>
  <c r="T9" i="37"/>
  <c r="S247" i="28"/>
  <c r="BX247" i="28"/>
  <c r="BE13" i="41"/>
  <c r="BG8" i="41"/>
  <c r="CL83" i="37"/>
  <c r="AX13" i="37"/>
  <c r="AW247" i="28"/>
  <c r="CV145" i="37"/>
  <c r="CU247" i="28"/>
  <c r="AN36" i="37"/>
  <c r="BH47" i="37"/>
  <c r="BG247" i="28"/>
  <c r="BN247" i="28"/>
  <c r="P8" i="41"/>
  <c r="N13" i="41"/>
  <c r="AX39" i="37"/>
  <c r="AD119" i="37"/>
  <c r="AC247" i="28"/>
  <c r="AN52" i="37"/>
  <c r="CA247" i="28"/>
  <c r="I8" i="41"/>
  <c r="CL71" i="37"/>
  <c r="CK247" i="28"/>
  <c r="J50" i="37"/>
  <c r="I247" i="28"/>
  <c r="CA8" i="41"/>
  <c r="AA13" i="41"/>
  <c r="AC8" i="41"/>
  <c r="CV9" i="41"/>
  <c r="CL8" i="41"/>
  <c r="BR11" i="41"/>
  <c r="AX10" i="41"/>
  <c r="AP13" i="41"/>
  <c r="AO13" i="41" s="1"/>
  <c r="T11" i="41"/>
  <c r="CX13" i="41"/>
  <c r="CW13" i="41" s="1"/>
  <c r="CV11" i="41"/>
  <c r="CV10" i="41"/>
  <c r="CV8" i="41"/>
  <c r="BT13" i="41"/>
  <c r="BS13" i="41" s="1"/>
  <c r="BR10" i="41"/>
  <c r="BR8" i="41"/>
  <c r="T10" i="41"/>
  <c r="T8" i="41"/>
  <c r="CN13" i="41"/>
  <c r="CM13" i="41" s="1"/>
  <c r="CL11" i="41"/>
  <c r="CL9" i="41"/>
  <c r="AZ13" i="41"/>
  <c r="AY13" i="41" s="1"/>
  <c r="AX11" i="41"/>
  <c r="AX9" i="41"/>
  <c r="BR9" i="41"/>
  <c r="T9" i="41"/>
  <c r="CL10" i="41"/>
  <c r="AN15" i="38"/>
  <c r="AM247" i="28"/>
  <c r="AP93" i="38"/>
  <c r="AO93" i="38" s="1"/>
  <c r="AJ247" i="28"/>
  <c r="BR60" i="38"/>
  <c r="BR56" i="38"/>
  <c r="BR54" i="38"/>
  <c r="BR66" i="38"/>
  <c r="BR64" i="38"/>
  <c r="BR36" i="38"/>
  <c r="BR34" i="38"/>
  <c r="BR32" i="38"/>
  <c r="BR11" i="38"/>
  <c r="BQ247" i="28"/>
  <c r="CD93" i="38"/>
  <c r="CC93" i="38" s="1"/>
  <c r="AD15" i="40"/>
  <c r="BH10" i="40"/>
  <c r="BH51" i="40"/>
  <c r="BH80" i="40"/>
  <c r="BH46" i="40"/>
  <c r="BH44" i="40"/>
  <c r="BH29" i="40"/>
  <c r="BH17" i="40"/>
  <c r="BH59" i="40"/>
  <c r="BH73" i="40"/>
  <c r="BH27" i="40"/>
  <c r="BH15" i="40"/>
  <c r="BH21" i="40"/>
  <c r="BH35" i="40"/>
  <c r="BH64" i="40"/>
  <c r="BH81" i="40"/>
  <c r="BH62" i="40"/>
  <c r="BH56" i="40"/>
  <c r="BH48" i="40"/>
  <c r="BH33" i="40"/>
  <c r="BH25" i="40"/>
  <c r="BH24" i="40"/>
  <c r="BH13" i="40"/>
  <c r="BH8" i="40"/>
  <c r="BH37" i="40"/>
  <c r="BH45" i="40"/>
  <c r="BH53" i="40"/>
  <c r="BH61" i="40"/>
  <c r="BH69" i="40"/>
  <c r="BH74" i="40"/>
  <c r="BH82" i="40"/>
  <c r="BH75" i="40"/>
  <c r="BH83" i="40"/>
  <c r="BH30" i="40"/>
  <c r="BH26" i="40"/>
  <c r="BH88" i="40"/>
  <c r="BH58" i="40"/>
  <c r="BH50" i="40"/>
  <c r="BH42" i="40"/>
  <c r="BH40" i="40"/>
  <c r="BH34" i="40"/>
  <c r="BH67" i="40"/>
  <c r="BH39" i="40"/>
  <c r="BH47" i="40"/>
  <c r="BH55" i="40"/>
  <c r="BH65" i="40"/>
  <c r="BH66" i="40"/>
  <c r="BH76" i="40"/>
  <c r="BH84" i="40"/>
  <c r="BH77" i="40"/>
  <c r="BH85" i="40"/>
  <c r="BH23" i="40"/>
  <c r="BH19" i="40"/>
  <c r="BH63" i="40"/>
  <c r="BH54" i="40"/>
  <c r="BH52" i="40"/>
  <c r="BH32" i="40"/>
  <c r="BH28" i="40"/>
  <c r="BH20" i="40"/>
  <c r="BH16" i="40"/>
  <c r="BH9" i="40"/>
  <c r="BH71" i="40"/>
  <c r="BH41" i="40"/>
  <c r="BH49" i="40"/>
  <c r="BH57" i="40"/>
  <c r="BH70" i="40"/>
  <c r="BH68" i="40"/>
  <c r="BH78" i="40"/>
  <c r="BH86" i="40"/>
  <c r="BH79" i="40"/>
  <c r="BH87" i="40"/>
  <c r="BH36" i="40"/>
  <c r="BH18" i="40"/>
  <c r="BH14" i="40"/>
  <c r="BH38" i="40"/>
  <c r="CB59" i="40"/>
  <c r="CB35" i="40"/>
  <c r="CB28" i="40"/>
  <c r="CB16" i="40"/>
  <c r="CB26" i="40"/>
  <c r="CB66" i="40"/>
  <c r="CB46" i="40"/>
  <c r="CB54" i="40"/>
  <c r="CB77" i="40"/>
  <c r="CB84" i="40"/>
  <c r="CB27" i="40"/>
  <c r="CB15" i="40"/>
  <c r="CB25" i="40"/>
  <c r="CB9" i="40"/>
  <c r="CB38" i="40"/>
  <c r="CB62" i="40"/>
  <c r="CB67" i="40"/>
  <c r="CB85" i="40"/>
  <c r="CB76" i="40"/>
  <c r="CB61" i="40"/>
  <c r="CB10" i="40"/>
  <c r="CB39" i="40"/>
  <c r="CB22" i="40"/>
  <c r="CB21" i="40"/>
  <c r="CB70" i="40"/>
  <c r="CB40" i="40"/>
  <c r="CB48" i="40"/>
  <c r="CB56" i="40"/>
  <c r="CB65" i="40"/>
  <c r="CB71" i="40"/>
  <c r="CB79" i="40"/>
  <c r="CB87" i="40"/>
  <c r="CB78" i="40"/>
  <c r="CB86" i="40"/>
  <c r="CB88" i="40"/>
  <c r="CB55" i="40"/>
  <c r="CB53" i="40"/>
  <c r="CB51" i="40"/>
  <c r="CB49" i="40"/>
  <c r="CB47" i="40"/>
  <c r="CB43" i="40"/>
  <c r="CB32" i="40"/>
  <c r="CB31" i="40"/>
  <c r="CB20" i="40"/>
  <c r="CB19" i="40"/>
  <c r="CD90" i="40"/>
  <c r="CC90" i="40" s="1"/>
  <c r="CB64" i="40"/>
  <c r="CB37" i="40"/>
  <c r="CB18" i="40"/>
  <c r="CB17" i="40"/>
  <c r="CB11" i="40"/>
  <c r="CB34" i="40"/>
  <c r="CB42" i="40"/>
  <c r="CB50" i="40"/>
  <c r="CB58" i="40"/>
  <c r="CB69" i="40"/>
  <c r="CB73" i="40"/>
  <c r="CB81" i="40"/>
  <c r="CB72" i="40"/>
  <c r="CB80" i="40"/>
  <c r="CL51" i="40"/>
  <c r="CL45" i="40"/>
  <c r="V90" i="40"/>
  <c r="U90" i="40" s="1"/>
  <c r="BR17" i="40"/>
  <c r="AN45" i="40"/>
  <c r="AN43" i="40"/>
  <c r="AN37" i="40"/>
  <c r="AN33" i="40"/>
  <c r="AN22" i="40"/>
  <c r="AN18" i="40"/>
  <c r="AP90" i="40"/>
  <c r="AO90" i="40" s="1"/>
  <c r="AN10" i="40"/>
  <c r="AN68" i="40"/>
  <c r="AN40" i="40"/>
  <c r="AN48" i="40"/>
  <c r="AN56" i="40"/>
  <c r="AN67" i="40"/>
  <c r="AN69" i="40"/>
  <c r="AN79" i="40"/>
  <c r="AN87" i="40"/>
  <c r="AN78" i="40"/>
  <c r="AN86" i="40"/>
  <c r="AN63" i="40"/>
  <c r="AN30" i="40"/>
  <c r="AN26" i="40"/>
  <c r="AN14" i="40"/>
  <c r="AN27" i="40"/>
  <c r="AN24" i="40"/>
  <c r="AN19" i="40"/>
  <c r="AN16" i="40"/>
  <c r="AN11" i="40"/>
  <c r="AN34" i="40"/>
  <c r="AN42" i="40"/>
  <c r="AN50" i="40"/>
  <c r="AN58" i="40"/>
  <c r="AN71" i="40"/>
  <c r="AN73" i="40"/>
  <c r="AN81" i="40"/>
  <c r="AN72" i="40"/>
  <c r="AN80" i="40"/>
  <c r="AN61" i="40"/>
  <c r="AN59" i="40"/>
  <c r="AN57" i="40"/>
  <c r="AN55" i="40"/>
  <c r="AN39" i="40"/>
  <c r="AN12" i="40"/>
  <c r="AN41" i="40"/>
  <c r="AN32" i="40"/>
  <c r="AN36" i="40"/>
  <c r="AN44" i="40"/>
  <c r="AN52" i="40"/>
  <c r="AN60" i="40"/>
  <c r="AN64" i="40"/>
  <c r="AN75" i="40"/>
  <c r="AN83" i="40"/>
  <c r="AN74" i="40"/>
  <c r="AN82" i="40"/>
  <c r="AN9" i="40"/>
  <c r="L90" i="40"/>
  <c r="K90" i="40" s="1"/>
  <c r="T60" i="40"/>
  <c r="T52" i="40"/>
  <c r="T44" i="40"/>
  <c r="BR33" i="40"/>
  <c r="T27" i="40"/>
  <c r="T26" i="40"/>
  <c r="AD19" i="40"/>
  <c r="T15" i="40"/>
  <c r="T14" i="40"/>
  <c r="T11" i="40"/>
  <c r="T9" i="40"/>
  <c r="T39" i="40"/>
  <c r="T47" i="40"/>
  <c r="T55" i="40"/>
  <c r="T63" i="40"/>
  <c r="T67" i="40"/>
  <c r="T74" i="40"/>
  <c r="T82" i="40"/>
  <c r="T75" i="40"/>
  <c r="T83" i="40"/>
  <c r="CL55" i="40"/>
  <c r="CL47" i="40"/>
  <c r="AD68" i="40"/>
  <c r="BR65" i="40"/>
  <c r="T58" i="40"/>
  <c r="T50" i="40"/>
  <c r="AD38" i="40"/>
  <c r="BR36" i="40"/>
  <c r="AD31" i="40"/>
  <c r="BR25" i="40"/>
  <c r="T19" i="40"/>
  <c r="T18" i="40"/>
  <c r="AD9" i="40"/>
  <c r="T36" i="40"/>
  <c r="T12" i="40"/>
  <c r="T69" i="40"/>
  <c r="T41" i="40"/>
  <c r="T49" i="40"/>
  <c r="T57" i="40"/>
  <c r="T64" i="40"/>
  <c r="T71" i="40"/>
  <c r="T76" i="40"/>
  <c r="T84" i="40"/>
  <c r="T77" i="40"/>
  <c r="T85" i="40"/>
  <c r="CL57" i="40"/>
  <c r="CL49" i="40"/>
  <c r="T38" i="40"/>
  <c r="CL35" i="40"/>
  <c r="T29" i="40"/>
  <c r="T28" i="40"/>
  <c r="T25" i="40"/>
  <c r="T24" i="40"/>
  <c r="T21" i="40"/>
  <c r="T20" i="40"/>
  <c r="T17" i="40"/>
  <c r="T16" i="40"/>
  <c r="T13" i="40"/>
  <c r="T88" i="40"/>
  <c r="T65" i="40"/>
  <c r="T56" i="40"/>
  <c r="T48" i="40"/>
  <c r="T42" i="40"/>
  <c r="T31" i="40"/>
  <c r="T30" i="40"/>
  <c r="T23" i="40"/>
  <c r="T22" i="40"/>
  <c r="T35" i="40"/>
  <c r="T43" i="40"/>
  <c r="T51" i="40"/>
  <c r="T59" i="40"/>
  <c r="T68" i="40"/>
  <c r="T70" i="40"/>
  <c r="T78" i="40"/>
  <c r="T86" i="40"/>
  <c r="T79" i="40"/>
  <c r="T87" i="40"/>
  <c r="T32" i="40"/>
  <c r="T10" i="40"/>
  <c r="BH12" i="40"/>
  <c r="AD110" i="39"/>
  <c r="AD114" i="39"/>
  <c r="AD100" i="39"/>
  <c r="AD116" i="39"/>
  <c r="AD69" i="39"/>
  <c r="AD67" i="39"/>
  <c r="AD77" i="39"/>
  <c r="AD83" i="39"/>
  <c r="AD112" i="39"/>
  <c r="AD108" i="39"/>
  <c r="AD75" i="39"/>
  <c r="CV100" i="39"/>
  <c r="CV89" i="39"/>
  <c r="CV97" i="39"/>
  <c r="CV93" i="39"/>
  <c r="CV69" i="39"/>
  <c r="AX56" i="39"/>
  <c r="AX40" i="39"/>
  <c r="AX26" i="39"/>
  <c r="AX60" i="39"/>
  <c r="AX34" i="39"/>
  <c r="AX52" i="39"/>
  <c r="AX28" i="39"/>
  <c r="BH91" i="39"/>
  <c r="BH79" i="39"/>
  <c r="BH95" i="39"/>
  <c r="BH103" i="39"/>
  <c r="BH93" i="39"/>
  <c r="BH94" i="39"/>
  <c r="CB117" i="39"/>
  <c r="CB104" i="39"/>
  <c r="CB101" i="39"/>
  <c r="CB96" i="39"/>
  <c r="CB102" i="39"/>
  <c r="CB98" i="39"/>
  <c r="CB112" i="39"/>
  <c r="CB116" i="39"/>
  <c r="CB100" i="39"/>
  <c r="CB92" i="39"/>
  <c r="CL83" i="39"/>
  <c r="CL79" i="39"/>
  <c r="CL105" i="39"/>
  <c r="CL88" i="39"/>
  <c r="CL66" i="39"/>
  <c r="CL54" i="39"/>
  <c r="CL80" i="39"/>
  <c r="CL32" i="39"/>
  <c r="CL58" i="39"/>
  <c r="CL12" i="39"/>
  <c r="CL71" i="39"/>
  <c r="CL101" i="39"/>
  <c r="CL77" i="39"/>
  <c r="CL69" i="39"/>
  <c r="CL85" i="39"/>
  <c r="CL62" i="39"/>
  <c r="CL30" i="39"/>
  <c r="CL75" i="39"/>
  <c r="CL64" i="39"/>
  <c r="CL40" i="39"/>
  <c r="CL42" i="39"/>
  <c r="CL18" i="39"/>
  <c r="CL111" i="39"/>
  <c r="CL97" i="39"/>
  <c r="CL78" i="39"/>
  <c r="CL113" i="39"/>
  <c r="CL76" i="39"/>
  <c r="CL68" i="39"/>
  <c r="CL74" i="39"/>
  <c r="CL60" i="39"/>
  <c r="CL52" i="39"/>
  <c r="CL44" i="39"/>
  <c r="CL36" i="39"/>
  <c r="CL28" i="39"/>
  <c r="CL20" i="39"/>
  <c r="CL38" i="39"/>
  <c r="CL86" i="39"/>
  <c r="CL48" i="39"/>
  <c r="CL26" i="39"/>
  <c r="CL14" i="39"/>
  <c r="CL115" i="39"/>
  <c r="CL107" i="39"/>
  <c r="CL93" i="39"/>
  <c r="CL87" i="39"/>
  <c r="CL70" i="39"/>
  <c r="CL109" i="39"/>
  <c r="CL103" i="39"/>
  <c r="CL84" i="39"/>
  <c r="CL82" i="39"/>
  <c r="CL89" i="39"/>
  <c r="CL46" i="39"/>
  <c r="CL72" i="39"/>
  <c r="CL67" i="39"/>
  <c r="CL56" i="39"/>
  <c r="CL24" i="39"/>
  <c r="CL50" i="39"/>
  <c r="CL34" i="39"/>
  <c r="CL22" i="39"/>
  <c r="T8" i="39"/>
  <c r="T92" i="39"/>
  <c r="BR108" i="39"/>
  <c r="BR88" i="39"/>
  <c r="BR75" i="39"/>
  <c r="BR116" i="39"/>
  <c r="BR68" i="39"/>
  <c r="BR114" i="39"/>
  <c r="BR82" i="39"/>
  <c r="BR67" i="39"/>
  <c r="BR110" i="39"/>
  <c r="BR112" i="39"/>
  <c r="BR84" i="39"/>
  <c r="BR76" i="39"/>
  <c r="BR73" i="39"/>
  <c r="AN117" i="39"/>
  <c r="AN110" i="39"/>
  <c r="AN104" i="39"/>
  <c r="AN98" i="39"/>
  <c r="AN96" i="39"/>
  <c r="AN106" i="39"/>
  <c r="AN90" i="39"/>
  <c r="AN99" i="39"/>
  <c r="J88" i="39"/>
  <c r="J84" i="39"/>
  <c r="J73" i="39"/>
  <c r="J89" i="39"/>
  <c r="J85" i="39"/>
  <c r="J60" i="39"/>
  <c r="J52" i="39"/>
  <c r="J44" i="39"/>
  <c r="J36" i="39"/>
  <c r="J28" i="39"/>
  <c r="J81" i="39"/>
  <c r="J72" i="39"/>
  <c r="J101" i="39"/>
  <c r="J70" i="39"/>
  <c r="J103" i="39"/>
  <c r="J58" i="39"/>
  <c r="J50" i="39"/>
  <c r="J42" i="39"/>
  <c r="J71" i="39"/>
  <c r="J86" i="39"/>
  <c r="J34" i="39"/>
  <c r="J76" i="39"/>
  <c r="J68" i="39"/>
  <c r="AD87" i="39"/>
  <c r="BR85" i="39"/>
  <c r="BH8" i="39"/>
  <c r="BH102" i="39"/>
  <c r="BH98" i="39"/>
  <c r="J54" i="39"/>
  <c r="J46" i="39"/>
  <c r="J22" i="39"/>
  <c r="J14" i="39"/>
  <c r="AD76" i="39"/>
  <c r="AD68" i="39"/>
  <c r="AD88" i="39"/>
  <c r="AD73" i="39"/>
  <c r="CV24" i="38"/>
  <c r="CV42" i="38"/>
  <c r="CV38" i="38"/>
  <c r="CV89" i="38"/>
  <c r="CV91" i="38"/>
  <c r="CV88" i="38"/>
  <c r="CV83" i="38"/>
  <c r="CV84" i="38"/>
  <c r="CV54" i="38"/>
  <c r="CV36" i="38"/>
  <c r="CV20" i="38"/>
  <c r="CV75" i="38"/>
  <c r="CV59" i="38"/>
  <c r="CV90" i="38"/>
  <c r="CV81" i="38"/>
  <c r="CV52" i="38"/>
  <c r="CV87" i="38"/>
  <c r="CV85" i="38"/>
  <c r="CV63" i="38"/>
  <c r="CV50" i="38"/>
  <c r="CV46" i="38"/>
  <c r="CV44" i="38"/>
  <c r="CV28" i="38"/>
  <c r="CV67" i="38"/>
  <c r="BH77" i="38"/>
  <c r="BH71" i="38"/>
  <c r="BH79" i="38"/>
  <c r="BH18" i="38"/>
  <c r="T91" i="38"/>
  <c r="T85" i="38"/>
  <c r="T88" i="38"/>
  <c r="T90" i="38"/>
  <c r="T59" i="38"/>
  <c r="T46" i="38"/>
  <c r="T20" i="38"/>
  <c r="T79" i="38"/>
  <c r="T73" i="38"/>
  <c r="T71" i="38"/>
  <c r="T65" i="38"/>
  <c r="T61" i="38"/>
  <c r="J17" i="38"/>
  <c r="J10" i="38"/>
  <c r="J14" i="38"/>
  <c r="J12" i="38"/>
  <c r="AX75" i="38"/>
  <c r="AX67" i="38"/>
  <c r="AX45" i="38"/>
  <c r="AX37" i="38"/>
  <c r="AX20" i="38"/>
  <c r="AX28" i="38"/>
  <c r="AX36" i="38"/>
  <c r="AX44" i="38"/>
  <c r="AX52" i="38"/>
  <c r="AX58" i="38"/>
  <c r="AX25" i="38"/>
  <c r="AX86" i="38"/>
  <c r="AX88" i="38"/>
  <c r="AX66" i="38"/>
  <c r="AX74" i="38"/>
  <c r="AX84" i="38"/>
  <c r="AX91" i="38"/>
  <c r="AX57" i="38"/>
  <c r="AX14" i="38"/>
  <c r="AX10" i="38"/>
  <c r="AX61" i="38"/>
  <c r="AX83" i="38"/>
  <c r="AD78" i="38"/>
  <c r="AX73" i="38"/>
  <c r="AD70" i="38"/>
  <c r="AX65" i="38"/>
  <c r="AD62" i="38"/>
  <c r="AD56" i="38"/>
  <c r="AX51" i="38"/>
  <c r="AD48" i="38"/>
  <c r="AX43" i="38"/>
  <c r="AD40" i="38"/>
  <c r="AX35" i="38"/>
  <c r="AD32" i="38"/>
  <c r="AX22" i="38"/>
  <c r="AX30" i="38"/>
  <c r="AX38" i="38"/>
  <c r="AX46" i="38"/>
  <c r="AX54" i="38"/>
  <c r="AX19" i="38"/>
  <c r="AX27" i="38"/>
  <c r="AX90" i="38"/>
  <c r="AX60" i="38"/>
  <c r="AX68" i="38"/>
  <c r="AX76" i="38"/>
  <c r="AX87" i="38"/>
  <c r="L93" i="38"/>
  <c r="K93" i="38" s="1"/>
  <c r="AX15" i="38"/>
  <c r="AX12" i="38"/>
  <c r="AX53" i="38"/>
  <c r="AX79" i="38"/>
  <c r="AD76" i="38"/>
  <c r="AX71" i="38"/>
  <c r="AD68" i="38"/>
  <c r="AD54" i="38"/>
  <c r="AX49" i="38"/>
  <c r="AD46" i="38"/>
  <c r="AX41" i="38"/>
  <c r="AD38" i="38"/>
  <c r="AX33" i="38"/>
  <c r="AD30" i="38"/>
  <c r="AX24" i="38"/>
  <c r="AX32" i="38"/>
  <c r="AX40" i="38"/>
  <c r="AX48" i="38"/>
  <c r="AX56" i="38"/>
  <c r="AX21" i="38"/>
  <c r="AX29" i="38"/>
  <c r="AX82" i="38"/>
  <c r="AX62" i="38"/>
  <c r="AX70" i="38"/>
  <c r="AX78" i="38"/>
  <c r="AX89" i="38"/>
  <c r="AD90" i="37"/>
  <c r="AD78" i="37"/>
  <c r="AD27" i="37"/>
  <c r="AD73" i="37"/>
  <c r="AD66" i="37"/>
  <c r="AD84" i="37"/>
  <c r="AD60" i="37"/>
  <c r="AD52" i="37"/>
  <c r="AD43" i="37"/>
  <c r="AD112" i="37"/>
  <c r="AD102" i="37"/>
  <c r="AD122" i="37"/>
  <c r="AD117" i="37"/>
  <c r="AD158" i="37"/>
  <c r="AD134" i="37"/>
  <c r="AD160" i="37"/>
  <c r="AD152" i="37"/>
  <c r="AD144" i="37"/>
  <c r="AD130" i="37"/>
  <c r="AD146" i="37"/>
  <c r="AD113" i="37"/>
  <c r="AD114" i="37"/>
  <c r="AD108" i="37"/>
  <c r="AD100" i="37"/>
  <c r="AD111" i="37"/>
  <c r="AD96" i="37"/>
  <c r="AD89" i="37"/>
  <c r="AD80" i="37"/>
  <c r="AD72" i="37"/>
  <c r="AD65" i="37"/>
  <c r="AD132" i="37"/>
  <c r="AD83" i="37"/>
  <c r="AD67" i="37"/>
  <c r="AD85" i="37"/>
  <c r="AD51" i="37"/>
  <c r="AD44" i="37"/>
  <c r="AD12" i="37"/>
  <c r="AD33" i="37"/>
  <c r="AD29" i="37"/>
  <c r="AD162" i="37"/>
  <c r="AD156" i="37"/>
  <c r="AD121" i="37"/>
  <c r="AD107" i="37"/>
  <c r="AD125" i="37"/>
  <c r="AD110" i="37"/>
  <c r="AD74" i="37"/>
  <c r="AD36" i="37"/>
  <c r="AD55" i="37"/>
  <c r="AD150" i="37"/>
  <c r="AD138" i="37"/>
  <c r="AD164" i="37"/>
  <c r="AD128" i="37"/>
  <c r="AD120" i="37"/>
  <c r="AD123" i="37"/>
  <c r="AD115" i="37"/>
  <c r="AD106" i="37"/>
  <c r="AD140" i="37"/>
  <c r="AD124" i="37"/>
  <c r="AD116" i="37"/>
  <c r="AD109" i="37"/>
  <c r="AD104" i="37"/>
  <c r="AD118" i="37"/>
  <c r="AD98" i="37"/>
  <c r="AD91" i="37"/>
  <c r="AD75" i="37"/>
  <c r="AD127" i="37"/>
  <c r="AD92" i="37"/>
  <c r="AD77" i="37"/>
  <c r="AD69" i="37"/>
  <c r="AD28" i="37"/>
  <c r="AD20" i="37"/>
  <c r="AD79" i="37"/>
  <c r="AD53" i="37"/>
  <c r="CV108" i="37"/>
  <c r="CV41" i="37"/>
  <c r="CV35" i="37"/>
  <c r="CV98" i="37"/>
  <c r="CV10" i="37"/>
  <c r="CV116" i="37"/>
  <c r="CV49" i="37"/>
  <c r="CV15" i="37"/>
  <c r="CV8" i="37"/>
  <c r="CV53" i="37"/>
  <c r="CV13" i="37"/>
  <c r="CV47" i="37"/>
  <c r="AX91" i="37"/>
  <c r="AX52" i="37"/>
  <c r="AX161" i="37"/>
  <c r="AX165" i="37"/>
  <c r="AX163" i="37"/>
  <c r="AX155" i="37"/>
  <c r="AX141" i="37"/>
  <c r="AX167" i="37"/>
  <c r="AX107" i="37"/>
  <c r="AX101" i="37"/>
  <c r="AX99" i="37"/>
  <c r="AX117" i="37"/>
  <c r="AX119" i="37"/>
  <c r="AX53" i="37"/>
  <c r="AX145" i="37"/>
  <c r="AX147" i="37"/>
  <c r="AX149" i="37"/>
  <c r="AX123" i="37"/>
  <c r="AX135" i="37"/>
  <c r="AX120" i="37"/>
  <c r="AX129" i="37"/>
  <c r="AX97" i="37"/>
  <c r="BH157" i="37"/>
  <c r="BH141" i="37"/>
  <c r="BH129" i="37"/>
  <c r="BH131" i="37"/>
  <c r="BH137" i="37"/>
  <c r="BH155" i="37"/>
  <c r="BH116" i="37"/>
  <c r="BH139" i="37"/>
  <c r="BH168" i="37"/>
  <c r="BH151" i="37"/>
  <c r="BH135" i="37"/>
  <c r="BH120" i="37"/>
  <c r="BH122" i="37"/>
  <c r="BH124" i="37"/>
  <c r="BH29" i="37"/>
  <c r="BH21" i="37"/>
  <c r="CB12" i="37"/>
  <c r="CB48" i="37"/>
  <c r="CB40" i="37"/>
  <c r="CB50" i="37"/>
  <c r="CB38" i="37"/>
  <c r="CB20" i="37"/>
  <c r="CB16" i="37"/>
  <c r="CL111" i="37"/>
  <c r="CL90" i="37"/>
  <c r="CL82" i="37"/>
  <c r="CL128" i="37"/>
  <c r="CL91" i="37"/>
  <c r="CL94" i="37"/>
  <c r="CL77" i="37"/>
  <c r="CL70" i="37"/>
  <c r="CL64" i="37"/>
  <c r="CL49" i="37"/>
  <c r="CL18" i="37"/>
  <c r="CL41" i="37"/>
  <c r="CL85" i="37"/>
  <c r="CL96" i="37"/>
  <c r="T27" i="37"/>
  <c r="T35" i="37"/>
  <c r="T31" i="37"/>
  <c r="T157" i="37"/>
  <c r="T131" i="37"/>
  <c r="T19" i="37"/>
  <c r="AN48" i="37"/>
  <c r="AN40" i="37"/>
  <c r="AN18" i="37"/>
  <c r="AN34" i="37"/>
  <c r="AN32" i="37"/>
  <c r="AN123" i="37"/>
  <c r="AN115" i="37"/>
  <c r="AN65" i="37"/>
  <c r="AN30" i="37"/>
  <c r="AN22" i="37"/>
  <c r="AN8" i="37"/>
  <c r="AN13" i="37"/>
  <c r="J94" i="37"/>
  <c r="J67" i="37"/>
  <c r="J123" i="37"/>
  <c r="J116" i="37"/>
  <c r="J87" i="37"/>
  <c r="J72" i="37"/>
  <c r="J78" i="37"/>
  <c r="J41" i="37"/>
  <c r="J93" i="37"/>
  <c r="J70" i="37"/>
  <c r="J165" i="37"/>
  <c r="J90" i="37"/>
  <c r="J64" i="37"/>
  <c r="J19" i="37"/>
  <c r="J33" i="37"/>
  <c r="J76" i="37"/>
  <c r="J96" i="37"/>
  <c r="J88" i="37"/>
  <c r="J25" i="37"/>
  <c r="J42" i="37"/>
  <c r="J79" i="37"/>
  <c r="J71" i="37"/>
  <c r="J49" i="37"/>
  <c r="J17" i="37"/>
  <c r="J66" i="37"/>
  <c r="J63" i="37"/>
  <c r="T159" i="37"/>
  <c r="T153" i="37"/>
  <c r="T130" i="37"/>
  <c r="T139" i="37"/>
  <c r="T116" i="37"/>
  <c r="T104" i="37"/>
  <c r="T126" i="37"/>
  <c r="T118" i="37"/>
  <c r="T110" i="37"/>
  <c r="T133" i="37"/>
  <c r="T102" i="37"/>
  <c r="AX47" i="37"/>
  <c r="J40" i="37"/>
  <c r="CL37" i="37"/>
  <c r="BH33" i="37"/>
  <c r="AX31" i="37"/>
  <c r="CL29" i="37"/>
  <c r="BH25" i="37"/>
  <c r="AX23" i="37"/>
  <c r="CL21" i="37"/>
  <c r="BH17" i="37"/>
  <c r="BH12" i="37"/>
  <c r="BH9" i="37"/>
  <c r="CL19" i="37"/>
  <c r="BH8" i="37"/>
  <c r="AN10" i="37"/>
  <c r="BH53" i="37"/>
  <c r="CL46" i="37"/>
  <c r="AN42" i="37"/>
  <c r="AX40" i="37"/>
  <c r="J36" i="37"/>
  <c r="CL24" i="37"/>
  <c r="AN15" i="37"/>
  <c r="AX82" i="37"/>
  <c r="J52" i="37"/>
  <c r="J45" i="37"/>
  <c r="J31" i="37"/>
  <c r="AN16" i="37"/>
  <c r="T43" i="37"/>
  <c r="J39" i="37"/>
  <c r="CV11" i="37"/>
  <c r="BH19" i="37"/>
  <c r="T29" i="37"/>
  <c r="T168" i="37"/>
  <c r="T143" i="37"/>
  <c r="T137" i="37"/>
  <c r="T155" i="37"/>
  <c r="T114" i="37"/>
  <c r="T149" i="37"/>
  <c r="T141" i="37"/>
  <c r="AX83" i="37"/>
  <c r="AX76" i="37"/>
  <c r="BH110" i="37"/>
  <c r="BH100" i="37"/>
  <c r="T128" i="37"/>
  <c r="J115" i="37"/>
  <c r="J97" i="37"/>
  <c r="AX79" i="37"/>
  <c r="CL61" i="37"/>
  <c r="J56" i="37"/>
  <c r="CL53" i="37"/>
  <c r="BH51" i="37"/>
  <c r="BH11" i="37"/>
  <c r="CL32" i="37"/>
  <c r="AD19" i="37"/>
  <c r="AX15" i="37"/>
  <c r="BH10" i="37"/>
  <c r="BH126" i="37"/>
  <c r="AN44" i="37"/>
  <c r="J37" i="37"/>
  <c r="CL31" i="37"/>
  <c r="J18" i="37"/>
  <c r="AD101" i="37"/>
  <c r="AD61" i="37"/>
  <c r="J59" i="37"/>
  <c r="CL54" i="37"/>
  <c r="AN50" i="37"/>
  <c r="AX48" i="37"/>
  <c r="BH45" i="37"/>
  <c r="CL38" i="37"/>
  <c r="AD71" i="37"/>
  <c r="CL40" i="37"/>
  <c r="AD34" i="37"/>
  <c r="CV17" i="37"/>
  <c r="CL59" i="37"/>
  <c r="J46" i="37"/>
  <c r="BH41" i="37"/>
  <c r="CV29" i="37"/>
  <c r="AX68" i="37"/>
  <c r="CL66" i="37"/>
  <c r="J11" i="37"/>
  <c r="T151" i="37"/>
  <c r="T145" i="37"/>
  <c r="T122" i="37"/>
  <c r="T108" i="37"/>
  <c r="BH106" i="37"/>
  <c r="BH147" i="37"/>
  <c r="BH118" i="37"/>
  <c r="T112" i="37"/>
  <c r="BH104" i="37"/>
  <c r="AX85" i="37"/>
  <c r="AX77" i="37"/>
  <c r="AX70" i="37"/>
  <c r="J68" i="37"/>
  <c r="CL127" i="37"/>
  <c r="AX121" i="37"/>
  <c r="AX96" i="37"/>
  <c r="J82" i="37"/>
  <c r="J73" i="37"/>
  <c r="AX67" i="37"/>
  <c r="AX55" i="37"/>
  <c r="J48" i="37"/>
  <c r="CL45" i="37"/>
  <c r="BH43" i="37"/>
  <c r="T13" i="37"/>
  <c r="AX90" i="37"/>
  <c r="BH23" i="37"/>
  <c r="AD57" i="37"/>
  <c r="J55" i="37"/>
  <c r="BH49" i="37"/>
  <c r="J38" i="37"/>
  <c r="AX106" i="37"/>
  <c r="J91" i="37"/>
  <c r="AD45" i="37"/>
  <c r="BH37" i="37"/>
  <c r="AX74" i="37"/>
  <c r="AX50" i="37"/>
  <c r="BH39" i="37"/>
  <c r="BH31" i="37"/>
  <c r="AD26" i="37"/>
  <c r="AD50" i="37"/>
  <c r="BH13" i="37"/>
  <c r="AD48" i="37"/>
  <c r="AN24" i="37"/>
  <c r="AD40" i="40"/>
  <c r="BR38" i="40"/>
  <c r="AD60" i="40"/>
  <c r="BR58" i="40"/>
  <c r="AD52" i="40"/>
  <c r="BR50" i="40"/>
  <c r="AD44" i="40"/>
  <c r="BR42" i="40"/>
  <c r="CL37" i="40"/>
  <c r="CL29" i="40"/>
  <c r="BT90" i="40"/>
  <c r="BS90" i="40" s="1"/>
  <c r="BR88" i="40"/>
  <c r="BR61" i="40"/>
  <c r="BR59" i="40"/>
  <c r="BR57" i="40"/>
  <c r="BR55" i="40"/>
  <c r="BR53" i="40"/>
  <c r="BR51" i="40"/>
  <c r="BR49" i="40"/>
  <c r="BR47" i="40"/>
  <c r="BR45" i="40"/>
  <c r="BR43" i="40"/>
  <c r="BR39" i="40"/>
  <c r="BR41" i="40"/>
  <c r="BR35" i="40"/>
  <c r="BR31" i="40"/>
  <c r="BR27" i="40"/>
  <c r="BR23" i="40"/>
  <c r="BR19" i="40"/>
  <c r="BR15" i="40"/>
  <c r="BR11" i="40"/>
  <c r="BR37" i="40"/>
  <c r="BR9" i="40"/>
  <c r="BR8" i="40"/>
  <c r="AF90" i="40"/>
  <c r="AE90" i="40" s="1"/>
  <c r="AD88" i="40"/>
  <c r="AD64" i="40"/>
  <c r="AD63" i="40"/>
  <c r="AD61" i="40"/>
  <c r="AD59" i="40"/>
  <c r="AD57" i="40"/>
  <c r="AD55" i="40"/>
  <c r="AD53" i="40"/>
  <c r="AD51" i="40"/>
  <c r="AD49" i="40"/>
  <c r="AD47" i="40"/>
  <c r="AD45" i="40"/>
  <c r="AD43" i="40"/>
  <c r="AD41" i="40"/>
  <c r="AD35" i="40"/>
  <c r="AD37" i="40"/>
  <c r="AD33" i="40"/>
  <c r="AD29" i="40"/>
  <c r="AD25" i="40"/>
  <c r="AD21" i="40"/>
  <c r="AD17" i="40"/>
  <c r="AD13" i="40"/>
  <c r="AD39" i="40"/>
  <c r="AD11" i="40"/>
  <c r="AD8" i="40"/>
  <c r="BR32" i="40"/>
  <c r="AD26" i="40"/>
  <c r="BR24" i="40"/>
  <c r="AD18" i="40"/>
  <c r="BR16" i="40"/>
  <c r="AD58" i="40"/>
  <c r="BR56" i="40"/>
  <c r="AD50" i="40"/>
  <c r="BR48" i="40"/>
  <c r="AD42" i="40"/>
  <c r="BR40" i="40"/>
  <c r="BR10" i="40"/>
  <c r="CL88" i="40"/>
  <c r="CN90" i="40"/>
  <c r="CM90" i="40" s="1"/>
  <c r="CL65" i="40"/>
  <c r="CL62" i="40"/>
  <c r="CL60" i="40"/>
  <c r="CL58" i="40"/>
  <c r="CL56" i="40"/>
  <c r="CL54" i="40"/>
  <c r="CL52" i="40"/>
  <c r="CL50" i="40"/>
  <c r="CL48" i="40"/>
  <c r="CL46" i="40"/>
  <c r="CL44" i="40"/>
  <c r="CL42" i="40"/>
  <c r="CL63" i="40"/>
  <c r="CL34" i="40"/>
  <c r="CL36" i="40"/>
  <c r="CL38" i="40"/>
  <c r="CL30" i="40"/>
  <c r="CL26" i="40"/>
  <c r="CL22" i="40"/>
  <c r="CL18" i="40"/>
  <c r="CL14" i="40"/>
  <c r="CL40" i="40"/>
  <c r="AD32" i="40"/>
  <c r="CL25" i="40"/>
  <c r="BR22" i="40"/>
  <c r="AD16" i="40"/>
  <c r="BR62" i="40"/>
  <c r="AD56" i="40"/>
  <c r="BR54" i="40"/>
  <c r="AD48" i="40"/>
  <c r="BR46" i="40"/>
  <c r="AD34" i="40"/>
  <c r="AD12" i="40"/>
  <c r="BR34" i="40"/>
  <c r="AD28" i="40"/>
  <c r="CL21" i="40"/>
  <c r="BR18" i="40"/>
  <c r="BR66" i="40"/>
  <c r="BR29" i="40"/>
  <c r="AD23" i="40"/>
  <c r="BR13" i="40"/>
  <c r="AD30" i="40"/>
  <c r="BR28" i="40"/>
  <c r="AD22" i="40"/>
  <c r="BR20" i="40"/>
  <c r="AD14" i="40"/>
  <c r="BR12" i="40"/>
  <c r="AD62" i="40"/>
  <c r="BR60" i="40"/>
  <c r="AD54" i="40"/>
  <c r="BR52" i="40"/>
  <c r="AD46" i="40"/>
  <c r="BR44" i="40"/>
  <c r="AD36" i="40"/>
  <c r="CL33" i="40"/>
  <c r="BR30" i="40"/>
  <c r="AD24" i="40"/>
  <c r="CL17" i="40"/>
  <c r="BR14" i="40"/>
  <c r="CL11" i="40"/>
  <c r="AD10" i="40"/>
  <c r="AN102" i="39"/>
  <c r="AN95" i="39"/>
  <c r="CD119" i="39"/>
  <c r="CC119" i="39" s="1"/>
  <c r="CB115" i="39"/>
  <c r="CB107" i="39"/>
  <c r="CB111" i="39"/>
  <c r="CB105" i="39"/>
  <c r="CB88" i="39"/>
  <c r="CB84" i="39"/>
  <c r="CB81" i="39"/>
  <c r="CB73" i="39"/>
  <c r="CB65" i="39"/>
  <c r="CB85" i="39"/>
  <c r="CB79" i="39"/>
  <c r="CB71" i="39"/>
  <c r="CB91" i="39"/>
  <c r="CB86" i="39"/>
  <c r="CB77" i="39"/>
  <c r="CB69" i="39"/>
  <c r="CB113" i="39"/>
  <c r="CB109" i="39"/>
  <c r="CB103" i="39"/>
  <c r="CB99" i="39"/>
  <c r="CB78" i="39"/>
  <c r="CB75" i="39"/>
  <c r="CB70" i="39"/>
  <c r="CB67" i="39"/>
  <c r="CB64" i="39"/>
  <c r="CB56" i="39"/>
  <c r="CB48" i="39"/>
  <c r="CB40" i="39"/>
  <c r="CB32" i="39"/>
  <c r="CB24" i="39"/>
  <c r="CB16" i="39"/>
  <c r="CB58" i="39"/>
  <c r="CB50" i="39"/>
  <c r="CB42" i="39"/>
  <c r="CB34" i="39"/>
  <c r="CB87" i="39"/>
  <c r="CB60" i="39"/>
  <c r="CB52" i="39"/>
  <c r="CB44" i="39"/>
  <c r="CB36" i="39"/>
  <c r="CB28" i="39"/>
  <c r="CB95" i="39"/>
  <c r="CB83" i="39"/>
  <c r="CB62" i="39"/>
  <c r="CB54" i="39"/>
  <c r="CB46" i="39"/>
  <c r="CB38" i="39"/>
  <c r="CB30" i="39"/>
  <c r="CB22" i="39"/>
  <c r="CB14" i="39"/>
  <c r="CB8" i="39"/>
  <c r="CB26" i="39"/>
  <c r="CB10" i="39"/>
  <c r="CB20" i="39"/>
  <c r="CB18" i="39"/>
  <c r="CB12" i="39"/>
  <c r="CB74" i="39"/>
  <c r="AN68" i="39"/>
  <c r="BR66" i="39"/>
  <c r="T96" i="39"/>
  <c r="BR94" i="39"/>
  <c r="AD84" i="39"/>
  <c r="CX119" i="39"/>
  <c r="CW119" i="39" s="1"/>
  <c r="CV110" i="39"/>
  <c r="CV114" i="39"/>
  <c r="CV106" i="39"/>
  <c r="CV94" i="39"/>
  <c r="CV90" i="39"/>
  <c r="CV87" i="39"/>
  <c r="CV83" i="39"/>
  <c r="CV76" i="39"/>
  <c r="CV68" i="39"/>
  <c r="CV102" i="39"/>
  <c r="CV98" i="39"/>
  <c r="CV88" i="39"/>
  <c r="CV84" i="39"/>
  <c r="CV82" i="39"/>
  <c r="CV74" i="39"/>
  <c r="CV66" i="39"/>
  <c r="CV104" i="39"/>
  <c r="CV85" i="39"/>
  <c r="CV80" i="39"/>
  <c r="CV72" i="39"/>
  <c r="CV64" i="39"/>
  <c r="CV116" i="39"/>
  <c r="CV112" i="39"/>
  <c r="CV108" i="39"/>
  <c r="CV81" i="39"/>
  <c r="CV78" i="39"/>
  <c r="CV73" i="39"/>
  <c r="CV70" i="39"/>
  <c r="CV65" i="39"/>
  <c r="CV59" i="39"/>
  <c r="CV51" i="39"/>
  <c r="CV43" i="39"/>
  <c r="CV35" i="39"/>
  <c r="CV27" i="39"/>
  <c r="CV19" i="39"/>
  <c r="CV61" i="39"/>
  <c r="CV53" i="39"/>
  <c r="CV45" i="39"/>
  <c r="CV37" i="39"/>
  <c r="CV29" i="39"/>
  <c r="CV63" i="39"/>
  <c r="CV55" i="39"/>
  <c r="CV47" i="39"/>
  <c r="CV39" i="39"/>
  <c r="CV31" i="39"/>
  <c r="CV86" i="39"/>
  <c r="CV57" i="39"/>
  <c r="CV49" i="39"/>
  <c r="CV41" i="39"/>
  <c r="CV33" i="39"/>
  <c r="CV25" i="39"/>
  <c r="CV17" i="39"/>
  <c r="CV15" i="39"/>
  <c r="CV13" i="39"/>
  <c r="CV11" i="39"/>
  <c r="CV23" i="39"/>
  <c r="CV21" i="39"/>
  <c r="CV9" i="39"/>
  <c r="CV113" i="39"/>
  <c r="CB110" i="39"/>
  <c r="BH107" i="39"/>
  <c r="T100" i="39"/>
  <c r="T97" i="39"/>
  <c r="AN91" i="39"/>
  <c r="CB80" i="39"/>
  <c r="AN74" i="39"/>
  <c r="CV67" i="39"/>
  <c r="AN63" i="39"/>
  <c r="CV56" i="39"/>
  <c r="BH50" i="39"/>
  <c r="T44" i="39"/>
  <c r="BR41" i="39"/>
  <c r="CB37" i="39"/>
  <c r="AD35" i="39"/>
  <c r="AN31" i="39"/>
  <c r="CV24" i="39"/>
  <c r="BH18" i="39"/>
  <c r="BH60" i="39"/>
  <c r="T54" i="39"/>
  <c r="BR51" i="39"/>
  <c r="CB47" i="39"/>
  <c r="AD45" i="39"/>
  <c r="AN41" i="39"/>
  <c r="CV34" i="39"/>
  <c r="CV79" i="39"/>
  <c r="BH73" i="39"/>
  <c r="BR69" i="39"/>
  <c r="T67" i="39"/>
  <c r="AD63" i="39"/>
  <c r="AN59" i="39"/>
  <c r="CV52" i="39"/>
  <c r="BH46" i="39"/>
  <c r="T40" i="39"/>
  <c r="BR37" i="39"/>
  <c r="CB33" i="39"/>
  <c r="AD31" i="39"/>
  <c r="AN27" i="39"/>
  <c r="BH64" i="39"/>
  <c r="J62" i="39"/>
  <c r="T58" i="39"/>
  <c r="BR55" i="39"/>
  <c r="CB51" i="39"/>
  <c r="AD49" i="39"/>
  <c r="AN45" i="39"/>
  <c r="CV38" i="39"/>
  <c r="AX36" i="39"/>
  <c r="BH32" i="39"/>
  <c r="J30" i="39"/>
  <c r="T26" i="39"/>
  <c r="BR23" i="39"/>
  <c r="CB19" i="39"/>
  <c r="AD17" i="39"/>
  <c r="AN13" i="39"/>
  <c r="CB23" i="39"/>
  <c r="BH20" i="39"/>
  <c r="AN17" i="39"/>
  <c r="T14" i="39"/>
  <c r="BH10" i="39"/>
  <c r="J8" i="39"/>
  <c r="J26" i="39"/>
  <c r="AX18" i="39"/>
  <c r="AN9" i="39"/>
  <c r="AN25" i="39"/>
  <c r="T22" i="39"/>
  <c r="CV18" i="39"/>
  <c r="J16" i="39"/>
  <c r="AN11" i="39"/>
  <c r="CL8" i="39"/>
  <c r="AX14" i="39"/>
  <c r="CB11" i="39"/>
  <c r="AN94" i="39"/>
  <c r="CB82" i="39"/>
  <c r="AN76" i="39"/>
  <c r="BR74" i="39"/>
  <c r="BR65" i="39"/>
  <c r="AF119" i="39"/>
  <c r="AE119" i="39" s="1"/>
  <c r="AD117" i="39"/>
  <c r="AD115" i="39"/>
  <c r="AD113" i="39"/>
  <c r="AD111" i="39"/>
  <c r="AD109" i="39"/>
  <c r="AD107" i="39"/>
  <c r="AD101" i="39"/>
  <c r="AD93" i="39"/>
  <c r="AD97" i="39"/>
  <c r="AD64" i="39"/>
  <c r="AD62" i="39"/>
  <c r="AD60" i="39"/>
  <c r="AD58" i="39"/>
  <c r="AD56" i="39"/>
  <c r="AD54" i="39"/>
  <c r="AD52" i="39"/>
  <c r="AD50" i="39"/>
  <c r="AD48" i="39"/>
  <c r="AD46" i="39"/>
  <c r="AD44" i="39"/>
  <c r="AD42" i="39"/>
  <c r="AD40" i="39"/>
  <c r="AD38" i="39"/>
  <c r="AD36" i="39"/>
  <c r="AD34" i="39"/>
  <c r="AD32" i="39"/>
  <c r="AD30" i="39"/>
  <c r="AD28" i="39"/>
  <c r="AD26" i="39"/>
  <c r="AD24" i="39"/>
  <c r="AD22" i="39"/>
  <c r="AD20" i="39"/>
  <c r="AD18" i="39"/>
  <c r="AD16" i="39"/>
  <c r="AD14" i="39"/>
  <c r="AD12" i="39"/>
  <c r="AD10" i="39"/>
  <c r="AD8" i="39"/>
  <c r="AD103" i="39"/>
  <c r="AD105" i="39"/>
  <c r="AD94" i="39"/>
  <c r="AD91" i="39"/>
  <c r="AD90" i="39"/>
  <c r="AD102" i="39"/>
  <c r="AD99" i="39"/>
  <c r="AD98" i="39"/>
  <c r="AD80" i="39"/>
  <c r="AD72" i="39"/>
  <c r="AD95" i="39"/>
  <c r="AD104" i="39"/>
  <c r="BR90" i="39"/>
  <c r="AD81" i="39"/>
  <c r="AN116" i="39"/>
  <c r="T113" i="39"/>
  <c r="CV109" i="39"/>
  <c r="CB106" i="39"/>
  <c r="AD96" i="39"/>
  <c r="AN82" i="39"/>
  <c r="CV75" i="39"/>
  <c r="BH69" i="39"/>
  <c r="BH58" i="39"/>
  <c r="T52" i="39"/>
  <c r="BR49" i="39"/>
  <c r="CB45" i="39"/>
  <c r="AD43" i="39"/>
  <c r="AN39" i="39"/>
  <c r="CV32" i="39"/>
  <c r="BH26" i="39"/>
  <c r="T20" i="39"/>
  <c r="BR17" i="39"/>
  <c r="CB94" i="39"/>
  <c r="BR87" i="39"/>
  <c r="T62" i="39"/>
  <c r="BR59" i="39"/>
  <c r="CB55" i="39"/>
  <c r="AD53" i="39"/>
  <c r="AN49" i="39"/>
  <c r="CV42" i="39"/>
  <c r="BH36" i="39"/>
  <c r="T30" i="39"/>
  <c r="BR98" i="39"/>
  <c r="BR83" i="39"/>
  <c r="AD82" i="39"/>
  <c r="AN78" i="39"/>
  <c r="CV71" i="39"/>
  <c r="CV60" i="39"/>
  <c r="BH54" i="39"/>
  <c r="T48" i="39"/>
  <c r="BR45" i="39"/>
  <c r="CB41" i="39"/>
  <c r="AD39" i="39"/>
  <c r="AN35" i="39"/>
  <c r="CV28" i="39"/>
  <c r="AD89" i="39"/>
  <c r="BR63" i="39"/>
  <c r="CB59" i="39"/>
  <c r="AD57" i="39"/>
  <c r="AN53" i="39"/>
  <c r="CV46" i="39"/>
  <c r="AX44" i="39"/>
  <c r="BH40" i="39"/>
  <c r="J38" i="39"/>
  <c r="T34" i="39"/>
  <c r="BR31" i="39"/>
  <c r="CB27" i="39"/>
  <c r="AD25" i="39"/>
  <c r="CV14" i="39"/>
  <c r="BH28" i="39"/>
  <c r="BR19" i="39"/>
  <c r="AX16" i="39"/>
  <c r="BR13" i="39"/>
  <c r="BH14" i="39"/>
  <c r="CV10" i="39"/>
  <c r="AX8" i="39"/>
  <c r="AX24" i="39"/>
  <c r="AD21" i="39"/>
  <c r="J18" i="39"/>
  <c r="CV12" i="39"/>
  <c r="AX10" i="39"/>
  <c r="CB15" i="39"/>
  <c r="AP119" i="39"/>
  <c r="AO119" i="39" s="1"/>
  <c r="AN109" i="39"/>
  <c r="AN113" i="39"/>
  <c r="AN101" i="39"/>
  <c r="AN97" i="39"/>
  <c r="AN86" i="39"/>
  <c r="AN75" i="39"/>
  <c r="AN67" i="39"/>
  <c r="AN87" i="39"/>
  <c r="AN83" i="39"/>
  <c r="AN81" i="39"/>
  <c r="AN73" i="39"/>
  <c r="AN65" i="39"/>
  <c r="AN103" i="39"/>
  <c r="AN88" i="39"/>
  <c r="AN84" i="39"/>
  <c r="AN79" i="39"/>
  <c r="AN71" i="39"/>
  <c r="AN115" i="39"/>
  <c r="AN111" i="39"/>
  <c r="AN107" i="39"/>
  <c r="AN105" i="39"/>
  <c r="AN89" i="39"/>
  <c r="AN80" i="39"/>
  <c r="AN77" i="39"/>
  <c r="AN72" i="39"/>
  <c r="AN69" i="39"/>
  <c r="AN58" i="39"/>
  <c r="AN50" i="39"/>
  <c r="AN42" i="39"/>
  <c r="AN34" i="39"/>
  <c r="AN26" i="39"/>
  <c r="AN18" i="39"/>
  <c r="AN85" i="39"/>
  <c r="AN60" i="39"/>
  <c r="AN52" i="39"/>
  <c r="AN44" i="39"/>
  <c r="AN36" i="39"/>
  <c r="AN93" i="39"/>
  <c r="AN62" i="39"/>
  <c r="AN54" i="39"/>
  <c r="AN46" i="39"/>
  <c r="AN38" i="39"/>
  <c r="AN30" i="39"/>
  <c r="AN64" i="39"/>
  <c r="AN56" i="39"/>
  <c r="AN48" i="39"/>
  <c r="AN40" i="39"/>
  <c r="AN32" i="39"/>
  <c r="AN24" i="39"/>
  <c r="AN16" i="39"/>
  <c r="AN28" i="39"/>
  <c r="AN22" i="39"/>
  <c r="AN20" i="39"/>
  <c r="AN10" i="39"/>
  <c r="AN14" i="39"/>
  <c r="AN12" i="39"/>
  <c r="AN8" i="39"/>
  <c r="AN100" i="39"/>
  <c r="BT119" i="39"/>
  <c r="BS119" i="39" s="1"/>
  <c r="BR117" i="39"/>
  <c r="BR115" i="39"/>
  <c r="BR113" i="39"/>
  <c r="BR111" i="39"/>
  <c r="BR109" i="39"/>
  <c r="BR107" i="39"/>
  <c r="BR99" i="39"/>
  <c r="BR91" i="39"/>
  <c r="BR95" i="39"/>
  <c r="BR64" i="39"/>
  <c r="BR62" i="39"/>
  <c r="BR60" i="39"/>
  <c r="BR58" i="39"/>
  <c r="BR56" i="39"/>
  <c r="BR54" i="39"/>
  <c r="BR52" i="39"/>
  <c r="BR50" i="39"/>
  <c r="BR48" i="39"/>
  <c r="BR46" i="39"/>
  <c r="BR44" i="39"/>
  <c r="BR42" i="39"/>
  <c r="BR40" i="39"/>
  <c r="BR38" i="39"/>
  <c r="BR36" i="39"/>
  <c r="BR34" i="39"/>
  <c r="BR32" i="39"/>
  <c r="BR30" i="39"/>
  <c r="BR28" i="39"/>
  <c r="BR26" i="39"/>
  <c r="BR24" i="39"/>
  <c r="BR22" i="39"/>
  <c r="BR20" i="39"/>
  <c r="BR18" i="39"/>
  <c r="BR16" i="39"/>
  <c r="BR14" i="39"/>
  <c r="BR12" i="39"/>
  <c r="BR10" i="39"/>
  <c r="BR8" i="39"/>
  <c r="BR92" i="39"/>
  <c r="BR89" i="39"/>
  <c r="BR103" i="39"/>
  <c r="BR100" i="39"/>
  <c r="BR97" i="39"/>
  <c r="BR96" i="39"/>
  <c r="BR93" i="39"/>
  <c r="BR105" i="39"/>
  <c r="BR101" i="39"/>
  <c r="BR78" i="39"/>
  <c r="BR70" i="39"/>
  <c r="CB89" i="39"/>
  <c r="BR86" i="39"/>
  <c r="BR79" i="39"/>
  <c r="V119" i="39"/>
  <c r="U119" i="39" s="1"/>
  <c r="T114" i="39"/>
  <c r="T106" i="39"/>
  <c r="T110" i="39"/>
  <c r="T104" i="39"/>
  <c r="T87" i="39"/>
  <c r="T80" i="39"/>
  <c r="T72" i="39"/>
  <c r="T90" i="39"/>
  <c r="T88" i="39"/>
  <c r="T84" i="39"/>
  <c r="T78" i="39"/>
  <c r="T70" i="39"/>
  <c r="T98" i="39"/>
  <c r="T94" i="39"/>
  <c r="T89" i="39"/>
  <c r="T85" i="39"/>
  <c r="T76" i="39"/>
  <c r="T68" i="39"/>
  <c r="T116" i="39"/>
  <c r="T112" i="39"/>
  <c r="T108" i="39"/>
  <c r="T102" i="39"/>
  <c r="T86" i="39"/>
  <c r="T82" i="39"/>
  <c r="T77" i="39"/>
  <c r="T74" i="39"/>
  <c r="T69" i="39"/>
  <c r="T66" i="39"/>
  <c r="T63" i="39"/>
  <c r="T55" i="39"/>
  <c r="T47" i="39"/>
  <c r="T39" i="39"/>
  <c r="T31" i="39"/>
  <c r="T23" i="39"/>
  <c r="T57" i="39"/>
  <c r="T49" i="39"/>
  <c r="T41" i="39"/>
  <c r="T33" i="39"/>
  <c r="T59" i="39"/>
  <c r="T51" i="39"/>
  <c r="T43" i="39"/>
  <c r="T35" i="39"/>
  <c r="T27" i="39"/>
  <c r="T61" i="39"/>
  <c r="T53" i="39"/>
  <c r="T45" i="39"/>
  <c r="T37" i="39"/>
  <c r="T29" i="39"/>
  <c r="T21" i="39"/>
  <c r="T13" i="39"/>
  <c r="T19" i="39"/>
  <c r="T17" i="39"/>
  <c r="T15" i="39"/>
  <c r="T9" i="39"/>
  <c r="T25" i="39"/>
  <c r="T11" i="39"/>
  <c r="BH115" i="39"/>
  <c r="AN112" i="39"/>
  <c r="T109" i="39"/>
  <c r="BR102" i="39"/>
  <c r="CB97" i="39"/>
  <c r="BH77" i="39"/>
  <c r="T71" i="39"/>
  <c r="T60" i="39"/>
  <c r="BR57" i="39"/>
  <c r="CB53" i="39"/>
  <c r="AD51" i="39"/>
  <c r="AN47" i="39"/>
  <c r="CV40" i="39"/>
  <c r="BH34" i="39"/>
  <c r="T28" i="39"/>
  <c r="BR25" i="39"/>
  <c r="CB21" i="39"/>
  <c r="AD19" i="39"/>
  <c r="CB93" i="39"/>
  <c r="CB63" i="39"/>
  <c r="AD61" i="39"/>
  <c r="AN57" i="39"/>
  <c r="CV50" i="39"/>
  <c r="BH44" i="39"/>
  <c r="T38" i="39"/>
  <c r="BR35" i="39"/>
  <c r="CB31" i="39"/>
  <c r="AD29" i="39"/>
  <c r="T83" i="39"/>
  <c r="BR80" i="39"/>
  <c r="AD79" i="39"/>
  <c r="CB76" i="39"/>
  <c r="AD74" i="39"/>
  <c r="AN70" i="39"/>
  <c r="BH62" i="39"/>
  <c r="T56" i="39"/>
  <c r="BR53" i="39"/>
  <c r="CB49" i="39"/>
  <c r="AD47" i="39"/>
  <c r="AN43" i="39"/>
  <c r="CV36" i="39"/>
  <c r="BH30" i="39"/>
  <c r="AN61" i="39"/>
  <c r="CV54" i="39"/>
  <c r="BH48" i="39"/>
  <c r="T42" i="39"/>
  <c r="BR39" i="39"/>
  <c r="CB35" i="39"/>
  <c r="AD33" i="39"/>
  <c r="AN29" i="39"/>
  <c r="CV22" i="39"/>
  <c r="BH16" i="39"/>
  <c r="BR27" i="39"/>
  <c r="AD11" i="39"/>
  <c r="J117" i="39"/>
  <c r="L119" i="39"/>
  <c r="K119" i="39" s="1"/>
  <c r="J116" i="39"/>
  <c r="J114" i="39"/>
  <c r="J112" i="39"/>
  <c r="J110" i="39"/>
  <c r="J108" i="39"/>
  <c r="J106" i="39"/>
  <c r="J98" i="39"/>
  <c r="J90" i="39"/>
  <c r="J102" i="39"/>
  <c r="J94" i="39"/>
  <c r="J91" i="39"/>
  <c r="J63" i="39"/>
  <c r="J61" i="39"/>
  <c r="J59" i="39"/>
  <c r="J57" i="39"/>
  <c r="J55" i="39"/>
  <c r="J53" i="39"/>
  <c r="J51" i="39"/>
  <c r="J49" i="39"/>
  <c r="J47" i="39"/>
  <c r="J45" i="39"/>
  <c r="J43" i="39"/>
  <c r="J41" i="39"/>
  <c r="J39" i="39"/>
  <c r="J37" i="39"/>
  <c r="J35" i="39"/>
  <c r="J33" i="39"/>
  <c r="J31" i="39"/>
  <c r="J29" i="39"/>
  <c r="J27" i="39"/>
  <c r="J25" i="39"/>
  <c r="J23" i="39"/>
  <c r="J21" i="39"/>
  <c r="J19" i="39"/>
  <c r="J17" i="39"/>
  <c r="J15" i="39"/>
  <c r="J13" i="39"/>
  <c r="J11" i="39"/>
  <c r="J9" i="39"/>
  <c r="J99" i="39"/>
  <c r="J96" i="39"/>
  <c r="J95" i="39"/>
  <c r="J92" i="39"/>
  <c r="J100" i="39"/>
  <c r="J104" i="39"/>
  <c r="J77" i="39"/>
  <c r="J69" i="39"/>
  <c r="BR21" i="39"/>
  <c r="AN15" i="39"/>
  <c r="J10" i="39"/>
  <c r="CB13" i="39"/>
  <c r="J12" i="39"/>
  <c r="CL117" i="39"/>
  <c r="CN119" i="39"/>
  <c r="CM119" i="39" s="1"/>
  <c r="CL116" i="39"/>
  <c r="CL114" i="39"/>
  <c r="CL112" i="39"/>
  <c r="CL110" i="39"/>
  <c r="CL108" i="39"/>
  <c r="CL106" i="39"/>
  <c r="CL102" i="39"/>
  <c r="CL94" i="39"/>
  <c r="CL98" i="39"/>
  <c r="CL90" i="39"/>
  <c r="CL100" i="39"/>
  <c r="CL99" i="39"/>
  <c r="CL96" i="39"/>
  <c r="CL63" i="39"/>
  <c r="CL61" i="39"/>
  <c r="CL59" i="39"/>
  <c r="CL57" i="39"/>
  <c r="CL55" i="39"/>
  <c r="CL53" i="39"/>
  <c r="CL51" i="39"/>
  <c r="CL49" i="39"/>
  <c r="CL47" i="39"/>
  <c r="CL45" i="39"/>
  <c r="CL43" i="39"/>
  <c r="CL41" i="39"/>
  <c r="CL39" i="39"/>
  <c r="CL37" i="39"/>
  <c r="CL35" i="39"/>
  <c r="CL33" i="39"/>
  <c r="CL31" i="39"/>
  <c r="CL29" i="39"/>
  <c r="CL27" i="39"/>
  <c r="CL25" i="39"/>
  <c r="CL23" i="39"/>
  <c r="CL21" i="39"/>
  <c r="CL19" i="39"/>
  <c r="CL17" i="39"/>
  <c r="CL15" i="39"/>
  <c r="CL13" i="39"/>
  <c r="CL11" i="39"/>
  <c r="CL9" i="39"/>
  <c r="CL104" i="39"/>
  <c r="CL95" i="39"/>
  <c r="CL92" i="39"/>
  <c r="CL91" i="39"/>
  <c r="CL81" i="39"/>
  <c r="CL73" i="39"/>
  <c r="CL65" i="39"/>
  <c r="AD15" i="39"/>
  <c r="AN92" i="39"/>
  <c r="BR106" i="39"/>
  <c r="BR81" i="39"/>
  <c r="CB66" i="39"/>
  <c r="BR71" i="39"/>
  <c r="AD65" i="39"/>
  <c r="BJ119" i="39"/>
  <c r="BI119" i="39" s="1"/>
  <c r="BH112" i="39"/>
  <c r="BH116" i="39"/>
  <c r="BH108" i="39"/>
  <c r="BH85" i="39"/>
  <c r="BH78" i="39"/>
  <c r="BH70" i="39"/>
  <c r="BH65" i="39"/>
  <c r="BH104" i="39"/>
  <c r="BH96" i="39"/>
  <c r="BH92" i="39"/>
  <c r="BH86" i="39"/>
  <c r="BH76" i="39"/>
  <c r="BH68" i="39"/>
  <c r="BH100" i="39"/>
  <c r="BH87" i="39"/>
  <c r="BH83" i="39"/>
  <c r="BH82" i="39"/>
  <c r="BH74" i="39"/>
  <c r="BH66" i="39"/>
  <c r="BH114" i="39"/>
  <c r="BH110" i="39"/>
  <c r="BH106" i="39"/>
  <c r="BH80" i="39"/>
  <c r="BH75" i="39"/>
  <c r="BH72" i="39"/>
  <c r="BH67" i="39"/>
  <c r="BH61" i="39"/>
  <c r="BH53" i="39"/>
  <c r="BH45" i="39"/>
  <c r="BH37" i="39"/>
  <c r="BH29" i="39"/>
  <c r="BH21" i="39"/>
  <c r="BH88" i="39"/>
  <c r="BH63" i="39"/>
  <c r="BH55" i="39"/>
  <c r="BH47" i="39"/>
  <c r="BH39" i="39"/>
  <c r="BH31" i="39"/>
  <c r="BH84" i="39"/>
  <c r="BH57" i="39"/>
  <c r="BH49" i="39"/>
  <c r="BH41" i="39"/>
  <c r="BH33" i="39"/>
  <c r="BH25" i="39"/>
  <c r="BH59" i="39"/>
  <c r="BH51" i="39"/>
  <c r="BH43" i="39"/>
  <c r="BH35" i="39"/>
  <c r="BH27" i="39"/>
  <c r="BH19" i="39"/>
  <c r="BH23" i="39"/>
  <c r="BH17" i="39"/>
  <c r="BH13" i="39"/>
  <c r="BH9" i="39"/>
  <c r="BH15" i="39"/>
  <c r="BH11" i="39"/>
  <c r="CB114" i="39"/>
  <c r="BH111" i="39"/>
  <c r="AN108" i="39"/>
  <c r="BR104" i="39"/>
  <c r="T101" i="39"/>
  <c r="AD92" i="39"/>
  <c r="AD85" i="39"/>
  <c r="T79" i="39"/>
  <c r="CB72" i="39"/>
  <c r="AN66" i="39"/>
  <c r="CB61" i="39"/>
  <c r="AD59" i="39"/>
  <c r="AN55" i="39"/>
  <c r="CV48" i="39"/>
  <c r="BH42" i="39"/>
  <c r="T36" i="39"/>
  <c r="BR33" i="39"/>
  <c r="CB29" i="39"/>
  <c r="AD27" i="39"/>
  <c r="AN23" i="39"/>
  <c r="CV16" i="39"/>
  <c r="CV58" i="39"/>
  <c r="BH52" i="39"/>
  <c r="T46" i="39"/>
  <c r="BR43" i="39"/>
  <c r="CB39" i="39"/>
  <c r="AD37" i="39"/>
  <c r="AN33" i="39"/>
  <c r="BH81" i="39"/>
  <c r="BR77" i="39"/>
  <c r="T75" i="39"/>
  <c r="BR72" i="39"/>
  <c r="AD71" i="39"/>
  <c r="CB68" i="39"/>
  <c r="AD66" i="39"/>
  <c r="T64" i="39"/>
  <c r="BR61" i="39"/>
  <c r="CB57" i="39"/>
  <c r="AD55" i="39"/>
  <c r="AN51" i="39"/>
  <c r="CV44" i="39"/>
  <c r="BH38" i="39"/>
  <c r="T32" i="39"/>
  <c r="BR29" i="39"/>
  <c r="CB25" i="39"/>
  <c r="CB90" i="39"/>
  <c r="CV62" i="39"/>
  <c r="BH56" i="39"/>
  <c r="T50" i="39"/>
  <c r="BR47" i="39"/>
  <c r="CB43" i="39"/>
  <c r="AD41" i="39"/>
  <c r="AN37" i="39"/>
  <c r="CV30" i="39"/>
  <c r="BH24" i="39"/>
  <c r="T18" i="39"/>
  <c r="BR15" i="39"/>
  <c r="BH22" i="39"/>
  <c r="AN19" i="39"/>
  <c r="T16" i="39"/>
  <c r="CV26" i="39"/>
  <c r="BR11" i="39"/>
  <c r="AX117" i="39"/>
  <c r="AZ119" i="39"/>
  <c r="AY119" i="39" s="1"/>
  <c r="AX116" i="39"/>
  <c r="AX114" i="39"/>
  <c r="AX112" i="39"/>
  <c r="AX110" i="39"/>
  <c r="AX108" i="39"/>
  <c r="AX106" i="39"/>
  <c r="AX96" i="39"/>
  <c r="AX100" i="39"/>
  <c r="AX92" i="39"/>
  <c r="AX104" i="39"/>
  <c r="AX97" i="39"/>
  <c r="AX94" i="39"/>
  <c r="AX93" i="39"/>
  <c r="AX90" i="39"/>
  <c r="AX65" i="39"/>
  <c r="AX63" i="39"/>
  <c r="AX61" i="39"/>
  <c r="AX59" i="39"/>
  <c r="AX57" i="39"/>
  <c r="AX55" i="39"/>
  <c r="AX53" i="39"/>
  <c r="AX51" i="39"/>
  <c r="AX49" i="39"/>
  <c r="AX47" i="39"/>
  <c r="AX45" i="39"/>
  <c r="AX43" i="39"/>
  <c r="AX41" i="39"/>
  <c r="AX39" i="39"/>
  <c r="AX37" i="39"/>
  <c r="AX35" i="39"/>
  <c r="AX33" i="39"/>
  <c r="AX31" i="39"/>
  <c r="AX29" i="39"/>
  <c r="AX27" i="39"/>
  <c r="AX25" i="39"/>
  <c r="AX23" i="39"/>
  <c r="AX21" i="39"/>
  <c r="AX19" i="39"/>
  <c r="AX17" i="39"/>
  <c r="AX15" i="39"/>
  <c r="AX13" i="39"/>
  <c r="AX11" i="39"/>
  <c r="AX9" i="39"/>
  <c r="AX102" i="39"/>
  <c r="AX101" i="39"/>
  <c r="AX98" i="39"/>
  <c r="AX75" i="39"/>
  <c r="AX67" i="39"/>
  <c r="T24" i="39"/>
  <c r="CV20" i="39"/>
  <c r="CB17" i="39"/>
  <c r="AD13" i="39"/>
  <c r="CB9" i="39"/>
  <c r="AD23" i="39"/>
  <c r="CL16" i="39"/>
  <c r="T10" i="39"/>
  <c r="CV86" i="38"/>
  <c r="CV57" i="38"/>
  <c r="CV61" i="38"/>
  <c r="BH58" i="38"/>
  <c r="CV56" i="38"/>
  <c r="BH50" i="38"/>
  <c r="CV48" i="38"/>
  <c r="BH42" i="38"/>
  <c r="CV40" i="38"/>
  <c r="T36" i="38"/>
  <c r="BH34" i="38"/>
  <c r="CV32" i="38"/>
  <c r="CV30" i="38"/>
  <c r="T30" i="38"/>
  <c r="BH28" i="38"/>
  <c r="CV26" i="38"/>
  <c r="T26" i="38"/>
  <c r="BH24" i="38"/>
  <c r="CV22" i="38"/>
  <c r="T22" i="38"/>
  <c r="BH20" i="38"/>
  <c r="CV79" i="38"/>
  <c r="T75" i="38"/>
  <c r="BH73" i="38"/>
  <c r="CV71" i="38"/>
  <c r="T67" i="38"/>
  <c r="BH65" i="38"/>
  <c r="T17" i="38"/>
  <c r="BH55" i="38"/>
  <c r="CV53" i="38"/>
  <c r="T49" i="38"/>
  <c r="BH47" i="38"/>
  <c r="CV45" i="38"/>
  <c r="T41" i="38"/>
  <c r="BH39" i="38"/>
  <c r="CV37" i="38"/>
  <c r="T33" i="38"/>
  <c r="BH31" i="38"/>
  <c r="CV29" i="38"/>
  <c r="T25" i="38"/>
  <c r="BH23" i="38"/>
  <c r="CV21" i="38"/>
  <c r="BR13" i="38"/>
  <c r="BR15" i="38"/>
  <c r="CV77" i="38"/>
  <c r="CV69" i="38"/>
  <c r="T19" i="38"/>
  <c r="CV15" i="38"/>
  <c r="T55" i="38"/>
  <c r="BH53" i="38"/>
  <c r="CV51" i="38"/>
  <c r="T47" i="38"/>
  <c r="BH45" i="38"/>
  <c r="CV43" i="38"/>
  <c r="T39" i="38"/>
  <c r="BH37" i="38"/>
  <c r="CV35" i="38"/>
  <c r="T31" i="38"/>
  <c r="BH29" i="38"/>
  <c r="CV27" i="38"/>
  <c r="AD13" i="38"/>
  <c r="CX93" i="38"/>
  <c r="CW93" i="38" s="1"/>
  <c r="CV82" i="38"/>
  <c r="CV80" i="38"/>
  <c r="CV78" i="38"/>
  <c r="CV76" i="38"/>
  <c r="CV74" i="38"/>
  <c r="CV72" i="38"/>
  <c r="CV70" i="38"/>
  <c r="CV68" i="38"/>
  <c r="CV66" i="38"/>
  <c r="CV64" i="38"/>
  <c r="CV62" i="38"/>
  <c r="CV60" i="38"/>
  <c r="CV13" i="38"/>
  <c r="CV11" i="38"/>
  <c r="CV9" i="38"/>
  <c r="CV14" i="38"/>
  <c r="CV12" i="38"/>
  <c r="CV10" i="38"/>
  <c r="CV8" i="38"/>
  <c r="BJ93" i="38"/>
  <c r="BI93" i="38" s="1"/>
  <c r="BH82" i="38"/>
  <c r="BH80" i="38"/>
  <c r="BH78" i="38"/>
  <c r="BH76" i="38"/>
  <c r="BH74" i="38"/>
  <c r="BH72" i="38"/>
  <c r="BH70" i="38"/>
  <c r="BH68" i="38"/>
  <c r="BH66" i="38"/>
  <c r="BH64" i="38"/>
  <c r="BH60" i="38"/>
  <c r="BH62" i="38"/>
  <c r="BH16" i="38"/>
  <c r="BH15" i="38"/>
  <c r="BH13" i="38"/>
  <c r="BH11" i="38"/>
  <c r="BH9" i="38"/>
  <c r="BH14" i="38"/>
  <c r="BH12" i="38"/>
  <c r="BH10" i="38"/>
  <c r="BH8" i="38"/>
  <c r="V93" i="38"/>
  <c r="U93" i="38" s="1"/>
  <c r="T80" i="38"/>
  <c r="T78" i="38"/>
  <c r="T76" i="38"/>
  <c r="T74" i="38"/>
  <c r="T72" i="38"/>
  <c r="T70" i="38"/>
  <c r="T68" i="38"/>
  <c r="T66" i="38"/>
  <c r="T62" i="38"/>
  <c r="T64" i="38"/>
  <c r="T15" i="38"/>
  <c r="T13" i="38"/>
  <c r="T11" i="38"/>
  <c r="T9" i="38"/>
  <c r="T16" i="38"/>
  <c r="T14" i="38"/>
  <c r="T12" i="38"/>
  <c r="T10" i="38"/>
  <c r="T8" i="38"/>
  <c r="CV18" i="38"/>
  <c r="CV17" i="38"/>
  <c r="T53" i="38"/>
  <c r="BH51" i="38"/>
  <c r="CV49" i="38"/>
  <c r="T45" i="38"/>
  <c r="BH43" i="38"/>
  <c r="CV41" i="38"/>
  <c r="T37" i="38"/>
  <c r="BH35" i="38"/>
  <c r="CV33" i="38"/>
  <c r="T29" i="38"/>
  <c r="BH27" i="38"/>
  <c r="CV25" i="38"/>
  <c r="T21" i="38"/>
  <c r="BH19" i="38"/>
  <c r="BH17" i="38"/>
  <c r="AF93" i="38"/>
  <c r="AE93" i="38" s="1"/>
  <c r="AD91" i="38"/>
  <c r="AD90" i="38"/>
  <c r="AD88" i="38"/>
  <c r="AD85" i="38"/>
  <c r="AD81" i="38"/>
  <c r="AD79" i="38"/>
  <c r="AD77" i="38"/>
  <c r="AD75" i="38"/>
  <c r="AD73" i="38"/>
  <c r="AD71" i="38"/>
  <c r="AD69" i="38"/>
  <c r="AD67" i="38"/>
  <c r="AD65" i="38"/>
  <c r="AD63" i="38"/>
  <c r="AD61" i="38"/>
  <c r="AD86" i="38"/>
  <c r="AD87" i="38"/>
  <c r="AD89" i="38"/>
  <c r="AD84" i="38"/>
  <c r="AD83" i="38"/>
  <c r="AD59" i="38"/>
  <c r="AD57" i="38"/>
  <c r="AD28" i="38"/>
  <c r="AD26" i="38"/>
  <c r="AD24" i="38"/>
  <c r="AD22" i="38"/>
  <c r="AD20" i="38"/>
  <c r="AD18" i="38"/>
  <c r="AD55" i="38"/>
  <c r="AD53" i="38"/>
  <c r="AD51" i="38"/>
  <c r="AD49" i="38"/>
  <c r="AD47" i="38"/>
  <c r="AD45" i="38"/>
  <c r="AD43" i="38"/>
  <c r="AD41" i="38"/>
  <c r="AD39" i="38"/>
  <c r="AD37" i="38"/>
  <c r="AD35" i="38"/>
  <c r="AD33" i="38"/>
  <c r="AD31" i="38"/>
  <c r="AD29" i="38"/>
  <c r="AD27" i="38"/>
  <c r="AD25" i="38"/>
  <c r="AD23" i="38"/>
  <c r="AD21" i="38"/>
  <c r="AD19" i="38"/>
  <c r="AD17" i="38"/>
  <c r="AD16" i="38"/>
  <c r="AD14" i="38"/>
  <c r="AD12" i="38"/>
  <c r="AD10" i="38"/>
  <c r="AD8" i="38"/>
  <c r="BR9" i="38"/>
  <c r="CV34" i="38"/>
  <c r="T77" i="38"/>
  <c r="BH75" i="38"/>
  <c r="CV73" i="38"/>
  <c r="T69" i="38"/>
  <c r="BH67" i="38"/>
  <c r="CV65" i="38"/>
  <c r="CV16" i="38"/>
  <c r="CV55" i="38"/>
  <c r="T51" i="38"/>
  <c r="BH49" i="38"/>
  <c r="CV47" i="38"/>
  <c r="T43" i="38"/>
  <c r="BH41" i="38"/>
  <c r="CV39" i="38"/>
  <c r="T35" i="38"/>
  <c r="BH33" i="38"/>
  <c r="CV31" i="38"/>
  <c r="T27" i="38"/>
  <c r="BH25" i="38"/>
  <c r="CV23" i="38"/>
  <c r="T18" i="38"/>
  <c r="BT93" i="38"/>
  <c r="BS93" i="38" s="1"/>
  <c r="BR91" i="38"/>
  <c r="BR90" i="38"/>
  <c r="BR88" i="38"/>
  <c r="BR86" i="38"/>
  <c r="BR89" i="38"/>
  <c r="BR82" i="38"/>
  <c r="BR79" i="38"/>
  <c r="BR77" i="38"/>
  <c r="BR75" i="38"/>
  <c r="BR73" i="38"/>
  <c r="BR71" i="38"/>
  <c r="BR69" i="38"/>
  <c r="BR67" i="38"/>
  <c r="BR65" i="38"/>
  <c r="BR63" i="38"/>
  <c r="BR61" i="38"/>
  <c r="BR84" i="38"/>
  <c r="BR85" i="38"/>
  <c r="BR83" i="38"/>
  <c r="BR87" i="38"/>
  <c r="BR81" i="38"/>
  <c r="BR57" i="38"/>
  <c r="BR28" i="38"/>
  <c r="BR26" i="38"/>
  <c r="BR24" i="38"/>
  <c r="BR22" i="38"/>
  <c r="BR20" i="38"/>
  <c r="BR18" i="38"/>
  <c r="BR59" i="38"/>
  <c r="BR55" i="38"/>
  <c r="BR53" i="38"/>
  <c r="BR51" i="38"/>
  <c r="BR49" i="38"/>
  <c r="BR47" i="38"/>
  <c r="BR45" i="38"/>
  <c r="BR43" i="38"/>
  <c r="BR41" i="38"/>
  <c r="BR39" i="38"/>
  <c r="BR37" i="38"/>
  <c r="BR35" i="38"/>
  <c r="BR33" i="38"/>
  <c r="BR31" i="38"/>
  <c r="BR29" i="38"/>
  <c r="BR27" i="38"/>
  <c r="BR25" i="38"/>
  <c r="BR23" i="38"/>
  <c r="BR21" i="38"/>
  <c r="BR19" i="38"/>
  <c r="BR16" i="38"/>
  <c r="BR14" i="38"/>
  <c r="BR12" i="38"/>
  <c r="BR10" i="38"/>
  <c r="BR8" i="38"/>
  <c r="BR17" i="38"/>
  <c r="AD9" i="38"/>
  <c r="AD11" i="38"/>
  <c r="AX105" i="37"/>
  <c r="AX84" i="37"/>
  <c r="AX122" i="37"/>
  <c r="AX93" i="37"/>
  <c r="AX78" i="37"/>
  <c r="AX66" i="37"/>
  <c r="CL168" i="37"/>
  <c r="CN170" i="37"/>
  <c r="CM170" i="37" s="1"/>
  <c r="CL160" i="37"/>
  <c r="CL158" i="37"/>
  <c r="CL156" i="37"/>
  <c r="CL154" i="37"/>
  <c r="CL152" i="37"/>
  <c r="CL150" i="37"/>
  <c r="CL148" i="37"/>
  <c r="CL146" i="37"/>
  <c r="CL144" i="37"/>
  <c r="CL142" i="37"/>
  <c r="CL140" i="37"/>
  <c r="CL138" i="37"/>
  <c r="CL136" i="37"/>
  <c r="CL134" i="37"/>
  <c r="CL132" i="37"/>
  <c r="CL164" i="37"/>
  <c r="CL130" i="37"/>
  <c r="CL166" i="37"/>
  <c r="CL162" i="37"/>
  <c r="CL102" i="37"/>
  <c r="CL104" i="37"/>
  <c r="CL12" i="37"/>
  <c r="CL100" i="37"/>
  <c r="CL10" i="37"/>
  <c r="CL14" i="37"/>
  <c r="CL8" i="37"/>
  <c r="CL9" i="37"/>
  <c r="J168" i="37"/>
  <c r="L170" i="37"/>
  <c r="K170" i="37" s="1"/>
  <c r="J160" i="37"/>
  <c r="J158" i="37"/>
  <c r="J156" i="37"/>
  <c r="J154" i="37"/>
  <c r="J152" i="37"/>
  <c r="J150" i="37"/>
  <c r="J148" i="37"/>
  <c r="J146" i="37"/>
  <c r="J144" i="37"/>
  <c r="J142" i="37"/>
  <c r="J140" i="37"/>
  <c r="J138" i="37"/>
  <c r="J136" i="37"/>
  <c r="J134" i="37"/>
  <c r="J132" i="37"/>
  <c r="J164" i="37"/>
  <c r="J162" i="37"/>
  <c r="J166" i="37"/>
  <c r="J130" i="37"/>
  <c r="J102" i="37"/>
  <c r="J100" i="37"/>
  <c r="J8" i="37"/>
  <c r="J104" i="37"/>
  <c r="J14" i="37"/>
  <c r="J12" i="37"/>
  <c r="J13" i="37"/>
  <c r="J10" i="37"/>
  <c r="AX151" i="37"/>
  <c r="CL120" i="37"/>
  <c r="AX114" i="37"/>
  <c r="J108" i="37"/>
  <c r="J98" i="37"/>
  <c r="CL93" i="37"/>
  <c r="AX87" i="37"/>
  <c r="J81" i="37"/>
  <c r="CL78" i="37"/>
  <c r="AX72" i="37"/>
  <c r="AX63" i="37"/>
  <c r="AD59" i="37"/>
  <c r="J57" i="37"/>
  <c r="V170" i="37"/>
  <c r="U170" i="37" s="1"/>
  <c r="T167" i="37"/>
  <c r="T165" i="37"/>
  <c r="T163" i="37"/>
  <c r="T161" i="37"/>
  <c r="T164" i="37"/>
  <c r="T162" i="37"/>
  <c r="T154" i="37"/>
  <c r="T146" i="37"/>
  <c r="T138" i="37"/>
  <c r="T156" i="37"/>
  <c r="T148" i="37"/>
  <c r="T140" i="37"/>
  <c r="T132" i="37"/>
  <c r="T166" i="37"/>
  <c r="T158" i="37"/>
  <c r="T150" i="37"/>
  <c r="T142" i="37"/>
  <c r="T134" i="37"/>
  <c r="T160" i="37"/>
  <c r="T144" i="37"/>
  <c r="T125" i="37"/>
  <c r="T117" i="37"/>
  <c r="T109" i="37"/>
  <c r="T99" i="37"/>
  <c r="T136" i="37"/>
  <c r="T127" i="37"/>
  <c r="T119" i="37"/>
  <c r="T111" i="37"/>
  <c r="T100" i="37"/>
  <c r="T98" i="37"/>
  <c r="T96" i="37"/>
  <c r="T94" i="37"/>
  <c r="T92" i="37"/>
  <c r="T90" i="37"/>
  <c r="T88" i="37"/>
  <c r="T86" i="37"/>
  <c r="T84" i="37"/>
  <c r="T82" i="37"/>
  <c r="T80" i="37"/>
  <c r="T78" i="37"/>
  <c r="T76" i="37"/>
  <c r="T74" i="37"/>
  <c r="T72" i="37"/>
  <c r="T70" i="37"/>
  <c r="T129" i="37"/>
  <c r="T121" i="37"/>
  <c r="T113" i="37"/>
  <c r="T105" i="37"/>
  <c r="T93" i="37"/>
  <c r="T85" i="37"/>
  <c r="T77" i="37"/>
  <c r="T69" i="37"/>
  <c r="T67" i="37"/>
  <c r="T123" i="37"/>
  <c r="T103" i="37"/>
  <c r="T101" i="37"/>
  <c r="T95" i="37"/>
  <c r="T87" i="37"/>
  <c r="T79" i="37"/>
  <c r="T71" i="37"/>
  <c r="T68" i="37"/>
  <c r="T65" i="37"/>
  <c r="T63" i="37"/>
  <c r="T61" i="37"/>
  <c r="T59" i="37"/>
  <c r="T57" i="37"/>
  <c r="T55" i="37"/>
  <c r="T152" i="37"/>
  <c r="T115" i="37"/>
  <c r="T97" i="37"/>
  <c r="T89" i="37"/>
  <c r="T81" i="37"/>
  <c r="T73" i="37"/>
  <c r="T66" i="37"/>
  <c r="T64" i="37"/>
  <c r="T56" i="37"/>
  <c r="T48" i="37"/>
  <c r="T40" i="37"/>
  <c r="T36" i="37"/>
  <c r="T32" i="37"/>
  <c r="T28" i="37"/>
  <c r="T24" i="37"/>
  <c r="T20" i="37"/>
  <c r="T16" i="37"/>
  <c r="T83" i="37"/>
  <c r="T75" i="37"/>
  <c r="T60" i="37"/>
  <c r="T52" i="37"/>
  <c r="T22" i="37"/>
  <c r="T62" i="37"/>
  <c r="T46" i="37"/>
  <c r="T107" i="37"/>
  <c r="T58" i="37"/>
  <c r="T50" i="37"/>
  <c r="T42" i="37"/>
  <c r="T91" i="37"/>
  <c r="T30" i="37"/>
  <c r="T54" i="37"/>
  <c r="T38" i="37"/>
  <c r="T44" i="37"/>
  <c r="T34" i="37"/>
  <c r="T26" i="37"/>
  <c r="T18" i="37"/>
  <c r="T8" i="37"/>
  <c r="J32" i="37"/>
  <c r="AD23" i="37"/>
  <c r="T12" i="37"/>
  <c r="AD64" i="37"/>
  <c r="CL56" i="37"/>
  <c r="AD40" i="37"/>
  <c r="CL23" i="37"/>
  <c r="CX170" i="37"/>
  <c r="CW170" i="37" s="1"/>
  <c r="CV167" i="37"/>
  <c r="CV165" i="37"/>
  <c r="CV163" i="37"/>
  <c r="CV160" i="37"/>
  <c r="CV164" i="37"/>
  <c r="CV161" i="37"/>
  <c r="CV162" i="37"/>
  <c r="CV158" i="37"/>
  <c r="CV150" i="37"/>
  <c r="CV142" i="37"/>
  <c r="CV134" i="37"/>
  <c r="CV152" i="37"/>
  <c r="CV144" i="37"/>
  <c r="CV136" i="37"/>
  <c r="CV166" i="37"/>
  <c r="CV154" i="37"/>
  <c r="CV146" i="37"/>
  <c r="CV138" i="37"/>
  <c r="CV156" i="37"/>
  <c r="CV121" i="37"/>
  <c r="CV113" i="37"/>
  <c r="CV105" i="37"/>
  <c r="CV148" i="37"/>
  <c r="CV123" i="37"/>
  <c r="CV115" i="37"/>
  <c r="CV107" i="37"/>
  <c r="CV101" i="37"/>
  <c r="CV96" i="37"/>
  <c r="CV94" i="37"/>
  <c r="CV92" i="37"/>
  <c r="CV90" i="37"/>
  <c r="CV88" i="37"/>
  <c r="CV86" i="37"/>
  <c r="CV84" i="37"/>
  <c r="CV82" i="37"/>
  <c r="CV80" i="37"/>
  <c r="CV78" i="37"/>
  <c r="CV76" i="37"/>
  <c r="CV74" i="37"/>
  <c r="CV72" i="37"/>
  <c r="CV70" i="37"/>
  <c r="CV68" i="37"/>
  <c r="CV140" i="37"/>
  <c r="CV125" i="37"/>
  <c r="CV117" i="37"/>
  <c r="CV109" i="37"/>
  <c r="CV99" i="37"/>
  <c r="CV111" i="37"/>
  <c r="CV97" i="37"/>
  <c r="CV89" i="37"/>
  <c r="CV81" i="37"/>
  <c r="CV73" i="37"/>
  <c r="CV67" i="37"/>
  <c r="CV132" i="37"/>
  <c r="CV91" i="37"/>
  <c r="CV83" i="37"/>
  <c r="CV75" i="37"/>
  <c r="CV63" i="37"/>
  <c r="CV61" i="37"/>
  <c r="CV59" i="37"/>
  <c r="CV57" i="37"/>
  <c r="CV55" i="37"/>
  <c r="CV127" i="37"/>
  <c r="CV103" i="37"/>
  <c r="CV93" i="37"/>
  <c r="CV85" i="37"/>
  <c r="CV77" i="37"/>
  <c r="CV69" i="37"/>
  <c r="CV66" i="37"/>
  <c r="CV60" i="37"/>
  <c r="CV52" i="37"/>
  <c r="CV44" i="37"/>
  <c r="CV36" i="37"/>
  <c r="CV32" i="37"/>
  <c r="CV28" i="37"/>
  <c r="CV24" i="37"/>
  <c r="CV20" i="37"/>
  <c r="CV16" i="37"/>
  <c r="CV38" i="37"/>
  <c r="CV87" i="37"/>
  <c r="CV79" i="37"/>
  <c r="CV71" i="37"/>
  <c r="CV56" i="37"/>
  <c r="CV48" i="37"/>
  <c r="CV40" i="37"/>
  <c r="CV34" i="37"/>
  <c r="CV42" i="37"/>
  <c r="CV12" i="37"/>
  <c r="CV65" i="37"/>
  <c r="CV62" i="37"/>
  <c r="CV54" i="37"/>
  <c r="CV46" i="37"/>
  <c r="CV95" i="37"/>
  <c r="CV64" i="37"/>
  <c r="CV26" i="37"/>
  <c r="CV22" i="37"/>
  <c r="CV18" i="37"/>
  <c r="CV119" i="37"/>
  <c r="CV58" i="37"/>
  <c r="CV50" i="37"/>
  <c r="CV30" i="37"/>
  <c r="CV100" i="37"/>
  <c r="CL51" i="37"/>
  <c r="AD49" i="37"/>
  <c r="J47" i="37"/>
  <c r="AX44" i="37"/>
  <c r="AX36" i="37"/>
  <c r="CL30" i="37"/>
  <c r="AD25" i="37"/>
  <c r="AD17" i="37"/>
  <c r="CL95" i="37"/>
  <c r="AX89" i="37"/>
  <c r="J83" i="37"/>
  <c r="AD70" i="37"/>
  <c r="CL62" i="37"/>
  <c r="AX56" i="37"/>
  <c r="AD54" i="37"/>
  <c r="J51" i="37"/>
  <c r="AX49" i="37"/>
  <c r="CL47" i="37"/>
  <c r="AD46" i="37"/>
  <c r="J43" i="37"/>
  <c r="AX41" i="37"/>
  <c r="CL39" i="37"/>
  <c r="AD35" i="37"/>
  <c r="AX26" i="37"/>
  <c r="J24" i="37"/>
  <c r="CL16" i="37"/>
  <c r="CL13" i="37"/>
  <c r="J145" i="37"/>
  <c r="AX58" i="37"/>
  <c r="AX51" i="37"/>
  <c r="T49" i="37"/>
  <c r="CL35" i="37"/>
  <c r="CV33" i="37"/>
  <c r="CB30" i="37"/>
  <c r="CV25" i="37"/>
  <c r="CB22" i="37"/>
  <c r="AN20" i="37"/>
  <c r="AX17" i="37"/>
  <c r="CL15" i="37"/>
  <c r="CB11" i="37"/>
  <c r="J62" i="37"/>
  <c r="CB44" i="37"/>
  <c r="CL42" i="37"/>
  <c r="AD41" i="37"/>
  <c r="AD21" i="37"/>
  <c r="T15" i="37"/>
  <c r="CB34" i="37"/>
  <c r="CV21" i="37"/>
  <c r="AD14" i="37"/>
  <c r="AX133" i="37"/>
  <c r="AX124" i="37"/>
  <c r="AX116" i="37"/>
  <c r="AX108" i="37"/>
  <c r="AX126" i="37"/>
  <c r="AX118" i="37"/>
  <c r="AX110" i="37"/>
  <c r="AX103" i="37"/>
  <c r="J124" i="37"/>
  <c r="AX92" i="37"/>
  <c r="J86" i="37"/>
  <c r="CL81" i="37"/>
  <c r="AX75" i="37"/>
  <c r="J69" i="37"/>
  <c r="CL67" i="37"/>
  <c r="CL129" i="37"/>
  <c r="J95" i="37"/>
  <c r="CL92" i="37"/>
  <c r="AX86" i="37"/>
  <c r="AD82" i="37"/>
  <c r="J80" i="37"/>
  <c r="CL75" i="37"/>
  <c r="AX69" i="37"/>
  <c r="AX159" i="37"/>
  <c r="AX95" i="37"/>
  <c r="AD93" i="37"/>
  <c r="J89" i="37"/>
  <c r="CL86" i="37"/>
  <c r="AX80" i="37"/>
  <c r="AD76" i="37"/>
  <c r="J74" i="37"/>
  <c r="CL69" i="37"/>
  <c r="AD68" i="37"/>
  <c r="AX113" i="37"/>
  <c r="J65" i="37"/>
  <c r="CL60" i="37"/>
  <c r="T53" i="37"/>
  <c r="T45" i="37"/>
  <c r="T37" i="37"/>
  <c r="AX35" i="37"/>
  <c r="CL33" i="37"/>
  <c r="AD32" i="37"/>
  <c r="J29" i="37"/>
  <c r="AX27" i="37"/>
  <c r="CL25" i="37"/>
  <c r="AD24" i="37"/>
  <c r="J21" i="37"/>
  <c r="AX19" i="37"/>
  <c r="CL17" i="37"/>
  <c r="AD16" i="37"/>
  <c r="AP170" i="37"/>
  <c r="AO170" i="37" s="1"/>
  <c r="AN166" i="37"/>
  <c r="AN164" i="37"/>
  <c r="AN162" i="37"/>
  <c r="AN167" i="37"/>
  <c r="AN163" i="37"/>
  <c r="AN160" i="37"/>
  <c r="AN157" i="37"/>
  <c r="AN149" i="37"/>
  <c r="AN141" i="37"/>
  <c r="AN133" i="37"/>
  <c r="AN159" i="37"/>
  <c r="AN151" i="37"/>
  <c r="AN143" i="37"/>
  <c r="AN135" i="37"/>
  <c r="AN165" i="37"/>
  <c r="AN153" i="37"/>
  <c r="AN145" i="37"/>
  <c r="AN137" i="37"/>
  <c r="AN128" i="37"/>
  <c r="AN120" i="37"/>
  <c r="AN112" i="37"/>
  <c r="AN155" i="37"/>
  <c r="AN122" i="37"/>
  <c r="AN114" i="37"/>
  <c r="AN106" i="37"/>
  <c r="AN104" i="37"/>
  <c r="AN100" i="37"/>
  <c r="AN97" i="37"/>
  <c r="AN95" i="37"/>
  <c r="AN93" i="37"/>
  <c r="AN91" i="37"/>
  <c r="AN89" i="37"/>
  <c r="AN87" i="37"/>
  <c r="AN85" i="37"/>
  <c r="AN83" i="37"/>
  <c r="AN81" i="37"/>
  <c r="AN79" i="37"/>
  <c r="AN77" i="37"/>
  <c r="AN75" i="37"/>
  <c r="AN73" i="37"/>
  <c r="AN71" i="37"/>
  <c r="AN69" i="37"/>
  <c r="AN147" i="37"/>
  <c r="AN124" i="37"/>
  <c r="AN116" i="37"/>
  <c r="AN108" i="37"/>
  <c r="AN139" i="37"/>
  <c r="AN118" i="37"/>
  <c r="AN102" i="37"/>
  <c r="AN96" i="37"/>
  <c r="AN88" i="37"/>
  <c r="AN80" i="37"/>
  <c r="AN72" i="37"/>
  <c r="AN66" i="37"/>
  <c r="AN110" i="37"/>
  <c r="AN99" i="37"/>
  <c r="AN98" i="37"/>
  <c r="AN90" i="37"/>
  <c r="AN82" i="37"/>
  <c r="AN74" i="37"/>
  <c r="AN67" i="37"/>
  <c r="AN64" i="37"/>
  <c r="AN62" i="37"/>
  <c r="AN60" i="37"/>
  <c r="AN58" i="37"/>
  <c r="AN56" i="37"/>
  <c r="AN92" i="37"/>
  <c r="AN84" i="37"/>
  <c r="AN76" i="37"/>
  <c r="AN68" i="37"/>
  <c r="AN59" i="37"/>
  <c r="AN51" i="37"/>
  <c r="AN43" i="37"/>
  <c r="AN35" i="37"/>
  <c r="AN31" i="37"/>
  <c r="AN27" i="37"/>
  <c r="AN23" i="37"/>
  <c r="AN19" i="37"/>
  <c r="AN37" i="37"/>
  <c r="AN86" i="37"/>
  <c r="AN63" i="37"/>
  <c r="AN33" i="37"/>
  <c r="AN29" i="37"/>
  <c r="AN25" i="37"/>
  <c r="AN17" i="37"/>
  <c r="AN41" i="37"/>
  <c r="AN61" i="37"/>
  <c r="AN53" i="37"/>
  <c r="AN45" i="37"/>
  <c r="AN126" i="37"/>
  <c r="AN94" i="37"/>
  <c r="AN78" i="37"/>
  <c r="AN70" i="37"/>
  <c r="AN55" i="37"/>
  <c r="AN47" i="37"/>
  <c r="AN57" i="37"/>
  <c r="AN49" i="37"/>
  <c r="AN39" i="37"/>
  <c r="AN21" i="37"/>
  <c r="AN161" i="37"/>
  <c r="AN11" i="37"/>
  <c r="AD38" i="37"/>
  <c r="AX30" i="37"/>
  <c r="AN14" i="37"/>
  <c r="T11" i="37"/>
  <c r="J9" i="37"/>
  <c r="AX98" i="37"/>
  <c r="AD95" i="37"/>
  <c r="J92" i="37"/>
  <c r="CL88" i="37"/>
  <c r="J84" i="37"/>
  <c r="AD56" i="37"/>
  <c r="AX43" i="37"/>
  <c r="AN12" i="37"/>
  <c r="AX60" i="37"/>
  <c r="AN54" i="37"/>
  <c r="CL34" i="37"/>
  <c r="J30" i="37"/>
  <c r="CL22" i="37"/>
  <c r="AX16" i="37"/>
  <c r="AN107" i="37"/>
  <c r="CB99" i="37"/>
  <c r="AD94" i="37"/>
  <c r="CL87" i="37"/>
  <c r="AX81" i="37"/>
  <c r="J75" i="37"/>
  <c r="AX64" i="37"/>
  <c r="AD62" i="37"/>
  <c r="J58" i="37"/>
  <c r="CL55" i="37"/>
  <c r="AD37" i="37"/>
  <c r="AD31" i="37"/>
  <c r="CL20" i="37"/>
  <c r="AX18" i="37"/>
  <c r="J16" i="37"/>
  <c r="CB13" i="37"/>
  <c r="AD87" i="37"/>
  <c r="CL80" i="37"/>
  <c r="CL72" i="37"/>
  <c r="AD63" i="37"/>
  <c r="J60" i="37"/>
  <c r="CL57" i="37"/>
  <c r="J53" i="37"/>
  <c r="CL48" i="37"/>
  <c r="J44" i="37"/>
  <c r="CV37" i="37"/>
  <c r="BH35" i="37"/>
  <c r="AX33" i="37"/>
  <c r="AD30" i="37"/>
  <c r="BH27" i="37"/>
  <c r="AX25" i="37"/>
  <c r="AD22" i="37"/>
  <c r="CB18" i="37"/>
  <c r="T17" i="37"/>
  <c r="BH15" i="37"/>
  <c r="CB10" i="37"/>
  <c r="AX61" i="37"/>
  <c r="AD58" i="37"/>
  <c r="CB52" i="37"/>
  <c r="CL43" i="37"/>
  <c r="AD42" i="37"/>
  <c r="CV39" i="37"/>
  <c r="AN38" i="37"/>
  <c r="AX32" i="37"/>
  <c r="J26" i="37"/>
  <c r="AX20" i="37"/>
  <c r="CB8" i="37"/>
  <c r="T41" i="37"/>
  <c r="T33" i="37"/>
  <c r="CL27" i="37"/>
  <c r="T21" i="37"/>
  <c r="J15" i="37"/>
  <c r="AX168" i="37"/>
  <c r="AZ170" i="37"/>
  <c r="AY170" i="37" s="1"/>
  <c r="AX158" i="37"/>
  <c r="AX156" i="37"/>
  <c r="AX154" i="37"/>
  <c r="AX152" i="37"/>
  <c r="AX150" i="37"/>
  <c r="AX148" i="37"/>
  <c r="AX146" i="37"/>
  <c r="AX144" i="37"/>
  <c r="AX142" i="37"/>
  <c r="AX140" i="37"/>
  <c r="AX138" i="37"/>
  <c r="AX136" i="37"/>
  <c r="AX134" i="37"/>
  <c r="AX132" i="37"/>
  <c r="AX166" i="37"/>
  <c r="AX162" i="37"/>
  <c r="AX160" i="37"/>
  <c r="AX164" i="37"/>
  <c r="AX130" i="37"/>
  <c r="AX104" i="37"/>
  <c r="AX102" i="37"/>
  <c r="AX14" i="37"/>
  <c r="AX12" i="37"/>
  <c r="AX10" i="37"/>
  <c r="AX11" i="37"/>
  <c r="AX8" i="37"/>
  <c r="AX88" i="37"/>
  <c r="AX71" i="37"/>
  <c r="CL112" i="37"/>
  <c r="AX62" i="37"/>
  <c r="AX54" i="37"/>
  <c r="CL52" i="37"/>
  <c r="AX46" i="37"/>
  <c r="CL44" i="37"/>
  <c r="AX38" i="37"/>
  <c r="AF170" i="37"/>
  <c r="AE170" i="37" s="1"/>
  <c r="AD168" i="37"/>
  <c r="AD159" i="37"/>
  <c r="AD157" i="37"/>
  <c r="AD155" i="37"/>
  <c r="AD153" i="37"/>
  <c r="AD151" i="37"/>
  <c r="AD149" i="37"/>
  <c r="AD147" i="37"/>
  <c r="AD145" i="37"/>
  <c r="AD143" i="37"/>
  <c r="AD141" i="37"/>
  <c r="AD139" i="37"/>
  <c r="AD137" i="37"/>
  <c r="AD135" i="37"/>
  <c r="AD133" i="37"/>
  <c r="AD167" i="37"/>
  <c r="AD163" i="37"/>
  <c r="AD165" i="37"/>
  <c r="AD161" i="37"/>
  <c r="AD131" i="37"/>
  <c r="AD99" i="37"/>
  <c r="AD103" i="37"/>
  <c r="AD11" i="37"/>
  <c r="AD15" i="37"/>
  <c r="AD9" i="37"/>
  <c r="AD13" i="37"/>
  <c r="AD8" i="37"/>
  <c r="AX34" i="37"/>
  <c r="CL28" i="37"/>
  <c r="J61" i="37"/>
  <c r="AD39" i="37"/>
  <c r="J23" i="37"/>
  <c r="CL11" i="37"/>
  <c r="CL119" i="37"/>
  <c r="CL58" i="37"/>
  <c r="J54" i="37"/>
  <c r="CL50" i="37"/>
  <c r="AX45" i="37"/>
  <c r="J34" i="37"/>
  <c r="AX28" i="37"/>
  <c r="J22" i="37"/>
  <c r="J107" i="37"/>
  <c r="CV102" i="37"/>
  <c r="AD86" i="37"/>
  <c r="CL79" i="37"/>
  <c r="AX73" i="37"/>
  <c r="CL63" i="37"/>
  <c r="AX57" i="37"/>
  <c r="CV51" i="37"/>
  <c r="T47" i="37"/>
  <c r="CV43" i="37"/>
  <c r="T39" i="37"/>
  <c r="CL36" i="37"/>
  <c r="J28" i="37"/>
  <c r="AX22" i="37"/>
  <c r="J20" i="37"/>
  <c r="AD126" i="37"/>
  <c r="AX59" i="37"/>
  <c r="CV45" i="37"/>
  <c r="AX42" i="37"/>
  <c r="J35" i="37"/>
  <c r="AX29" i="37"/>
  <c r="J27" i="37"/>
  <c r="T25" i="37"/>
  <c r="AX21" i="37"/>
  <c r="AD18" i="37"/>
  <c r="CV14" i="37"/>
  <c r="AD10" i="37"/>
  <c r="T120" i="37"/>
  <c r="T51" i="37"/>
  <c r="AN46" i="37"/>
  <c r="AX37" i="37"/>
  <c r="AX24" i="37"/>
  <c r="CD170" i="37"/>
  <c r="CC170" i="37" s="1"/>
  <c r="CB166" i="37"/>
  <c r="CB164" i="37"/>
  <c r="CB162" i="37"/>
  <c r="CB165" i="37"/>
  <c r="CB160" i="37"/>
  <c r="CB155" i="37"/>
  <c r="CB147" i="37"/>
  <c r="CB139" i="37"/>
  <c r="CB157" i="37"/>
  <c r="CB149" i="37"/>
  <c r="CB141" i="37"/>
  <c r="CB133" i="37"/>
  <c r="CB167" i="37"/>
  <c r="CB159" i="37"/>
  <c r="CB151" i="37"/>
  <c r="CB143" i="37"/>
  <c r="CB135" i="37"/>
  <c r="CB163" i="37"/>
  <c r="CB137" i="37"/>
  <c r="CB126" i="37"/>
  <c r="CB118" i="37"/>
  <c r="CB110" i="37"/>
  <c r="CB100" i="37"/>
  <c r="CB128" i="37"/>
  <c r="CB120" i="37"/>
  <c r="CB112" i="37"/>
  <c r="CB102" i="37"/>
  <c r="CB98" i="37"/>
  <c r="CB97" i="37"/>
  <c r="CB95" i="37"/>
  <c r="CB93" i="37"/>
  <c r="CB91" i="37"/>
  <c r="CB89" i="37"/>
  <c r="CB87" i="37"/>
  <c r="CB85" i="37"/>
  <c r="CB83" i="37"/>
  <c r="CB81" i="37"/>
  <c r="CB79" i="37"/>
  <c r="CB77" i="37"/>
  <c r="CB75" i="37"/>
  <c r="CB73" i="37"/>
  <c r="CB71" i="37"/>
  <c r="CB69" i="37"/>
  <c r="CB153" i="37"/>
  <c r="CB122" i="37"/>
  <c r="CB114" i="37"/>
  <c r="CB106" i="37"/>
  <c r="CB124" i="37"/>
  <c r="CB94" i="37"/>
  <c r="CB86" i="37"/>
  <c r="CB78" i="37"/>
  <c r="CB70" i="37"/>
  <c r="CB68" i="37"/>
  <c r="CB116" i="37"/>
  <c r="CB96" i="37"/>
  <c r="CB88" i="37"/>
  <c r="CB80" i="37"/>
  <c r="CB72" i="37"/>
  <c r="CB64" i="37"/>
  <c r="CB62" i="37"/>
  <c r="CB60" i="37"/>
  <c r="CB58" i="37"/>
  <c r="CB56" i="37"/>
  <c r="CB108" i="37"/>
  <c r="CB90" i="37"/>
  <c r="CB82" i="37"/>
  <c r="CB74" i="37"/>
  <c r="CB66" i="37"/>
  <c r="CB67" i="37"/>
  <c r="CB57" i="37"/>
  <c r="CB49" i="37"/>
  <c r="CB41" i="37"/>
  <c r="CB33" i="37"/>
  <c r="CB29" i="37"/>
  <c r="CB25" i="37"/>
  <c r="CB21" i="37"/>
  <c r="CB17" i="37"/>
  <c r="CB145" i="37"/>
  <c r="CB61" i="37"/>
  <c r="CB37" i="37"/>
  <c r="CB19" i="37"/>
  <c r="CB15" i="37"/>
  <c r="CB104" i="37"/>
  <c r="CB65" i="37"/>
  <c r="CB63" i="37"/>
  <c r="CB59" i="37"/>
  <c r="CB51" i="37"/>
  <c r="CB43" i="37"/>
  <c r="CB92" i="37"/>
  <c r="CB84" i="37"/>
  <c r="CB76" i="37"/>
  <c r="CB53" i="37"/>
  <c r="CB27" i="37"/>
  <c r="CB23" i="37"/>
  <c r="CB55" i="37"/>
  <c r="CB47" i="37"/>
  <c r="CB39" i="37"/>
  <c r="CB9" i="37"/>
  <c r="CB45" i="37"/>
  <c r="CB35" i="37"/>
  <c r="CB31" i="37"/>
  <c r="AD47" i="37"/>
  <c r="CB26" i="37"/>
  <c r="T10" i="37"/>
  <c r="BJ170" i="37"/>
  <c r="BI170" i="37" s="1"/>
  <c r="BH167" i="37"/>
  <c r="BH165" i="37"/>
  <c r="BH163" i="37"/>
  <c r="BH166" i="37"/>
  <c r="BH162" i="37"/>
  <c r="BH160" i="37"/>
  <c r="BH152" i="37"/>
  <c r="BH144" i="37"/>
  <c r="BH136" i="37"/>
  <c r="BH161" i="37"/>
  <c r="BH154" i="37"/>
  <c r="BH146" i="37"/>
  <c r="BH138" i="37"/>
  <c r="BH164" i="37"/>
  <c r="BH156" i="37"/>
  <c r="BH148" i="37"/>
  <c r="BH140" i="37"/>
  <c r="BH132" i="37"/>
  <c r="BH158" i="37"/>
  <c r="BH150" i="37"/>
  <c r="BH123" i="37"/>
  <c r="BH115" i="37"/>
  <c r="BH107" i="37"/>
  <c r="BH142" i="37"/>
  <c r="BH125" i="37"/>
  <c r="BH117" i="37"/>
  <c r="BH109" i="37"/>
  <c r="BH103" i="37"/>
  <c r="BH98" i="37"/>
  <c r="BH96" i="37"/>
  <c r="BH94" i="37"/>
  <c r="BH92" i="37"/>
  <c r="BH90" i="37"/>
  <c r="BH88" i="37"/>
  <c r="BH86" i="37"/>
  <c r="BH84" i="37"/>
  <c r="BH82" i="37"/>
  <c r="BH80" i="37"/>
  <c r="BH78" i="37"/>
  <c r="BH76" i="37"/>
  <c r="BH74" i="37"/>
  <c r="BH72" i="37"/>
  <c r="BH70" i="37"/>
  <c r="BH134" i="37"/>
  <c r="BH127" i="37"/>
  <c r="BH119" i="37"/>
  <c r="BH111" i="37"/>
  <c r="BH105" i="37"/>
  <c r="BH91" i="37"/>
  <c r="BH83" i="37"/>
  <c r="BH75" i="37"/>
  <c r="BH65" i="37"/>
  <c r="BH93" i="37"/>
  <c r="BH85" i="37"/>
  <c r="BH77" i="37"/>
  <c r="BH69" i="37"/>
  <c r="BH66" i="37"/>
  <c r="BH63" i="37"/>
  <c r="BH61" i="37"/>
  <c r="BH59" i="37"/>
  <c r="BH57" i="37"/>
  <c r="BH55" i="37"/>
  <c r="BH121" i="37"/>
  <c r="BH95" i="37"/>
  <c r="BH87" i="37"/>
  <c r="BH79" i="37"/>
  <c r="BH71" i="37"/>
  <c r="BH67" i="37"/>
  <c r="BH113" i="37"/>
  <c r="BH68" i="37"/>
  <c r="BH62" i="37"/>
  <c r="BH54" i="37"/>
  <c r="BH46" i="37"/>
  <c r="BH38" i="37"/>
  <c r="BH34" i="37"/>
  <c r="BH30" i="37"/>
  <c r="BH26" i="37"/>
  <c r="BH22" i="37"/>
  <c r="BH18" i="37"/>
  <c r="BH101" i="37"/>
  <c r="BH81" i="37"/>
  <c r="BH73" i="37"/>
  <c r="BH58" i="37"/>
  <c r="BH50" i="37"/>
  <c r="BH32" i="37"/>
  <c r="BH28" i="37"/>
  <c r="BH24" i="37"/>
  <c r="BH52" i="37"/>
  <c r="BH44" i="37"/>
  <c r="BH14" i="37"/>
  <c r="BH99" i="37"/>
  <c r="BH64" i="37"/>
  <c r="BH56" i="37"/>
  <c r="BH48" i="37"/>
  <c r="BH40" i="37"/>
  <c r="BH97" i="37"/>
  <c r="BH89" i="37"/>
  <c r="BH36" i="37"/>
  <c r="BH16" i="37"/>
  <c r="BH60" i="37"/>
  <c r="BH42" i="37"/>
  <c r="BH20" i="37"/>
  <c r="AX9" i="37"/>
  <c r="CT245" i="28"/>
  <c r="CS245" i="28"/>
  <c r="CQ245" i="28"/>
  <c r="CP245" i="28"/>
  <c r="CU243" i="28"/>
  <c r="CR243" i="28"/>
  <c r="CU242" i="28"/>
  <c r="CR242" i="28"/>
  <c r="CU241" i="28"/>
  <c r="CR241" i="28"/>
  <c r="CU240" i="28"/>
  <c r="CR240" i="28"/>
  <c r="CU239" i="28"/>
  <c r="CR239" i="28"/>
  <c r="CU238" i="28"/>
  <c r="CR238" i="28"/>
  <c r="CU237" i="28"/>
  <c r="CR237" i="28"/>
  <c r="CU236" i="28"/>
  <c r="CR236" i="28"/>
  <c r="CU235" i="28"/>
  <c r="CR235" i="28"/>
  <c r="CU234" i="28"/>
  <c r="CR234" i="28"/>
  <c r="CU233" i="28"/>
  <c r="CR233" i="28"/>
  <c r="CU232" i="28"/>
  <c r="CR232" i="28"/>
  <c r="CU231" i="28"/>
  <c r="CR231" i="28"/>
  <c r="CU230" i="28"/>
  <c r="CR230" i="28"/>
  <c r="CU229" i="28"/>
  <c r="CR229" i="28"/>
  <c r="CU228" i="28"/>
  <c r="CR228" i="28"/>
  <c r="CU227" i="28"/>
  <c r="CR227" i="28"/>
  <c r="CU226" i="28"/>
  <c r="CR226" i="28"/>
  <c r="CU225" i="28"/>
  <c r="CR225" i="28"/>
  <c r="CU224" i="28"/>
  <c r="CR224" i="28"/>
  <c r="CU223" i="28"/>
  <c r="CR223" i="28"/>
  <c r="CU222" i="28"/>
  <c r="CR222" i="28"/>
  <c r="CU221" i="28"/>
  <c r="CR221" i="28"/>
  <c r="CU220" i="28"/>
  <c r="CR220" i="28"/>
  <c r="CU219" i="28"/>
  <c r="CR219" i="28"/>
  <c r="CU218" i="28"/>
  <c r="CR218" i="28"/>
  <c r="CU217" i="28"/>
  <c r="CR217" i="28"/>
  <c r="CU216" i="28"/>
  <c r="CR216" i="28"/>
  <c r="CU215" i="28"/>
  <c r="CR215" i="28"/>
  <c r="CU214" i="28"/>
  <c r="CR214" i="28"/>
  <c r="CU213" i="28"/>
  <c r="CR213" i="28"/>
  <c r="CU212" i="28"/>
  <c r="CR212" i="28"/>
  <c r="CU211" i="28"/>
  <c r="CR211" i="28"/>
  <c r="CU210" i="28"/>
  <c r="CR210" i="28"/>
  <c r="CU209" i="28"/>
  <c r="CR209" i="28"/>
  <c r="CU208" i="28"/>
  <c r="CR208" i="28"/>
  <c r="CU207" i="28"/>
  <c r="CR207" i="28"/>
  <c r="CU206" i="28"/>
  <c r="CR206" i="28"/>
  <c r="CU205" i="28"/>
  <c r="CR205" i="28"/>
  <c r="CU204" i="28"/>
  <c r="CR204" i="28"/>
  <c r="CU203" i="28"/>
  <c r="CR203" i="28"/>
  <c r="CU202" i="28"/>
  <c r="CR202" i="28"/>
  <c r="CU201" i="28"/>
  <c r="CR201" i="28"/>
  <c r="CU200" i="28"/>
  <c r="CR200" i="28"/>
  <c r="CU199" i="28"/>
  <c r="CR199" i="28"/>
  <c r="CU198" i="28"/>
  <c r="CR198" i="28"/>
  <c r="CU197" i="28"/>
  <c r="CR197" i="28"/>
  <c r="CU196" i="28"/>
  <c r="CR196" i="28"/>
  <c r="CU195" i="28"/>
  <c r="CR195" i="28"/>
  <c r="CU194" i="28"/>
  <c r="CR194" i="28"/>
  <c r="CU193" i="28"/>
  <c r="CR193" i="28"/>
  <c r="CU192" i="28"/>
  <c r="CR192" i="28"/>
  <c r="CU191" i="28"/>
  <c r="CR191" i="28"/>
  <c r="CU190" i="28"/>
  <c r="CR190" i="28"/>
  <c r="CU189" i="28"/>
  <c r="CR189" i="28"/>
  <c r="CU188" i="28"/>
  <c r="CR188" i="28"/>
  <c r="CU187" i="28"/>
  <c r="CR187" i="28"/>
  <c r="CU186" i="28"/>
  <c r="CR186" i="28"/>
  <c r="CU185" i="28"/>
  <c r="CR185" i="28"/>
  <c r="CU184" i="28"/>
  <c r="CR184" i="28"/>
  <c r="CX184" i="28" s="1"/>
  <c r="CW184" i="28" s="1"/>
  <c r="CU183" i="28"/>
  <c r="CR183" i="28"/>
  <c r="CU182" i="28"/>
  <c r="CR182" i="28"/>
  <c r="CU181" i="28"/>
  <c r="CR181" i="28"/>
  <c r="CU180" i="28"/>
  <c r="CR180" i="28"/>
  <c r="CX180" i="28" s="1"/>
  <c r="CW180" i="28" s="1"/>
  <c r="CU179" i="28"/>
  <c r="CR179" i="28"/>
  <c r="CU178" i="28"/>
  <c r="CR178" i="28"/>
  <c r="CU177" i="28"/>
  <c r="CR177" i="28"/>
  <c r="CU176" i="28"/>
  <c r="CR176" i="28"/>
  <c r="CX176" i="28" s="1"/>
  <c r="CW176" i="28" s="1"/>
  <c r="CU175" i="28"/>
  <c r="CR175" i="28"/>
  <c r="CU174" i="28"/>
  <c r="CR174" i="28"/>
  <c r="CU173" i="28"/>
  <c r="CR173" i="28"/>
  <c r="CU172" i="28"/>
  <c r="CR172" i="28"/>
  <c r="CX172" i="28" s="1"/>
  <c r="CW172" i="28" s="1"/>
  <c r="CU171" i="28"/>
  <c r="CR171" i="28"/>
  <c r="CU170" i="28"/>
  <c r="CR170" i="28"/>
  <c r="CU169" i="28"/>
  <c r="CR169" i="28"/>
  <c r="CU168" i="28"/>
  <c r="CR168" i="28"/>
  <c r="CX168" i="28" s="1"/>
  <c r="CW168" i="28" s="1"/>
  <c r="CU167" i="28"/>
  <c r="CR167" i="28"/>
  <c r="CU166" i="28"/>
  <c r="CR166" i="28"/>
  <c r="CU165" i="28"/>
  <c r="CR165" i="28"/>
  <c r="CU164" i="28"/>
  <c r="CR164" i="28"/>
  <c r="CX164" i="28" s="1"/>
  <c r="CW164" i="28" s="1"/>
  <c r="CU163" i="28"/>
  <c r="CR163" i="28"/>
  <c r="CU162" i="28"/>
  <c r="CR162" i="28"/>
  <c r="CU161" i="28"/>
  <c r="CR161" i="28"/>
  <c r="CU160" i="28"/>
  <c r="CR160" i="28"/>
  <c r="CX160" i="28" s="1"/>
  <c r="CW160" i="28" s="1"/>
  <c r="CU159" i="28"/>
  <c r="CR159" i="28"/>
  <c r="CU158" i="28"/>
  <c r="CR158" i="28"/>
  <c r="CU157" i="28"/>
  <c r="CR157" i="28"/>
  <c r="CU156" i="28"/>
  <c r="CR156" i="28"/>
  <c r="CX156" i="28" s="1"/>
  <c r="CW156" i="28" s="1"/>
  <c r="CU155" i="28"/>
  <c r="CR155" i="28"/>
  <c r="CU154" i="28"/>
  <c r="CR154" i="28"/>
  <c r="CU153" i="28"/>
  <c r="CR153" i="28"/>
  <c r="CU152" i="28"/>
  <c r="CR152" i="28"/>
  <c r="CX152" i="28" s="1"/>
  <c r="CW152" i="28" s="1"/>
  <c r="CU151" i="28"/>
  <c r="CR151" i="28"/>
  <c r="CU150" i="28"/>
  <c r="CR150" i="28"/>
  <c r="CU149" i="28"/>
  <c r="CR149" i="28"/>
  <c r="CU148" i="28"/>
  <c r="CR148" i="28"/>
  <c r="CX148" i="28" s="1"/>
  <c r="CW148" i="28" s="1"/>
  <c r="CU147" i="28"/>
  <c r="CR147" i="28"/>
  <c r="CU146" i="28"/>
  <c r="CR146" i="28"/>
  <c r="CU145" i="28"/>
  <c r="CR145" i="28"/>
  <c r="CU144" i="28"/>
  <c r="CR144" i="28"/>
  <c r="CX144" i="28" s="1"/>
  <c r="CW144" i="28" s="1"/>
  <c r="CU143" i="28"/>
  <c r="CR143" i="28"/>
  <c r="CU142" i="28"/>
  <c r="CR142" i="28"/>
  <c r="CU141" i="28"/>
  <c r="CR141" i="28"/>
  <c r="CU140" i="28"/>
  <c r="CR140" i="28"/>
  <c r="CU139" i="28"/>
  <c r="CR139" i="28"/>
  <c r="CU138" i="28"/>
  <c r="CR138" i="28"/>
  <c r="CU137" i="28"/>
  <c r="CR137" i="28"/>
  <c r="CU136" i="28"/>
  <c r="CR136" i="28"/>
  <c r="CU135" i="28"/>
  <c r="CR135" i="28"/>
  <c r="CU134" i="28"/>
  <c r="CR134" i="28"/>
  <c r="CU133" i="28"/>
  <c r="CR133" i="28"/>
  <c r="CU132" i="28"/>
  <c r="CR132" i="28"/>
  <c r="CU131" i="28"/>
  <c r="CR131" i="28"/>
  <c r="CU130" i="28"/>
  <c r="CR130" i="28"/>
  <c r="CU129" i="28"/>
  <c r="CR129" i="28"/>
  <c r="CU128" i="28"/>
  <c r="CR128" i="28"/>
  <c r="CU127" i="28"/>
  <c r="CR127" i="28"/>
  <c r="CU126" i="28"/>
  <c r="CR126" i="28"/>
  <c r="CX126" i="28" s="1"/>
  <c r="CW126" i="28" s="1"/>
  <c r="CU125" i="28"/>
  <c r="CR125" i="28"/>
  <c r="CU124" i="28"/>
  <c r="CR124" i="28"/>
  <c r="CU123" i="28"/>
  <c r="CR123" i="28"/>
  <c r="CU122" i="28"/>
  <c r="CR122" i="28"/>
  <c r="CU121" i="28"/>
  <c r="CR121" i="28"/>
  <c r="CU120" i="28"/>
  <c r="CR120" i="28"/>
  <c r="CX120" i="28" s="1"/>
  <c r="CW120" i="28" s="1"/>
  <c r="CU119" i="28"/>
  <c r="CR119" i="28"/>
  <c r="CU118" i="28"/>
  <c r="CR118" i="28"/>
  <c r="CU117" i="28"/>
  <c r="CR117" i="28"/>
  <c r="CU116" i="28"/>
  <c r="CR116" i="28"/>
  <c r="CX116" i="28" s="1"/>
  <c r="CW116" i="28" s="1"/>
  <c r="CU115" i="28"/>
  <c r="CR115" i="28"/>
  <c r="CU114" i="28"/>
  <c r="CR114" i="28"/>
  <c r="CX114" i="28" s="1"/>
  <c r="CW114" i="28" s="1"/>
  <c r="CU113" i="28"/>
  <c r="CR113" i="28"/>
  <c r="CU112" i="28"/>
  <c r="CR112" i="28"/>
  <c r="CX112" i="28" s="1"/>
  <c r="CW112" i="28" s="1"/>
  <c r="CU111" i="28"/>
  <c r="CR111" i="28"/>
  <c r="CU110" i="28"/>
  <c r="CR110" i="28"/>
  <c r="CX110" i="28" s="1"/>
  <c r="CW110" i="28" s="1"/>
  <c r="CU109" i="28"/>
  <c r="CR109" i="28"/>
  <c r="CU108" i="28"/>
  <c r="CR108" i="28"/>
  <c r="CX108" i="28" s="1"/>
  <c r="CW108" i="28" s="1"/>
  <c r="CU107" i="28"/>
  <c r="CR107" i="28"/>
  <c r="CU106" i="28"/>
  <c r="CR106" i="28"/>
  <c r="CU105" i="28"/>
  <c r="CR105" i="28"/>
  <c r="CU104" i="28"/>
  <c r="CR104" i="28"/>
  <c r="CU103" i="28"/>
  <c r="CR103" i="28"/>
  <c r="CU102" i="28"/>
  <c r="CR102" i="28"/>
  <c r="CX102" i="28" s="1"/>
  <c r="CW102" i="28" s="1"/>
  <c r="CU101" i="28"/>
  <c r="CR101" i="28"/>
  <c r="CU100" i="28"/>
  <c r="CR100" i="28"/>
  <c r="CX100" i="28" s="1"/>
  <c r="CW100" i="28" s="1"/>
  <c r="CU99" i="28"/>
  <c r="CR99" i="28"/>
  <c r="CU98" i="28"/>
  <c r="CR98" i="28"/>
  <c r="CX98" i="28" s="1"/>
  <c r="CW98" i="28" s="1"/>
  <c r="CU97" i="28"/>
  <c r="CR97" i="28"/>
  <c r="CU96" i="28"/>
  <c r="CR96" i="28"/>
  <c r="CU95" i="28"/>
  <c r="CR95" i="28"/>
  <c r="CU94" i="28"/>
  <c r="CR94" i="28"/>
  <c r="CU93" i="28"/>
  <c r="CR93" i="28"/>
  <c r="CU92" i="28"/>
  <c r="CR92" i="28"/>
  <c r="CU91" i="28"/>
  <c r="CR91" i="28"/>
  <c r="CU90" i="28"/>
  <c r="CR90" i="28"/>
  <c r="CX90" i="28" s="1"/>
  <c r="CW90" i="28" s="1"/>
  <c r="CU89" i="28"/>
  <c r="CR89" i="28"/>
  <c r="CU88" i="28"/>
  <c r="CR88" i="28"/>
  <c r="CU87" i="28"/>
  <c r="CR87" i="28"/>
  <c r="CU86" i="28"/>
  <c r="CR86" i="28"/>
  <c r="CU85" i="28"/>
  <c r="CR85" i="28"/>
  <c r="CU84" i="28"/>
  <c r="CR84" i="28"/>
  <c r="CU83" i="28"/>
  <c r="CR83" i="28"/>
  <c r="CU82" i="28"/>
  <c r="CR82" i="28"/>
  <c r="CU81" i="28"/>
  <c r="CR81" i="28"/>
  <c r="CU80" i="28"/>
  <c r="CR80" i="28"/>
  <c r="CU79" i="28"/>
  <c r="CR79" i="28"/>
  <c r="CU78" i="28"/>
  <c r="CR78" i="28"/>
  <c r="CU77" i="28"/>
  <c r="CR77" i="28"/>
  <c r="CU76" i="28"/>
  <c r="CR76" i="28"/>
  <c r="CU75" i="28"/>
  <c r="CR75" i="28"/>
  <c r="CU74" i="28"/>
  <c r="CR74" i="28"/>
  <c r="CU73" i="28"/>
  <c r="CR73" i="28"/>
  <c r="CU72" i="28"/>
  <c r="CR72" i="28"/>
  <c r="CU71" i="28"/>
  <c r="CR71" i="28"/>
  <c r="CU70" i="28"/>
  <c r="CR70" i="28"/>
  <c r="CU69" i="28"/>
  <c r="CR69" i="28"/>
  <c r="CU68" i="28"/>
  <c r="CR68" i="28"/>
  <c r="CU67" i="28"/>
  <c r="CR67" i="28"/>
  <c r="CU66" i="28"/>
  <c r="CR66" i="28"/>
  <c r="CU65" i="28"/>
  <c r="CR65" i="28"/>
  <c r="CU64" i="28"/>
  <c r="CR64" i="28"/>
  <c r="CU63" i="28"/>
  <c r="CR63" i="28"/>
  <c r="CU62" i="28"/>
  <c r="CR62" i="28"/>
  <c r="CU61" i="28"/>
  <c r="CR61" i="28"/>
  <c r="CU60" i="28"/>
  <c r="CR60" i="28"/>
  <c r="CU59" i="28"/>
  <c r="CR59" i="28"/>
  <c r="CU58" i="28"/>
  <c r="CR58" i="28"/>
  <c r="CU57" i="28"/>
  <c r="CR57" i="28"/>
  <c r="CU56" i="28"/>
  <c r="CR56" i="28"/>
  <c r="CU55" i="28"/>
  <c r="CR55" i="28"/>
  <c r="CU54" i="28"/>
  <c r="CR54" i="28"/>
  <c r="CU53" i="28"/>
  <c r="CR53" i="28"/>
  <c r="CU52" i="28"/>
  <c r="CR52" i="28"/>
  <c r="CU51" i="28"/>
  <c r="CR51" i="28"/>
  <c r="CU50" i="28"/>
  <c r="CR50" i="28"/>
  <c r="CU49" i="28"/>
  <c r="CR49" i="28"/>
  <c r="CU48" i="28"/>
  <c r="CR48" i="28"/>
  <c r="CU47" i="28"/>
  <c r="CR47" i="28"/>
  <c r="CU46" i="28"/>
  <c r="CR46" i="28"/>
  <c r="CU45" i="28"/>
  <c r="CR45" i="28"/>
  <c r="CU44" i="28"/>
  <c r="CR44" i="28"/>
  <c r="CU43" i="28"/>
  <c r="CR43" i="28"/>
  <c r="CU42" i="28"/>
  <c r="CR42" i="28"/>
  <c r="CU41" i="28"/>
  <c r="CR41" i="28"/>
  <c r="CU40" i="28"/>
  <c r="CR40" i="28"/>
  <c r="CU39" i="28"/>
  <c r="CR39" i="28"/>
  <c r="CU38" i="28"/>
  <c r="CR38" i="28"/>
  <c r="CU37" i="28"/>
  <c r="CR37" i="28"/>
  <c r="CU36" i="28"/>
  <c r="CR36" i="28"/>
  <c r="CU35" i="28"/>
  <c r="CR35" i="28"/>
  <c r="CU34" i="28"/>
  <c r="CR34" i="28"/>
  <c r="CU33" i="28"/>
  <c r="CR33" i="28"/>
  <c r="CU32" i="28"/>
  <c r="CR32" i="28"/>
  <c r="CU31" i="28"/>
  <c r="CR31" i="28"/>
  <c r="CU30" i="28"/>
  <c r="CR30" i="28"/>
  <c r="CU29" i="28"/>
  <c r="CR29" i="28"/>
  <c r="CU28" i="28"/>
  <c r="CR28" i="28"/>
  <c r="CU27" i="28"/>
  <c r="CR27" i="28"/>
  <c r="CU26" i="28"/>
  <c r="CR26" i="28"/>
  <c r="CU25" i="28"/>
  <c r="CR25" i="28"/>
  <c r="CU24" i="28"/>
  <c r="CR24" i="28"/>
  <c r="CU23" i="28"/>
  <c r="CR23" i="28"/>
  <c r="CU22" i="28"/>
  <c r="CR22" i="28"/>
  <c r="CU21" i="28"/>
  <c r="CR21" i="28"/>
  <c r="CU20" i="28"/>
  <c r="CR20" i="28"/>
  <c r="CU19" i="28"/>
  <c r="CR19" i="28"/>
  <c r="CU18" i="28"/>
  <c r="CR18" i="28"/>
  <c r="CU17" i="28"/>
  <c r="CR17" i="28"/>
  <c r="CU16" i="28"/>
  <c r="CR16" i="28"/>
  <c r="CU15" i="28"/>
  <c r="CR15" i="28"/>
  <c r="CU14" i="28"/>
  <c r="CR14" i="28"/>
  <c r="CU13" i="28"/>
  <c r="CR13" i="28"/>
  <c r="CU12" i="28"/>
  <c r="CR12" i="28"/>
  <c r="CU11" i="28"/>
  <c r="CR11" i="28"/>
  <c r="CU10" i="28"/>
  <c r="CR10" i="28"/>
  <c r="CU9" i="28"/>
  <c r="CR9" i="28"/>
  <c r="CU8" i="28"/>
  <c r="CR8" i="28"/>
  <c r="CJ245" i="28"/>
  <c r="CI245" i="28"/>
  <c r="CG245" i="28"/>
  <c r="CF245" i="28"/>
  <c r="CK243" i="28"/>
  <c r="CH243" i="28"/>
  <c r="CK242" i="28"/>
  <c r="CH242" i="28"/>
  <c r="CK241" i="28"/>
  <c r="CH241" i="28"/>
  <c r="CN241" i="28" s="1"/>
  <c r="CM241" i="28" s="1"/>
  <c r="CK240" i="28"/>
  <c r="CH240" i="28"/>
  <c r="CK239" i="28"/>
  <c r="CH239" i="28"/>
  <c r="CK238" i="28"/>
  <c r="CH238" i="28"/>
  <c r="CK237" i="28"/>
  <c r="CH237" i="28"/>
  <c r="CN237" i="28" s="1"/>
  <c r="CM237" i="28" s="1"/>
  <c r="CK236" i="28"/>
  <c r="CH236" i="28"/>
  <c r="CK235" i="28"/>
  <c r="CH235" i="28"/>
  <c r="CK234" i="28"/>
  <c r="CH234" i="28"/>
  <c r="CK233" i="28"/>
  <c r="CH233" i="28"/>
  <c r="CK232" i="28"/>
  <c r="CH232" i="28"/>
  <c r="CK231" i="28"/>
  <c r="CH231" i="28"/>
  <c r="CK230" i="28"/>
  <c r="CH230" i="28"/>
  <c r="CK229" i="28"/>
  <c r="CH229" i="28"/>
  <c r="CK228" i="28"/>
  <c r="CH228" i="28"/>
  <c r="CK227" i="28"/>
  <c r="CH227" i="28"/>
  <c r="CK226" i="28"/>
  <c r="CH226" i="28"/>
  <c r="CK225" i="28"/>
  <c r="CH225" i="28"/>
  <c r="CK224" i="28"/>
  <c r="CH224" i="28"/>
  <c r="CK223" i="28"/>
  <c r="CH223" i="28"/>
  <c r="CK222" i="28"/>
  <c r="CH222" i="28"/>
  <c r="CK221" i="28"/>
  <c r="CH221" i="28"/>
  <c r="CK220" i="28"/>
  <c r="CH220" i="28"/>
  <c r="CK219" i="28"/>
  <c r="CH219" i="28"/>
  <c r="CK218" i="28"/>
  <c r="CH218" i="28"/>
  <c r="CK217" i="28"/>
  <c r="CH217" i="28"/>
  <c r="CN217" i="28" s="1"/>
  <c r="CM217" i="28" s="1"/>
  <c r="CK216" i="28"/>
  <c r="CH216" i="28"/>
  <c r="CK215" i="28"/>
  <c r="CH215" i="28"/>
  <c r="CK214" i="28"/>
  <c r="CH214" i="28"/>
  <c r="CK213" i="28"/>
  <c r="CH213" i="28"/>
  <c r="CK212" i="28"/>
  <c r="CH212" i="28"/>
  <c r="CK211" i="28"/>
  <c r="CH211" i="28"/>
  <c r="CK210" i="28"/>
  <c r="CH210" i="28"/>
  <c r="CK209" i="28"/>
  <c r="CH209" i="28"/>
  <c r="CK208" i="28"/>
  <c r="CH208" i="28"/>
  <c r="CK207" i="28"/>
  <c r="CH207" i="28"/>
  <c r="CK206" i="28"/>
  <c r="CH206" i="28"/>
  <c r="CK205" i="28"/>
  <c r="CH205" i="28"/>
  <c r="CN205" i="28" s="1"/>
  <c r="CM205" i="28" s="1"/>
  <c r="CK204" i="28"/>
  <c r="CH204" i="28"/>
  <c r="CK203" i="28"/>
  <c r="CH203" i="28"/>
  <c r="CK202" i="28"/>
  <c r="CH202" i="28"/>
  <c r="CK201" i="28"/>
  <c r="CH201" i="28"/>
  <c r="CN201" i="28" s="1"/>
  <c r="CM201" i="28" s="1"/>
  <c r="CK200" i="28"/>
  <c r="CH200" i="28"/>
  <c r="CK199" i="28"/>
  <c r="CH199" i="28"/>
  <c r="CK198" i="28"/>
  <c r="CH198" i="28"/>
  <c r="CK197" i="28"/>
  <c r="CH197" i="28"/>
  <c r="CN197" i="28" s="1"/>
  <c r="CM197" i="28" s="1"/>
  <c r="CK196" i="28"/>
  <c r="CH196" i="28"/>
  <c r="CK195" i="28"/>
  <c r="CH195" i="28"/>
  <c r="CK194" i="28"/>
  <c r="CH194" i="28"/>
  <c r="CK193" i="28"/>
  <c r="CH193" i="28"/>
  <c r="CN193" i="28" s="1"/>
  <c r="CM193" i="28" s="1"/>
  <c r="CK192" i="28"/>
  <c r="CH192" i="28"/>
  <c r="CK191" i="28"/>
  <c r="CH191" i="28"/>
  <c r="CK190" i="28"/>
  <c r="CH190" i="28"/>
  <c r="CK189" i="28"/>
  <c r="CH189" i="28"/>
  <c r="CK188" i="28"/>
  <c r="CH188" i="28"/>
  <c r="CK187" i="28"/>
  <c r="CH187" i="28"/>
  <c r="CK186" i="28"/>
  <c r="CH186" i="28"/>
  <c r="CK185" i="28"/>
  <c r="CH185" i="28"/>
  <c r="CN185" i="28" s="1"/>
  <c r="CM185" i="28" s="1"/>
  <c r="CK184" i="28"/>
  <c r="CH184" i="28"/>
  <c r="CK183" i="28"/>
  <c r="CH183" i="28"/>
  <c r="CK182" i="28"/>
  <c r="CH182" i="28"/>
  <c r="CK181" i="28"/>
  <c r="CH181" i="28"/>
  <c r="CN181" i="28" s="1"/>
  <c r="CM181" i="28" s="1"/>
  <c r="CK180" i="28"/>
  <c r="CH180" i="28"/>
  <c r="CK179" i="28"/>
  <c r="CH179" i="28"/>
  <c r="CK178" i="28"/>
  <c r="CH178" i="28"/>
  <c r="CK177" i="28"/>
  <c r="CH177" i="28"/>
  <c r="CN177" i="28" s="1"/>
  <c r="CM177" i="28" s="1"/>
  <c r="CK176" i="28"/>
  <c r="CH176" i="28"/>
  <c r="CK175" i="28"/>
  <c r="CH175" i="28"/>
  <c r="CK174" i="28"/>
  <c r="CH174" i="28"/>
  <c r="CK173" i="28"/>
  <c r="CH173" i="28"/>
  <c r="CK172" i="28"/>
  <c r="CH172" i="28"/>
  <c r="CK171" i="28"/>
  <c r="CH171" i="28"/>
  <c r="CK170" i="28"/>
  <c r="CH170" i="28"/>
  <c r="CK169" i="28"/>
  <c r="CH169" i="28"/>
  <c r="CK168" i="28"/>
  <c r="CH168" i="28"/>
  <c r="CK167" i="28"/>
  <c r="CH167" i="28"/>
  <c r="CK166" i="28"/>
  <c r="CH166" i="28"/>
  <c r="CK165" i="28"/>
  <c r="CH165" i="28"/>
  <c r="CK164" i="28"/>
  <c r="CH164" i="28"/>
  <c r="CK163" i="28"/>
  <c r="CH163" i="28"/>
  <c r="CK162" i="28"/>
  <c r="CH162" i="28"/>
  <c r="CK161" i="28"/>
  <c r="CH161" i="28"/>
  <c r="CK160" i="28"/>
  <c r="CH160" i="28"/>
  <c r="CK159" i="28"/>
  <c r="CH159" i="28"/>
  <c r="CK158" i="28"/>
  <c r="CH158" i="28"/>
  <c r="CK157" i="28"/>
  <c r="CH157" i="28"/>
  <c r="CK156" i="28"/>
  <c r="CH156" i="28"/>
  <c r="CK155" i="28"/>
  <c r="CH155" i="28"/>
  <c r="CK154" i="28"/>
  <c r="CH154" i="28"/>
  <c r="CK153" i="28"/>
  <c r="CH153" i="28"/>
  <c r="CK152" i="28"/>
  <c r="CH152" i="28"/>
  <c r="CK151" i="28"/>
  <c r="CH151" i="28"/>
  <c r="CK150" i="28"/>
  <c r="CH150" i="28"/>
  <c r="CK149" i="28"/>
  <c r="CH149" i="28"/>
  <c r="CK148" i="28"/>
  <c r="CH148" i="28"/>
  <c r="CK147" i="28"/>
  <c r="CH147" i="28"/>
  <c r="CK146" i="28"/>
  <c r="CH146" i="28"/>
  <c r="CK145" i="28"/>
  <c r="CH145" i="28"/>
  <c r="CK144" i="28"/>
  <c r="CH144" i="28"/>
  <c r="CK143" i="28"/>
  <c r="CH143" i="28"/>
  <c r="CK142" i="28"/>
  <c r="CH142" i="28"/>
  <c r="CK141" i="28"/>
  <c r="CH141" i="28"/>
  <c r="CK140" i="28"/>
  <c r="CH140" i="28"/>
  <c r="CK139" i="28"/>
  <c r="CH139" i="28"/>
  <c r="CK138" i="28"/>
  <c r="CH138" i="28"/>
  <c r="CK137" i="28"/>
  <c r="CH137" i="28"/>
  <c r="CK136" i="28"/>
  <c r="CH136" i="28"/>
  <c r="CK135" i="28"/>
  <c r="CH135" i="28"/>
  <c r="CK134" i="28"/>
  <c r="CH134" i="28"/>
  <c r="CK133" i="28"/>
  <c r="CH133" i="28"/>
  <c r="CK132" i="28"/>
  <c r="CH132" i="28"/>
  <c r="CK131" i="28"/>
  <c r="CH131" i="28"/>
  <c r="CK130" i="28"/>
  <c r="CH130" i="28"/>
  <c r="CK129" i="28"/>
  <c r="CH129" i="28"/>
  <c r="CK128" i="28"/>
  <c r="CH128" i="28"/>
  <c r="CK127" i="28"/>
  <c r="CH127" i="28"/>
  <c r="CK126" i="28"/>
  <c r="CH126" i="28"/>
  <c r="CK125" i="28"/>
  <c r="CH125" i="28"/>
  <c r="CK124" i="28"/>
  <c r="CH124" i="28"/>
  <c r="CK123" i="28"/>
  <c r="CH123" i="28"/>
  <c r="CK122" i="28"/>
  <c r="CH122" i="28"/>
  <c r="CK121" i="28"/>
  <c r="CH121" i="28"/>
  <c r="CK120" i="28"/>
  <c r="CH120" i="28"/>
  <c r="CK119" i="28"/>
  <c r="CH119" i="28"/>
  <c r="CK118" i="28"/>
  <c r="CH118" i="28"/>
  <c r="CK117" i="28"/>
  <c r="CH117" i="28"/>
  <c r="CK116" i="28"/>
  <c r="CH116" i="28"/>
  <c r="CK115" i="28"/>
  <c r="CH115" i="28"/>
  <c r="CK114" i="28"/>
  <c r="CH114" i="28"/>
  <c r="CK113" i="28"/>
  <c r="CH113" i="28"/>
  <c r="CK112" i="28"/>
  <c r="CH112" i="28"/>
  <c r="CK111" i="28"/>
  <c r="CH111" i="28"/>
  <c r="CK110" i="28"/>
  <c r="CH110" i="28"/>
  <c r="CK109" i="28"/>
  <c r="CH109" i="28"/>
  <c r="CK108" i="28"/>
  <c r="CH108" i="28"/>
  <c r="CK107" i="28"/>
  <c r="CH107" i="28"/>
  <c r="CK106" i="28"/>
  <c r="CH106" i="28"/>
  <c r="CK105" i="28"/>
  <c r="CH105" i="28"/>
  <c r="CK104" i="28"/>
  <c r="CH104" i="28"/>
  <c r="CK103" i="28"/>
  <c r="CH103" i="28"/>
  <c r="CK102" i="28"/>
  <c r="CH102" i="28"/>
  <c r="CK101" i="28"/>
  <c r="CH101" i="28"/>
  <c r="CK100" i="28"/>
  <c r="CH100" i="28"/>
  <c r="CK99" i="28"/>
  <c r="CH99" i="28"/>
  <c r="CK98" i="28"/>
  <c r="CH98" i="28"/>
  <c r="CK97" i="28"/>
  <c r="CH97" i="28"/>
  <c r="CK96" i="28"/>
  <c r="CH96" i="28"/>
  <c r="CK95" i="28"/>
  <c r="CH95" i="28"/>
  <c r="CK94" i="28"/>
  <c r="CH94" i="28"/>
  <c r="CK93" i="28"/>
  <c r="CH93" i="28"/>
  <c r="CK92" i="28"/>
  <c r="CH92" i="28"/>
  <c r="CK91" i="28"/>
  <c r="CH91" i="28"/>
  <c r="CK90" i="28"/>
  <c r="CH90" i="28"/>
  <c r="CK89" i="28"/>
  <c r="CH89" i="28"/>
  <c r="CK88" i="28"/>
  <c r="CH88" i="28"/>
  <c r="CK87" i="28"/>
  <c r="CH87" i="28"/>
  <c r="CK86" i="28"/>
  <c r="CH86" i="28"/>
  <c r="CK85" i="28"/>
  <c r="CH85" i="28"/>
  <c r="CK84" i="28"/>
  <c r="CH84" i="28"/>
  <c r="CK83" i="28"/>
  <c r="CH83" i="28"/>
  <c r="CK82" i="28"/>
  <c r="CH82" i="28"/>
  <c r="CK81" i="28"/>
  <c r="CH81" i="28"/>
  <c r="CK80" i="28"/>
  <c r="CH80" i="28"/>
  <c r="CK79" i="28"/>
  <c r="CH79" i="28"/>
  <c r="CK78" i="28"/>
  <c r="CH78" i="28"/>
  <c r="CK77" i="28"/>
  <c r="CH77" i="28"/>
  <c r="CK76" i="28"/>
  <c r="CH76" i="28"/>
  <c r="CK75" i="28"/>
  <c r="CH75" i="28"/>
  <c r="CK74" i="28"/>
  <c r="CH74" i="28"/>
  <c r="CK73" i="28"/>
  <c r="CH73" i="28"/>
  <c r="CK72" i="28"/>
  <c r="CH72" i="28"/>
  <c r="CK71" i="28"/>
  <c r="CH71" i="28"/>
  <c r="CK70" i="28"/>
  <c r="CH70" i="28"/>
  <c r="CK69" i="28"/>
  <c r="CH69" i="28"/>
  <c r="CK68" i="28"/>
  <c r="CH68" i="28"/>
  <c r="CK67" i="28"/>
  <c r="CH67" i="28"/>
  <c r="CK66" i="28"/>
  <c r="CH66" i="28"/>
  <c r="CK65" i="28"/>
  <c r="CH65" i="28"/>
  <c r="CK64" i="28"/>
  <c r="CH64" i="28"/>
  <c r="CK63" i="28"/>
  <c r="CH63" i="28"/>
  <c r="CK62" i="28"/>
  <c r="CH62" i="28"/>
  <c r="CK61" i="28"/>
  <c r="CH61" i="28"/>
  <c r="CK60" i="28"/>
  <c r="CH60" i="28"/>
  <c r="CK59" i="28"/>
  <c r="CH59" i="28"/>
  <c r="CK58" i="28"/>
  <c r="CH58" i="28"/>
  <c r="CK57" i="28"/>
  <c r="CH57" i="28"/>
  <c r="CK56" i="28"/>
  <c r="CH56" i="28"/>
  <c r="CK55" i="28"/>
  <c r="CH55" i="28"/>
  <c r="CK54" i="28"/>
  <c r="CH54" i="28"/>
  <c r="CK53" i="28"/>
  <c r="CH53" i="28"/>
  <c r="CK52" i="28"/>
  <c r="CH52" i="28"/>
  <c r="CK51" i="28"/>
  <c r="CH51" i="28"/>
  <c r="CK50" i="28"/>
  <c r="CH50" i="28"/>
  <c r="CK49" i="28"/>
  <c r="CH49" i="28"/>
  <c r="CK48" i="28"/>
  <c r="CH48" i="28"/>
  <c r="CK47" i="28"/>
  <c r="CH47" i="28"/>
  <c r="CK46" i="28"/>
  <c r="CH46" i="28"/>
  <c r="CK45" i="28"/>
  <c r="CH45" i="28"/>
  <c r="CK44" i="28"/>
  <c r="CH44" i="28"/>
  <c r="CK43" i="28"/>
  <c r="CH43" i="28"/>
  <c r="CK42" i="28"/>
  <c r="CH42" i="28"/>
  <c r="CK41" i="28"/>
  <c r="CH41" i="28"/>
  <c r="CK40" i="28"/>
  <c r="CH40" i="28"/>
  <c r="CK39" i="28"/>
  <c r="CH39" i="28"/>
  <c r="CK38" i="28"/>
  <c r="CH38" i="28"/>
  <c r="CK37" i="28"/>
  <c r="CH37" i="28"/>
  <c r="CK36" i="28"/>
  <c r="CH36" i="28"/>
  <c r="CK35" i="28"/>
  <c r="CH35" i="28"/>
  <c r="CK34" i="28"/>
  <c r="CH34" i="28"/>
  <c r="CK33" i="28"/>
  <c r="CH33" i="28"/>
  <c r="CK32" i="28"/>
  <c r="CH32" i="28"/>
  <c r="CK31" i="28"/>
  <c r="CH31" i="28"/>
  <c r="CK30" i="28"/>
  <c r="CH30" i="28"/>
  <c r="CK29" i="28"/>
  <c r="CH29" i="28"/>
  <c r="CK28" i="28"/>
  <c r="CH28" i="28"/>
  <c r="CK27" i="28"/>
  <c r="CH27" i="28"/>
  <c r="CK26" i="28"/>
  <c r="CH26" i="28"/>
  <c r="CK25" i="28"/>
  <c r="CH25" i="28"/>
  <c r="CK24" i="28"/>
  <c r="CH24" i="28"/>
  <c r="CK23" i="28"/>
  <c r="CH23" i="28"/>
  <c r="CK22" i="28"/>
  <c r="CH22" i="28"/>
  <c r="CK21" i="28"/>
  <c r="CH21" i="28"/>
  <c r="CK20" i="28"/>
  <c r="CH20" i="28"/>
  <c r="CK19" i="28"/>
  <c r="CH19" i="28"/>
  <c r="CK18" i="28"/>
  <c r="CH18" i="28"/>
  <c r="CK17" i="28"/>
  <c r="CH17" i="28"/>
  <c r="CK16" i="28"/>
  <c r="CH16" i="28"/>
  <c r="CK15" i="28"/>
  <c r="CH15" i="28"/>
  <c r="CK14" i="28"/>
  <c r="CH14" i="28"/>
  <c r="CK13" i="28"/>
  <c r="CH13" i="28"/>
  <c r="CK12" i="28"/>
  <c r="CH12" i="28"/>
  <c r="CK11" i="28"/>
  <c r="CH11" i="28"/>
  <c r="CK10" i="28"/>
  <c r="CH10" i="28"/>
  <c r="CK9" i="28"/>
  <c r="CH9" i="28"/>
  <c r="CK8" i="28"/>
  <c r="CH8" i="28"/>
  <c r="BZ245" i="28"/>
  <c r="BY245" i="28"/>
  <c r="BW245" i="28"/>
  <c r="BV245" i="28"/>
  <c r="CA243" i="28"/>
  <c r="BX243" i="28"/>
  <c r="CA242" i="28"/>
  <c r="BX242" i="28"/>
  <c r="CA241" i="28"/>
  <c r="BX241" i="28"/>
  <c r="CD241" i="28" s="1"/>
  <c r="CC241" i="28" s="1"/>
  <c r="CA240" i="28"/>
  <c r="BX240" i="28"/>
  <c r="CA239" i="28"/>
  <c r="BX239" i="28"/>
  <c r="CA238" i="28"/>
  <c r="BX238" i="28"/>
  <c r="CA237" i="28"/>
  <c r="BX237" i="28"/>
  <c r="CD237" i="28" s="1"/>
  <c r="CC237" i="28" s="1"/>
  <c r="CA236" i="28"/>
  <c r="BX236" i="28"/>
  <c r="CA235" i="28"/>
  <c r="BX235" i="28"/>
  <c r="CA234" i="28"/>
  <c r="BX234" i="28"/>
  <c r="CA233" i="28"/>
  <c r="BX233" i="28"/>
  <c r="CD233" i="28" s="1"/>
  <c r="CC233" i="28" s="1"/>
  <c r="CA232" i="28"/>
  <c r="BX232" i="28"/>
  <c r="CA231" i="28"/>
  <c r="BX231" i="28"/>
  <c r="CA230" i="28"/>
  <c r="BX230" i="28"/>
  <c r="CA229" i="28"/>
  <c r="BX229" i="28"/>
  <c r="CD229" i="28" s="1"/>
  <c r="CC229" i="28" s="1"/>
  <c r="CA228" i="28"/>
  <c r="BX228" i="28"/>
  <c r="CA227" i="28"/>
  <c r="BX227" i="28"/>
  <c r="CA226" i="28"/>
  <c r="BX226" i="28"/>
  <c r="CA225" i="28"/>
  <c r="BX225" i="28"/>
  <c r="CD225" i="28" s="1"/>
  <c r="CC225" i="28" s="1"/>
  <c r="CA224" i="28"/>
  <c r="BX224" i="28"/>
  <c r="CA223" i="28"/>
  <c r="BX223" i="28"/>
  <c r="CA222" i="28"/>
  <c r="BX222" i="28"/>
  <c r="CA221" i="28"/>
  <c r="BX221" i="28"/>
  <c r="CD221" i="28" s="1"/>
  <c r="CC221" i="28" s="1"/>
  <c r="CA220" i="28"/>
  <c r="BX220" i="28"/>
  <c r="CA219" i="28"/>
  <c r="BX219" i="28"/>
  <c r="CA218" i="28"/>
  <c r="BX218" i="28"/>
  <c r="CA217" i="28"/>
  <c r="BX217" i="28"/>
  <c r="CD217" i="28" s="1"/>
  <c r="CC217" i="28" s="1"/>
  <c r="CA216" i="28"/>
  <c r="BX216" i="28"/>
  <c r="CA215" i="28"/>
  <c r="BX215" i="28"/>
  <c r="CA214" i="28"/>
  <c r="BX214" i="28"/>
  <c r="CA213" i="28"/>
  <c r="BX213" i="28"/>
  <c r="CD213" i="28" s="1"/>
  <c r="CC213" i="28" s="1"/>
  <c r="CA212" i="28"/>
  <c r="BX212" i="28"/>
  <c r="CA211" i="28"/>
  <c r="BX211" i="28"/>
  <c r="CA210" i="28"/>
  <c r="BX210" i="28"/>
  <c r="CA209" i="28"/>
  <c r="BX209" i="28"/>
  <c r="CD209" i="28" s="1"/>
  <c r="CC209" i="28" s="1"/>
  <c r="CA208" i="28"/>
  <c r="BX208" i="28"/>
  <c r="CA207" i="28"/>
  <c r="BX207" i="28"/>
  <c r="CA206" i="28"/>
  <c r="BX206" i="28"/>
  <c r="CA205" i="28"/>
  <c r="BX205" i="28"/>
  <c r="CD205" i="28" s="1"/>
  <c r="CC205" i="28" s="1"/>
  <c r="CA204" i="28"/>
  <c r="BX204" i="28"/>
  <c r="CA203" i="28"/>
  <c r="BX203" i="28"/>
  <c r="CA202" i="28"/>
  <c r="BX202" i="28"/>
  <c r="CA201" i="28"/>
  <c r="BX201" i="28"/>
  <c r="CA200" i="28"/>
  <c r="BX200" i="28"/>
  <c r="CA199" i="28"/>
  <c r="BX199" i="28"/>
  <c r="CA198" i="28"/>
  <c r="BX198" i="28"/>
  <c r="CA197" i="28"/>
  <c r="BX197" i="28"/>
  <c r="CA196" i="28"/>
  <c r="BX196" i="28"/>
  <c r="CA195" i="28"/>
  <c r="BX195" i="28"/>
  <c r="CA194" i="28"/>
  <c r="BX194" i="28"/>
  <c r="CA193" i="28"/>
  <c r="BX193" i="28"/>
  <c r="CA192" i="28"/>
  <c r="BX192" i="28"/>
  <c r="CA191" i="28"/>
  <c r="BX191" i="28"/>
  <c r="CA190" i="28"/>
  <c r="BX190" i="28"/>
  <c r="CA189" i="28"/>
  <c r="BX189" i="28"/>
  <c r="CA188" i="28"/>
  <c r="BX188" i="28"/>
  <c r="CA187" i="28"/>
  <c r="BX187" i="28"/>
  <c r="CA186" i="28"/>
  <c r="BX186" i="28"/>
  <c r="CA185" i="28"/>
  <c r="BX185" i="28"/>
  <c r="CA184" i="28"/>
  <c r="BX184" i="28"/>
  <c r="CA183" i="28"/>
  <c r="BX183" i="28"/>
  <c r="CA182" i="28"/>
  <c r="BX182" i="28"/>
  <c r="CA181" i="28"/>
  <c r="BX181" i="28"/>
  <c r="CA180" i="28"/>
  <c r="BX180" i="28"/>
  <c r="CA179" i="28"/>
  <c r="BX179" i="28"/>
  <c r="CA178" i="28"/>
  <c r="BX178" i="28"/>
  <c r="CA177" i="28"/>
  <c r="BX177" i="28"/>
  <c r="CA176" i="28"/>
  <c r="BX176" i="28"/>
  <c r="CA175" i="28"/>
  <c r="BX175" i="28"/>
  <c r="CA174" i="28"/>
  <c r="BX174" i="28"/>
  <c r="CA173" i="28"/>
  <c r="BX173" i="28"/>
  <c r="CA172" i="28"/>
  <c r="BX172" i="28"/>
  <c r="CA171" i="28"/>
  <c r="BX171" i="28"/>
  <c r="CA170" i="28"/>
  <c r="BX170" i="28"/>
  <c r="CA169" i="28"/>
  <c r="BX169" i="28"/>
  <c r="CA168" i="28"/>
  <c r="BX168" i="28"/>
  <c r="CD168" i="28" s="1"/>
  <c r="CC168" i="28" s="1"/>
  <c r="CA167" i="28"/>
  <c r="BX167" i="28"/>
  <c r="CA166" i="28"/>
  <c r="BX166" i="28"/>
  <c r="CA165" i="28"/>
  <c r="BX165" i="28"/>
  <c r="CA164" i="28"/>
  <c r="BX164" i="28"/>
  <c r="CA163" i="28"/>
  <c r="BX163" i="28"/>
  <c r="CA162" i="28"/>
  <c r="BX162" i="28"/>
  <c r="CD162" i="28" s="1"/>
  <c r="CC162" i="28" s="1"/>
  <c r="CA161" i="28"/>
  <c r="BX161" i="28"/>
  <c r="CA160" i="28"/>
  <c r="BX160" i="28"/>
  <c r="CD160" i="28" s="1"/>
  <c r="CC160" i="28" s="1"/>
  <c r="CA159" i="28"/>
  <c r="BX159" i="28"/>
  <c r="CA158" i="28"/>
  <c r="BX158" i="28"/>
  <c r="CD158" i="28" s="1"/>
  <c r="CC158" i="28" s="1"/>
  <c r="CA157" i="28"/>
  <c r="BX157" i="28"/>
  <c r="CA156" i="28"/>
  <c r="BX156" i="28"/>
  <c r="CD156" i="28" s="1"/>
  <c r="CC156" i="28" s="1"/>
  <c r="CA155" i="28"/>
  <c r="BX155" i="28"/>
  <c r="CA154" i="28"/>
  <c r="BX154" i="28"/>
  <c r="CD154" i="28" s="1"/>
  <c r="CC154" i="28" s="1"/>
  <c r="CA153" i="28"/>
  <c r="BX153" i="28"/>
  <c r="CA152" i="28"/>
  <c r="BX152" i="28"/>
  <c r="CA151" i="28"/>
  <c r="BX151" i="28"/>
  <c r="CA150" i="28"/>
  <c r="BX150" i="28"/>
  <c r="CD150" i="28" s="1"/>
  <c r="CC150" i="28" s="1"/>
  <c r="CA149" i="28"/>
  <c r="BX149" i="28"/>
  <c r="CA148" i="28"/>
  <c r="BX148" i="28"/>
  <c r="CA147" i="28"/>
  <c r="BX147" i="28"/>
  <c r="CA146" i="28"/>
  <c r="BX146" i="28"/>
  <c r="CA145" i="28"/>
  <c r="BX145" i="28"/>
  <c r="CA144" i="28"/>
  <c r="BX144" i="28"/>
  <c r="CA143" i="28"/>
  <c r="BX143" i="28"/>
  <c r="CA142" i="28"/>
  <c r="BX142" i="28"/>
  <c r="CA141" i="28"/>
  <c r="BX141" i="28"/>
  <c r="CA140" i="28"/>
  <c r="BX140" i="28"/>
  <c r="CA139" i="28"/>
  <c r="BX139" i="28"/>
  <c r="CA138" i="28"/>
  <c r="BX138" i="28"/>
  <c r="CA137" i="28"/>
  <c r="BX137" i="28"/>
  <c r="CA136" i="28"/>
  <c r="BX136" i="28"/>
  <c r="CA135" i="28"/>
  <c r="BX135" i="28"/>
  <c r="CA134" i="28"/>
  <c r="BX134" i="28"/>
  <c r="CA133" i="28"/>
  <c r="BX133" i="28"/>
  <c r="CA132" i="28"/>
  <c r="BX132" i="28"/>
  <c r="CA131" i="28"/>
  <c r="BX131" i="28"/>
  <c r="CA130" i="28"/>
  <c r="BX130" i="28"/>
  <c r="CA129" i="28"/>
  <c r="BX129" i="28"/>
  <c r="CA128" i="28"/>
  <c r="BX128" i="28"/>
  <c r="CA127" i="28"/>
  <c r="BX127" i="28"/>
  <c r="CA126" i="28"/>
  <c r="BX126" i="28"/>
  <c r="CA125" i="28"/>
  <c r="BX125" i="28"/>
  <c r="CA124" i="28"/>
  <c r="BX124" i="28"/>
  <c r="CD124" i="28" s="1"/>
  <c r="CC124" i="28" s="1"/>
  <c r="CA123" i="28"/>
  <c r="BX123" i="28"/>
  <c r="CA122" i="28"/>
  <c r="BX122" i="28"/>
  <c r="CA121" i="28"/>
  <c r="BX121" i="28"/>
  <c r="CA120" i="28"/>
  <c r="BX120" i="28"/>
  <c r="CA119" i="28"/>
  <c r="BX119" i="28"/>
  <c r="CA118" i="28"/>
  <c r="BX118" i="28"/>
  <c r="CA117" i="28"/>
  <c r="BX117" i="28"/>
  <c r="CA116" i="28"/>
  <c r="BX116" i="28"/>
  <c r="CA115" i="28"/>
  <c r="BX115" i="28"/>
  <c r="CA114" i="28"/>
  <c r="BX114" i="28"/>
  <c r="CA113" i="28"/>
  <c r="BX113" i="28"/>
  <c r="CA112" i="28"/>
  <c r="BX112" i="28"/>
  <c r="CA111" i="28"/>
  <c r="BX111" i="28"/>
  <c r="CA110" i="28"/>
  <c r="BX110" i="28"/>
  <c r="CA109" i="28"/>
  <c r="BX109" i="28"/>
  <c r="CA108" i="28"/>
  <c r="BX108" i="28"/>
  <c r="CA107" i="28"/>
  <c r="BX107" i="28"/>
  <c r="CA106" i="28"/>
  <c r="BX106" i="28"/>
  <c r="CA105" i="28"/>
  <c r="BX105" i="28"/>
  <c r="CA104" i="28"/>
  <c r="BX104" i="28"/>
  <c r="CA103" i="28"/>
  <c r="BX103" i="28"/>
  <c r="CA102" i="28"/>
  <c r="BX102" i="28"/>
  <c r="CA101" i="28"/>
  <c r="BX101" i="28"/>
  <c r="CA100" i="28"/>
  <c r="BX100" i="28"/>
  <c r="CA99" i="28"/>
  <c r="BX99" i="28"/>
  <c r="CA98" i="28"/>
  <c r="BX98" i="28"/>
  <c r="CA97" i="28"/>
  <c r="BX97" i="28"/>
  <c r="CA96" i="28"/>
  <c r="BX96" i="28"/>
  <c r="CA95" i="28"/>
  <c r="BX95" i="28"/>
  <c r="CA94" i="28"/>
  <c r="BX94" i="28"/>
  <c r="CA93" i="28"/>
  <c r="BX93" i="28"/>
  <c r="CA92" i="28"/>
  <c r="BX92" i="28"/>
  <c r="CA91" i="28"/>
  <c r="BX91" i="28"/>
  <c r="CA90" i="28"/>
  <c r="BX90" i="28"/>
  <c r="CA89" i="28"/>
  <c r="BX89" i="28"/>
  <c r="CA88" i="28"/>
  <c r="BX88" i="28"/>
  <c r="CA87" i="28"/>
  <c r="BX87" i="28"/>
  <c r="CA86" i="28"/>
  <c r="BX86" i="28"/>
  <c r="CA85" i="28"/>
  <c r="BX85" i="28"/>
  <c r="CA84" i="28"/>
  <c r="BX84" i="28"/>
  <c r="CA83" i="28"/>
  <c r="BX83" i="28"/>
  <c r="CA82" i="28"/>
  <c r="BX82" i="28"/>
  <c r="CA81" i="28"/>
  <c r="BX81" i="28"/>
  <c r="CA80" i="28"/>
  <c r="BX80" i="28"/>
  <c r="CA79" i="28"/>
  <c r="BX79" i="28"/>
  <c r="CA78" i="28"/>
  <c r="BX78" i="28"/>
  <c r="CA77" i="28"/>
  <c r="BX77" i="28"/>
  <c r="CA76" i="28"/>
  <c r="BX76" i="28"/>
  <c r="CA75" i="28"/>
  <c r="BX75" i="28"/>
  <c r="CA74" i="28"/>
  <c r="BX74" i="28"/>
  <c r="CA73" i="28"/>
  <c r="BX73" i="28"/>
  <c r="CA72" i="28"/>
  <c r="BX72" i="28"/>
  <c r="CA71" i="28"/>
  <c r="BX71" i="28"/>
  <c r="CA70" i="28"/>
  <c r="BX70" i="28"/>
  <c r="CA69" i="28"/>
  <c r="BX69" i="28"/>
  <c r="CA68" i="28"/>
  <c r="BX68" i="28"/>
  <c r="CA67" i="28"/>
  <c r="BX67" i="28"/>
  <c r="CA66" i="28"/>
  <c r="BX66" i="28"/>
  <c r="CA65" i="28"/>
  <c r="BX65" i="28"/>
  <c r="CA64" i="28"/>
  <c r="BX64" i="28"/>
  <c r="CA63" i="28"/>
  <c r="BX63" i="28"/>
  <c r="CA62" i="28"/>
  <c r="BX62" i="28"/>
  <c r="CA61" i="28"/>
  <c r="BX61" i="28"/>
  <c r="CA60" i="28"/>
  <c r="BX60" i="28"/>
  <c r="CA59" i="28"/>
  <c r="BX59" i="28"/>
  <c r="CA58" i="28"/>
  <c r="BX58" i="28"/>
  <c r="CA57" i="28"/>
  <c r="BX57" i="28"/>
  <c r="CA56" i="28"/>
  <c r="BX56" i="28"/>
  <c r="CA55" i="28"/>
  <c r="BX55" i="28"/>
  <c r="CA54" i="28"/>
  <c r="BX54" i="28"/>
  <c r="CA53" i="28"/>
  <c r="BX53" i="28"/>
  <c r="CA52" i="28"/>
  <c r="BX52" i="28"/>
  <c r="CA51" i="28"/>
  <c r="BX51" i="28"/>
  <c r="CA50" i="28"/>
  <c r="BX50" i="28"/>
  <c r="CA49" i="28"/>
  <c r="BX49" i="28"/>
  <c r="CA48" i="28"/>
  <c r="BX48" i="28"/>
  <c r="CA47" i="28"/>
  <c r="BX47" i="28"/>
  <c r="CA46" i="28"/>
  <c r="BX46" i="28"/>
  <c r="CA45" i="28"/>
  <c r="BX45" i="28"/>
  <c r="CA44" i="28"/>
  <c r="BX44" i="28"/>
  <c r="CA43" i="28"/>
  <c r="BX43" i="28"/>
  <c r="CA42" i="28"/>
  <c r="BX42" i="28"/>
  <c r="CA41" i="28"/>
  <c r="BX41" i="28"/>
  <c r="CA40" i="28"/>
  <c r="BX40" i="28"/>
  <c r="CA39" i="28"/>
  <c r="BX39" i="28"/>
  <c r="CA38" i="28"/>
  <c r="BX38" i="28"/>
  <c r="CA37" i="28"/>
  <c r="BX37" i="28"/>
  <c r="CA36" i="28"/>
  <c r="BX36" i="28"/>
  <c r="CA35" i="28"/>
  <c r="BX35" i="28"/>
  <c r="CA34" i="28"/>
  <c r="BX34" i="28"/>
  <c r="CA33" i="28"/>
  <c r="BX33" i="28"/>
  <c r="CA32" i="28"/>
  <c r="BX32" i="28"/>
  <c r="CA31" i="28"/>
  <c r="BX31" i="28"/>
  <c r="CA30" i="28"/>
  <c r="BX30" i="28"/>
  <c r="CA29" i="28"/>
  <c r="BX29" i="28"/>
  <c r="CA28" i="28"/>
  <c r="BX28" i="28"/>
  <c r="CA27" i="28"/>
  <c r="BX27" i="28"/>
  <c r="CA26" i="28"/>
  <c r="BX26" i="28"/>
  <c r="CA25" i="28"/>
  <c r="BX25" i="28"/>
  <c r="CA24" i="28"/>
  <c r="BX24" i="28"/>
  <c r="CA23" i="28"/>
  <c r="BX23" i="28"/>
  <c r="CA22" i="28"/>
  <c r="BX22" i="28"/>
  <c r="CA21" i="28"/>
  <c r="BX21" i="28"/>
  <c r="CA20" i="28"/>
  <c r="BX20" i="28"/>
  <c r="CA19" i="28"/>
  <c r="BX19" i="28"/>
  <c r="CA18" i="28"/>
  <c r="BX18" i="28"/>
  <c r="CA17" i="28"/>
  <c r="BX17" i="28"/>
  <c r="CA16" i="28"/>
  <c r="BX16" i="28"/>
  <c r="CA15" i="28"/>
  <c r="BX15" i="28"/>
  <c r="CA14" i="28"/>
  <c r="BX14" i="28"/>
  <c r="CA13" i="28"/>
  <c r="BX13" i="28"/>
  <c r="CA12" i="28"/>
  <c r="BX12" i="28"/>
  <c r="CA11" i="28"/>
  <c r="BX11" i="28"/>
  <c r="CA10" i="28"/>
  <c r="BX10" i="28"/>
  <c r="CA9" i="28"/>
  <c r="BX9" i="28"/>
  <c r="CA8" i="28"/>
  <c r="BX8" i="28"/>
  <c r="BP245" i="28"/>
  <c r="BO245" i="28"/>
  <c r="BM245" i="28"/>
  <c r="BL245" i="28"/>
  <c r="BQ243" i="28"/>
  <c r="BN243" i="28"/>
  <c r="BQ242" i="28"/>
  <c r="BN242" i="28"/>
  <c r="BQ241" i="28"/>
  <c r="BN241" i="28"/>
  <c r="BQ240" i="28"/>
  <c r="BN240" i="28"/>
  <c r="BQ239" i="28"/>
  <c r="BN239" i="28"/>
  <c r="BQ238" i="28"/>
  <c r="BT238" i="28" s="1"/>
  <c r="BS238" i="28" s="1"/>
  <c r="BN238" i="28"/>
  <c r="BQ237" i="28"/>
  <c r="BN237" i="28"/>
  <c r="BQ236" i="28"/>
  <c r="BN236" i="28"/>
  <c r="BQ235" i="28"/>
  <c r="BN235" i="28"/>
  <c r="BQ234" i="28"/>
  <c r="BN234" i="28"/>
  <c r="BQ233" i="28"/>
  <c r="BN233" i="28"/>
  <c r="BQ232" i="28"/>
  <c r="BN232" i="28"/>
  <c r="BQ231" i="28"/>
  <c r="BN231" i="28"/>
  <c r="BQ230" i="28"/>
  <c r="BN230" i="28"/>
  <c r="BQ229" i="28"/>
  <c r="BN229" i="28"/>
  <c r="BQ228" i="28"/>
  <c r="BN228" i="28"/>
  <c r="BQ227" i="28"/>
  <c r="BN227" i="28"/>
  <c r="BQ226" i="28"/>
  <c r="BN226" i="28"/>
  <c r="BQ225" i="28"/>
  <c r="BN225" i="28"/>
  <c r="BQ224" i="28"/>
  <c r="BN224" i="28"/>
  <c r="BQ223" i="28"/>
  <c r="BN223" i="28"/>
  <c r="BQ222" i="28"/>
  <c r="BN222" i="28"/>
  <c r="BQ221" i="28"/>
  <c r="BN221" i="28"/>
  <c r="BQ220" i="28"/>
  <c r="BN220" i="28"/>
  <c r="BQ219" i="28"/>
  <c r="BN219" i="28"/>
  <c r="BQ218" i="28"/>
  <c r="BN218" i="28"/>
  <c r="BQ217" i="28"/>
  <c r="BN217" i="28"/>
  <c r="BQ216" i="28"/>
  <c r="BN216" i="28"/>
  <c r="BQ215" i="28"/>
  <c r="BT215" i="28" s="1"/>
  <c r="BS215" i="28" s="1"/>
  <c r="BN215" i="28"/>
  <c r="BQ214" i="28"/>
  <c r="BN214" i="28"/>
  <c r="BQ213" i="28"/>
  <c r="BN213" i="28"/>
  <c r="BQ212" i="28"/>
  <c r="BN212" i="28"/>
  <c r="BQ211" i="28"/>
  <c r="BN211" i="28"/>
  <c r="BQ210" i="28"/>
  <c r="BN210" i="28"/>
  <c r="BQ209" i="28"/>
  <c r="BN209" i="28"/>
  <c r="BQ208" i="28"/>
  <c r="BN208" i="28"/>
  <c r="BQ207" i="28"/>
  <c r="BN207" i="28"/>
  <c r="BQ206" i="28"/>
  <c r="BN206" i="28"/>
  <c r="BQ205" i="28"/>
  <c r="BN205" i="28"/>
  <c r="BQ204" i="28"/>
  <c r="BN204" i="28"/>
  <c r="BQ203" i="28"/>
  <c r="BN203" i="28"/>
  <c r="BQ202" i="28"/>
  <c r="BN202" i="28"/>
  <c r="BQ201" i="28"/>
  <c r="BN201" i="28"/>
  <c r="BQ200" i="28"/>
  <c r="BN200" i="28"/>
  <c r="BQ199" i="28"/>
  <c r="BN199" i="28"/>
  <c r="BQ198" i="28"/>
  <c r="BN198" i="28"/>
  <c r="BQ197" i="28"/>
  <c r="BN197" i="28"/>
  <c r="BQ196" i="28"/>
  <c r="BN196" i="28"/>
  <c r="BQ195" i="28"/>
  <c r="BN195" i="28"/>
  <c r="BQ194" i="28"/>
  <c r="BN194" i="28"/>
  <c r="BQ193" i="28"/>
  <c r="BN193" i="28"/>
  <c r="BQ192" i="28"/>
  <c r="BN192" i="28"/>
  <c r="BQ191" i="28"/>
  <c r="BN191" i="28"/>
  <c r="BQ190" i="28"/>
  <c r="BN190" i="28"/>
  <c r="BQ189" i="28"/>
  <c r="BN189" i="28"/>
  <c r="BQ188" i="28"/>
  <c r="BN188" i="28"/>
  <c r="BQ187" i="28"/>
  <c r="BN187" i="28"/>
  <c r="BQ186" i="28"/>
  <c r="BN186" i="28"/>
  <c r="BQ185" i="28"/>
  <c r="BN185" i="28"/>
  <c r="BQ184" i="28"/>
  <c r="BN184" i="28"/>
  <c r="BQ183" i="28"/>
  <c r="BN183" i="28"/>
  <c r="BQ182" i="28"/>
  <c r="BN182" i="28"/>
  <c r="BQ181" i="28"/>
  <c r="BN181" i="28"/>
  <c r="BQ180" i="28"/>
  <c r="BN180" i="28"/>
  <c r="BQ179" i="28"/>
  <c r="BN179" i="28"/>
  <c r="BQ178" i="28"/>
  <c r="BN178" i="28"/>
  <c r="BQ177" i="28"/>
  <c r="BN177" i="28"/>
  <c r="BQ176" i="28"/>
  <c r="BN176" i="28"/>
  <c r="BQ175" i="28"/>
  <c r="BN175" i="28"/>
  <c r="BQ174" i="28"/>
  <c r="BN174" i="28"/>
  <c r="BQ173" i="28"/>
  <c r="BN173" i="28"/>
  <c r="BQ172" i="28"/>
  <c r="BN172" i="28"/>
  <c r="BQ171" i="28"/>
  <c r="BN171" i="28"/>
  <c r="BQ170" i="28"/>
  <c r="BN170" i="28"/>
  <c r="BQ169" i="28"/>
  <c r="BN169" i="28"/>
  <c r="BQ168" i="28"/>
  <c r="BN168" i="28"/>
  <c r="BQ167" i="28"/>
  <c r="BN167" i="28"/>
  <c r="BQ166" i="28"/>
  <c r="BN166" i="28"/>
  <c r="BQ165" i="28"/>
  <c r="BN165" i="28"/>
  <c r="BQ164" i="28"/>
  <c r="BN164" i="28"/>
  <c r="BQ163" i="28"/>
  <c r="BN163" i="28"/>
  <c r="BQ162" i="28"/>
  <c r="BN162" i="28"/>
  <c r="BQ161" i="28"/>
  <c r="BN161" i="28"/>
  <c r="BQ160" i="28"/>
  <c r="BN160" i="28"/>
  <c r="BQ159" i="28"/>
  <c r="BN159" i="28"/>
  <c r="BQ158" i="28"/>
  <c r="BN158" i="28"/>
  <c r="BQ157" i="28"/>
  <c r="BN157" i="28"/>
  <c r="BQ156" i="28"/>
  <c r="BN156" i="28"/>
  <c r="BQ155" i="28"/>
  <c r="BN155" i="28"/>
  <c r="BQ154" i="28"/>
  <c r="BN154" i="28"/>
  <c r="BQ153" i="28"/>
  <c r="BN153" i="28"/>
  <c r="BQ152" i="28"/>
  <c r="BN152" i="28"/>
  <c r="BQ151" i="28"/>
  <c r="BN151" i="28"/>
  <c r="BQ150" i="28"/>
  <c r="BN150" i="28"/>
  <c r="BQ149" i="28"/>
  <c r="BN149" i="28"/>
  <c r="BQ148" i="28"/>
  <c r="BN148" i="28"/>
  <c r="BQ147" i="28"/>
  <c r="BN147" i="28"/>
  <c r="BQ146" i="28"/>
  <c r="BN146" i="28"/>
  <c r="BQ145" i="28"/>
  <c r="BN145" i="28"/>
  <c r="BQ144" i="28"/>
  <c r="BN144" i="28"/>
  <c r="BQ143" i="28"/>
  <c r="BN143" i="28"/>
  <c r="BQ142" i="28"/>
  <c r="BN142" i="28"/>
  <c r="BQ141" i="28"/>
  <c r="BN141" i="28"/>
  <c r="BQ140" i="28"/>
  <c r="BN140" i="28"/>
  <c r="BQ139" i="28"/>
  <c r="BN139" i="28"/>
  <c r="BQ138" i="28"/>
  <c r="BN138" i="28"/>
  <c r="BQ137" i="28"/>
  <c r="BN137" i="28"/>
  <c r="BQ136" i="28"/>
  <c r="BN136" i="28"/>
  <c r="BQ135" i="28"/>
  <c r="BN135" i="28"/>
  <c r="BQ134" i="28"/>
  <c r="BN134" i="28"/>
  <c r="BQ133" i="28"/>
  <c r="BN133" i="28"/>
  <c r="BQ132" i="28"/>
  <c r="BN132" i="28"/>
  <c r="BQ131" i="28"/>
  <c r="BN131" i="28"/>
  <c r="BQ130" i="28"/>
  <c r="BN130" i="28"/>
  <c r="BQ129" i="28"/>
  <c r="BN129" i="28"/>
  <c r="BQ128" i="28"/>
  <c r="BN128" i="28"/>
  <c r="BQ127" i="28"/>
  <c r="BN127" i="28"/>
  <c r="BQ126" i="28"/>
  <c r="BN126" i="28"/>
  <c r="BQ125" i="28"/>
  <c r="BN125" i="28"/>
  <c r="BQ124" i="28"/>
  <c r="BN124" i="28"/>
  <c r="BQ123" i="28"/>
  <c r="BN123" i="28"/>
  <c r="BQ122" i="28"/>
  <c r="BN122" i="28"/>
  <c r="BQ121" i="28"/>
  <c r="BN121" i="28"/>
  <c r="BQ120" i="28"/>
  <c r="BN120" i="28"/>
  <c r="BQ119" i="28"/>
  <c r="BN119" i="28"/>
  <c r="BQ118" i="28"/>
  <c r="BN118" i="28"/>
  <c r="BQ117" i="28"/>
  <c r="BN117" i="28"/>
  <c r="BQ116" i="28"/>
  <c r="BN116" i="28"/>
  <c r="BQ115" i="28"/>
  <c r="BN115" i="28"/>
  <c r="BQ114" i="28"/>
  <c r="BN114" i="28"/>
  <c r="BQ113" i="28"/>
  <c r="BN113" i="28"/>
  <c r="BQ112" i="28"/>
  <c r="BN112" i="28"/>
  <c r="BQ111" i="28"/>
  <c r="BN111" i="28"/>
  <c r="BQ110" i="28"/>
  <c r="BN110" i="28"/>
  <c r="BQ109" i="28"/>
  <c r="BN109" i="28"/>
  <c r="BQ108" i="28"/>
  <c r="BN108" i="28"/>
  <c r="BQ107" i="28"/>
  <c r="BN107" i="28"/>
  <c r="BQ106" i="28"/>
  <c r="BN106" i="28"/>
  <c r="BQ105" i="28"/>
  <c r="BN105" i="28"/>
  <c r="BQ104" i="28"/>
  <c r="BN104" i="28"/>
  <c r="BQ103" i="28"/>
  <c r="BN103" i="28"/>
  <c r="BQ102" i="28"/>
  <c r="BN102" i="28"/>
  <c r="BQ101" i="28"/>
  <c r="BN101" i="28"/>
  <c r="BQ100" i="28"/>
  <c r="BN100" i="28"/>
  <c r="BQ99" i="28"/>
  <c r="BN99" i="28"/>
  <c r="BQ98" i="28"/>
  <c r="BN98" i="28"/>
  <c r="BQ97" i="28"/>
  <c r="BN97" i="28"/>
  <c r="BQ96" i="28"/>
  <c r="BN96" i="28"/>
  <c r="BQ95" i="28"/>
  <c r="BN95" i="28"/>
  <c r="BQ94" i="28"/>
  <c r="BN94" i="28"/>
  <c r="BQ93" i="28"/>
  <c r="BN93" i="28"/>
  <c r="BQ92" i="28"/>
  <c r="BN92" i="28"/>
  <c r="BQ91" i="28"/>
  <c r="BN91" i="28"/>
  <c r="BQ90" i="28"/>
  <c r="BN90" i="28"/>
  <c r="BQ89" i="28"/>
  <c r="BN89" i="28"/>
  <c r="BQ88" i="28"/>
  <c r="BN88" i="28"/>
  <c r="BQ87" i="28"/>
  <c r="BN87" i="28"/>
  <c r="BQ86" i="28"/>
  <c r="BN86" i="28"/>
  <c r="BQ85" i="28"/>
  <c r="BN85" i="28"/>
  <c r="BQ84" i="28"/>
  <c r="BN84" i="28"/>
  <c r="BQ83" i="28"/>
  <c r="BN83" i="28"/>
  <c r="BQ82" i="28"/>
  <c r="BN82" i="28"/>
  <c r="BQ81" i="28"/>
  <c r="BN81" i="28"/>
  <c r="BQ80" i="28"/>
  <c r="BN80" i="28"/>
  <c r="BQ79" i="28"/>
  <c r="BN79" i="28"/>
  <c r="BQ78" i="28"/>
  <c r="BN78" i="28"/>
  <c r="BQ77" i="28"/>
  <c r="BN77" i="28"/>
  <c r="BQ76" i="28"/>
  <c r="BN76" i="28"/>
  <c r="BQ75" i="28"/>
  <c r="BN75" i="28"/>
  <c r="BQ74" i="28"/>
  <c r="BN74" i="28"/>
  <c r="BQ73" i="28"/>
  <c r="BN73" i="28"/>
  <c r="BQ72" i="28"/>
  <c r="BN72" i="28"/>
  <c r="BQ71" i="28"/>
  <c r="BN71" i="28"/>
  <c r="BQ70" i="28"/>
  <c r="BN70" i="28"/>
  <c r="BQ69" i="28"/>
  <c r="BN69" i="28"/>
  <c r="BQ68" i="28"/>
  <c r="BN68" i="28"/>
  <c r="BQ67" i="28"/>
  <c r="BN67" i="28"/>
  <c r="BQ66" i="28"/>
  <c r="BN66" i="28"/>
  <c r="BQ65" i="28"/>
  <c r="BN65" i="28"/>
  <c r="BQ64" i="28"/>
  <c r="BN64" i="28"/>
  <c r="BQ63" i="28"/>
  <c r="BN63" i="28"/>
  <c r="BQ62" i="28"/>
  <c r="BN62" i="28"/>
  <c r="BQ61" i="28"/>
  <c r="BN61" i="28"/>
  <c r="BQ60" i="28"/>
  <c r="BN60" i="28"/>
  <c r="BQ59" i="28"/>
  <c r="BN59" i="28"/>
  <c r="BQ58" i="28"/>
  <c r="BN58" i="28"/>
  <c r="BQ57" i="28"/>
  <c r="BN57" i="28"/>
  <c r="BQ56" i="28"/>
  <c r="BN56" i="28"/>
  <c r="BQ55" i="28"/>
  <c r="BN55" i="28"/>
  <c r="BQ54" i="28"/>
  <c r="BN54" i="28"/>
  <c r="BQ53" i="28"/>
  <c r="BN53" i="28"/>
  <c r="BQ52" i="28"/>
  <c r="BN52" i="28"/>
  <c r="BQ51" i="28"/>
  <c r="BN51" i="28"/>
  <c r="BQ50" i="28"/>
  <c r="BN50" i="28"/>
  <c r="BQ49" i="28"/>
  <c r="BN49" i="28"/>
  <c r="BQ48" i="28"/>
  <c r="BN48" i="28"/>
  <c r="BQ47" i="28"/>
  <c r="BN47" i="28"/>
  <c r="BQ46" i="28"/>
  <c r="BN46" i="28"/>
  <c r="BQ45" i="28"/>
  <c r="BN45" i="28"/>
  <c r="BQ44" i="28"/>
  <c r="BN44" i="28"/>
  <c r="BQ43" i="28"/>
  <c r="BN43" i="28"/>
  <c r="BQ42" i="28"/>
  <c r="BN42" i="28"/>
  <c r="BQ41" i="28"/>
  <c r="BN41" i="28"/>
  <c r="BQ40" i="28"/>
  <c r="BN40" i="28"/>
  <c r="BQ39" i="28"/>
  <c r="BN39" i="28"/>
  <c r="BQ38" i="28"/>
  <c r="BN38" i="28"/>
  <c r="BQ37" i="28"/>
  <c r="BN37" i="28"/>
  <c r="BQ36" i="28"/>
  <c r="BN36" i="28"/>
  <c r="BQ35" i="28"/>
  <c r="BN35" i="28"/>
  <c r="BQ34" i="28"/>
  <c r="BN34" i="28"/>
  <c r="BQ33" i="28"/>
  <c r="BN33" i="28"/>
  <c r="BQ32" i="28"/>
  <c r="BN32" i="28"/>
  <c r="BQ31" i="28"/>
  <c r="BN31" i="28"/>
  <c r="BQ30" i="28"/>
  <c r="BN30" i="28"/>
  <c r="BQ29" i="28"/>
  <c r="BN29" i="28"/>
  <c r="BQ28" i="28"/>
  <c r="BN28" i="28"/>
  <c r="BQ27" i="28"/>
  <c r="BN27" i="28"/>
  <c r="BQ26" i="28"/>
  <c r="BN26" i="28"/>
  <c r="BQ25" i="28"/>
  <c r="BN25" i="28"/>
  <c r="BQ24" i="28"/>
  <c r="BN24" i="28"/>
  <c r="BQ23" i="28"/>
  <c r="BN23" i="28"/>
  <c r="BQ22" i="28"/>
  <c r="BN22" i="28"/>
  <c r="BQ21" i="28"/>
  <c r="BN21" i="28"/>
  <c r="BQ20" i="28"/>
  <c r="BN20" i="28"/>
  <c r="BQ19" i="28"/>
  <c r="BN19" i="28"/>
  <c r="BQ18" i="28"/>
  <c r="BN18" i="28"/>
  <c r="BQ17" i="28"/>
  <c r="BN17" i="28"/>
  <c r="BQ16" i="28"/>
  <c r="BN16" i="28"/>
  <c r="BQ15" i="28"/>
  <c r="BN15" i="28"/>
  <c r="BQ14" i="28"/>
  <c r="BN14" i="28"/>
  <c r="BQ13" i="28"/>
  <c r="BN13" i="28"/>
  <c r="BQ12" i="28"/>
  <c r="BN12" i="28"/>
  <c r="BQ11" i="28"/>
  <c r="BN11" i="28"/>
  <c r="BQ10" i="28"/>
  <c r="BN10" i="28"/>
  <c r="BQ9" i="28"/>
  <c r="BN9" i="28"/>
  <c r="BQ8" i="28"/>
  <c r="BN8" i="28"/>
  <c r="BF245" i="28"/>
  <c r="BE245" i="28"/>
  <c r="BC245" i="28"/>
  <c r="BB245" i="28"/>
  <c r="BG243" i="28"/>
  <c r="BD243" i="28"/>
  <c r="BG242" i="28"/>
  <c r="BD242" i="28"/>
  <c r="BG241" i="28"/>
  <c r="BD241" i="28"/>
  <c r="BG240" i="28"/>
  <c r="BD240" i="28"/>
  <c r="BG239" i="28"/>
  <c r="BD239" i="28"/>
  <c r="BG238" i="28"/>
  <c r="BD238" i="28"/>
  <c r="BG237" i="28"/>
  <c r="BD237" i="28"/>
  <c r="BG236" i="28"/>
  <c r="BD236" i="28"/>
  <c r="BG235" i="28"/>
  <c r="BD235" i="28"/>
  <c r="BG234" i="28"/>
  <c r="BD234" i="28"/>
  <c r="BG233" i="28"/>
  <c r="BD233" i="28"/>
  <c r="BG232" i="28"/>
  <c r="BD232" i="28"/>
  <c r="BG231" i="28"/>
  <c r="BD231" i="28"/>
  <c r="BG230" i="28"/>
  <c r="BD230" i="28"/>
  <c r="BG229" i="28"/>
  <c r="BD229" i="28"/>
  <c r="BG228" i="28"/>
  <c r="BD228" i="28"/>
  <c r="BG227" i="28"/>
  <c r="BD227" i="28"/>
  <c r="BG226" i="28"/>
  <c r="BD226" i="28"/>
  <c r="BG225" i="28"/>
  <c r="BD225" i="28"/>
  <c r="BG224" i="28"/>
  <c r="BD224" i="28"/>
  <c r="BG223" i="28"/>
  <c r="BD223" i="28"/>
  <c r="BG222" i="28"/>
  <c r="BD222" i="28"/>
  <c r="BG221" i="28"/>
  <c r="BD221" i="28"/>
  <c r="BG220" i="28"/>
  <c r="BD220" i="28"/>
  <c r="BG219" i="28"/>
  <c r="BD219" i="28"/>
  <c r="BG218" i="28"/>
  <c r="BD218" i="28"/>
  <c r="BG217" i="28"/>
  <c r="BD217" i="28"/>
  <c r="BG216" i="28"/>
  <c r="BD216" i="28"/>
  <c r="BG215" i="28"/>
  <c r="BD215" i="28"/>
  <c r="BG214" i="28"/>
  <c r="BD214" i="28"/>
  <c r="BG213" i="28"/>
  <c r="BD213" i="28"/>
  <c r="BG212" i="28"/>
  <c r="BD212" i="28"/>
  <c r="BG211" i="28"/>
  <c r="BD211" i="28"/>
  <c r="BG210" i="28"/>
  <c r="BD210" i="28"/>
  <c r="BG209" i="28"/>
  <c r="BD209" i="28"/>
  <c r="BG208" i="28"/>
  <c r="BD208" i="28"/>
  <c r="BG207" i="28"/>
  <c r="BD207" i="28"/>
  <c r="BG206" i="28"/>
  <c r="BD206" i="28"/>
  <c r="BG205" i="28"/>
  <c r="BD205" i="28"/>
  <c r="BG204" i="28"/>
  <c r="BD204" i="28"/>
  <c r="BG203" i="28"/>
  <c r="BD203" i="28"/>
  <c r="BG202" i="28"/>
  <c r="BD202" i="28"/>
  <c r="BG201" i="28"/>
  <c r="BD201" i="28"/>
  <c r="BG200" i="28"/>
  <c r="BD200" i="28"/>
  <c r="BG199" i="28"/>
  <c r="BD199" i="28"/>
  <c r="BG198" i="28"/>
  <c r="BD198" i="28"/>
  <c r="BG197" i="28"/>
  <c r="BD197" i="28"/>
  <c r="BG196" i="28"/>
  <c r="BD196" i="28"/>
  <c r="BG195" i="28"/>
  <c r="BD195" i="28"/>
  <c r="BG194" i="28"/>
  <c r="BD194" i="28"/>
  <c r="BG193" i="28"/>
  <c r="BD193" i="28"/>
  <c r="BG192" i="28"/>
  <c r="BD192" i="28"/>
  <c r="BG191" i="28"/>
  <c r="BD191" i="28"/>
  <c r="BG190" i="28"/>
  <c r="BD190" i="28"/>
  <c r="BG189" i="28"/>
  <c r="BD189" i="28"/>
  <c r="BG188" i="28"/>
  <c r="BD188" i="28"/>
  <c r="BG187" i="28"/>
  <c r="BD187" i="28"/>
  <c r="BG186" i="28"/>
  <c r="BD186" i="28"/>
  <c r="BG185" i="28"/>
  <c r="BD185" i="28"/>
  <c r="BG184" i="28"/>
  <c r="BD184" i="28"/>
  <c r="BG183" i="28"/>
  <c r="BD183" i="28"/>
  <c r="BG182" i="28"/>
  <c r="BD182" i="28"/>
  <c r="BG181" i="28"/>
  <c r="BD181" i="28"/>
  <c r="BG180" i="28"/>
  <c r="BD180" i="28"/>
  <c r="BG179" i="28"/>
  <c r="BD179" i="28"/>
  <c r="BG178" i="28"/>
  <c r="BD178" i="28"/>
  <c r="BG177" i="28"/>
  <c r="BD177" i="28"/>
  <c r="BG176" i="28"/>
  <c r="BD176" i="28"/>
  <c r="BG175" i="28"/>
  <c r="BD175" i="28"/>
  <c r="BG174" i="28"/>
  <c r="BD174" i="28"/>
  <c r="BG173" i="28"/>
  <c r="BD173" i="28"/>
  <c r="BG172" i="28"/>
  <c r="BD172" i="28"/>
  <c r="BG171" i="28"/>
  <c r="BD171" i="28"/>
  <c r="BG170" i="28"/>
  <c r="BD170" i="28"/>
  <c r="BG169" i="28"/>
  <c r="BD169" i="28"/>
  <c r="BG168" i="28"/>
  <c r="BD168" i="28"/>
  <c r="BG167" i="28"/>
  <c r="BD167" i="28"/>
  <c r="BG166" i="28"/>
  <c r="BD166" i="28"/>
  <c r="BG165" i="28"/>
  <c r="BD165" i="28"/>
  <c r="BG164" i="28"/>
  <c r="BD164" i="28"/>
  <c r="BG163" i="28"/>
  <c r="BD163" i="28"/>
  <c r="BG162" i="28"/>
  <c r="BD162" i="28"/>
  <c r="BG161" i="28"/>
  <c r="BD161" i="28"/>
  <c r="BG160" i="28"/>
  <c r="BD160" i="28"/>
  <c r="BG159" i="28"/>
  <c r="BD159" i="28"/>
  <c r="BG158" i="28"/>
  <c r="BD158" i="28"/>
  <c r="BG157" i="28"/>
  <c r="BD157" i="28"/>
  <c r="BG156" i="28"/>
  <c r="BD156" i="28"/>
  <c r="BG155" i="28"/>
  <c r="BD155" i="28"/>
  <c r="BG154" i="28"/>
  <c r="BD154" i="28"/>
  <c r="BG153" i="28"/>
  <c r="BD153" i="28"/>
  <c r="BG152" i="28"/>
  <c r="BD152" i="28"/>
  <c r="BG151" i="28"/>
  <c r="BD151" i="28"/>
  <c r="BG150" i="28"/>
  <c r="BD150" i="28"/>
  <c r="BG149" i="28"/>
  <c r="BD149" i="28"/>
  <c r="BG148" i="28"/>
  <c r="BD148" i="28"/>
  <c r="BG147" i="28"/>
  <c r="BD147" i="28"/>
  <c r="BG146" i="28"/>
  <c r="BD146" i="28"/>
  <c r="BG145" i="28"/>
  <c r="BD145" i="28"/>
  <c r="BG144" i="28"/>
  <c r="BD144" i="28"/>
  <c r="BG143" i="28"/>
  <c r="BD143" i="28"/>
  <c r="BG142" i="28"/>
  <c r="BD142" i="28"/>
  <c r="BG141" i="28"/>
  <c r="BD141" i="28"/>
  <c r="BG140" i="28"/>
  <c r="BD140" i="28"/>
  <c r="BG139" i="28"/>
  <c r="BD139" i="28"/>
  <c r="BG138" i="28"/>
  <c r="BD138" i="28"/>
  <c r="BG137" i="28"/>
  <c r="BD137" i="28"/>
  <c r="BG136" i="28"/>
  <c r="BD136" i="28"/>
  <c r="BG135" i="28"/>
  <c r="BD135" i="28"/>
  <c r="BG134" i="28"/>
  <c r="BD134" i="28"/>
  <c r="BG133" i="28"/>
  <c r="BD133" i="28"/>
  <c r="BG132" i="28"/>
  <c r="BD132" i="28"/>
  <c r="BG131" i="28"/>
  <c r="BD131" i="28"/>
  <c r="BG130" i="28"/>
  <c r="BD130" i="28"/>
  <c r="BG129" i="28"/>
  <c r="BD129" i="28"/>
  <c r="BG128" i="28"/>
  <c r="BD128" i="28"/>
  <c r="BG127" i="28"/>
  <c r="BD127" i="28"/>
  <c r="BG126" i="28"/>
  <c r="BD126" i="28"/>
  <c r="BG125" i="28"/>
  <c r="BD125" i="28"/>
  <c r="BG124" i="28"/>
  <c r="BD124" i="28"/>
  <c r="BG123" i="28"/>
  <c r="BD123" i="28"/>
  <c r="BG122" i="28"/>
  <c r="BD122" i="28"/>
  <c r="BG121" i="28"/>
  <c r="BD121" i="28"/>
  <c r="BG120" i="28"/>
  <c r="BD120" i="28"/>
  <c r="BG119" i="28"/>
  <c r="BD119" i="28"/>
  <c r="BG118" i="28"/>
  <c r="BD118" i="28"/>
  <c r="BG117" i="28"/>
  <c r="BD117" i="28"/>
  <c r="BG116" i="28"/>
  <c r="BD116" i="28"/>
  <c r="BG115" i="28"/>
  <c r="BD115" i="28"/>
  <c r="BG114" i="28"/>
  <c r="BD114" i="28"/>
  <c r="BG113" i="28"/>
  <c r="BD113" i="28"/>
  <c r="BG112" i="28"/>
  <c r="BD112" i="28"/>
  <c r="BG111" i="28"/>
  <c r="BD111" i="28"/>
  <c r="BG110" i="28"/>
  <c r="BD110" i="28"/>
  <c r="BG109" i="28"/>
  <c r="BD109" i="28"/>
  <c r="BG108" i="28"/>
  <c r="BD108" i="28"/>
  <c r="BG107" i="28"/>
  <c r="BD107" i="28"/>
  <c r="BG106" i="28"/>
  <c r="BD106" i="28"/>
  <c r="BG105" i="28"/>
  <c r="BD105" i="28"/>
  <c r="BG104" i="28"/>
  <c r="BD104" i="28"/>
  <c r="BG103" i="28"/>
  <c r="BD103" i="28"/>
  <c r="BG102" i="28"/>
  <c r="BD102" i="28"/>
  <c r="BG101" i="28"/>
  <c r="BD101" i="28"/>
  <c r="BG100" i="28"/>
  <c r="BD100" i="28"/>
  <c r="BG99" i="28"/>
  <c r="BD99" i="28"/>
  <c r="BG98" i="28"/>
  <c r="BD98" i="28"/>
  <c r="BG97" i="28"/>
  <c r="BD97" i="28"/>
  <c r="BG96" i="28"/>
  <c r="BD96" i="28"/>
  <c r="BG95" i="28"/>
  <c r="BD95" i="28"/>
  <c r="BG94" i="28"/>
  <c r="BD94" i="28"/>
  <c r="BG93" i="28"/>
  <c r="BD93" i="28"/>
  <c r="BG92" i="28"/>
  <c r="BD92" i="28"/>
  <c r="BG91" i="28"/>
  <c r="BD91" i="28"/>
  <c r="BG90" i="28"/>
  <c r="BD90" i="28"/>
  <c r="BG89" i="28"/>
  <c r="BD89" i="28"/>
  <c r="BG88" i="28"/>
  <c r="BD88" i="28"/>
  <c r="BG87" i="28"/>
  <c r="BD87" i="28"/>
  <c r="BG86" i="28"/>
  <c r="BD86" i="28"/>
  <c r="BG85" i="28"/>
  <c r="BD85" i="28"/>
  <c r="BG84" i="28"/>
  <c r="BD84" i="28"/>
  <c r="BG83" i="28"/>
  <c r="BD83" i="28"/>
  <c r="BG82" i="28"/>
  <c r="BD82" i="28"/>
  <c r="BG81" i="28"/>
  <c r="BD81" i="28"/>
  <c r="BG80" i="28"/>
  <c r="BD80" i="28"/>
  <c r="BG79" i="28"/>
  <c r="BD79" i="28"/>
  <c r="BG78" i="28"/>
  <c r="BD78" i="28"/>
  <c r="BG77" i="28"/>
  <c r="BD77" i="28"/>
  <c r="BG76" i="28"/>
  <c r="BD76" i="28"/>
  <c r="BG75" i="28"/>
  <c r="BD75" i="28"/>
  <c r="BG74" i="28"/>
  <c r="BD74" i="28"/>
  <c r="BG73" i="28"/>
  <c r="BD73" i="28"/>
  <c r="BG72" i="28"/>
  <c r="BD72" i="28"/>
  <c r="BG71" i="28"/>
  <c r="BD71" i="28"/>
  <c r="BG70" i="28"/>
  <c r="BD70" i="28"/>
  <c r="BG69" i="28"/>
  <c r="BD69" i="28"/>
  <c r="BG68" i="28"/>
  <c r="BD68" i="28"/>
  <c r="BG67" i="28"/>
  <c r="BD67" i="28"/>
  <c r="BG66" i="28"/>
  <c r="BD66" i="28"/>
  <c r="BG65" i="28"/>
  <c r="BD65" i="28"/>
  <c r="BG64" i="28"/>
  <c r="BD64" i="28"/>
  <c r="BG63" i="28"/>
  <c r="BD63" i="28"/>
  <c r="BG62" i="28"/>
  <c r="BD62" i="28"/>
  <c r="BG61" i="28"/>
  <c r="BD61" i="28"/>
  <c r="BG60" i="28"/>
  <c r="BD60" i="28"/>
  <c r="BG59" i="28"/>
  <c r="BD59" i="28"/>
  <c r="BG58" i="28"/>
  <c r="BD58" i="28"/>
  <c r="BG57" i="28"/>
  <c r="BD57" i="28"/>
  <c r="BG56" i="28"/>
  <c r="BD56" i="28"/>
  <c r="BG55" i="28"/>
  <c r="BD55" i="28"/>
  <c r="BG54" i="28"/>
  <c r="BD54" i="28"/>
  <c r="BG53" i="28"/>
  <c r="BD53" i="28"/>
  <c r="BG52" i="28"/>
  <c r="BD52" i="28"/>
  <c r="BG51" i="28"/>
  <c r="BD51" i="28"/>
  <c r="BG50" i="28"/>
  <c r="BD50" i="28"/>
  <c r="BG49" i="28"/>
  <c r="BD49" i="28"/>
  <c r="BG48" i="28"/>
  <c r="BD48" i="28"/>
  <c r="BG47" i="28"/>
  <c r="BD47" i="28"/>
  <c r="BG46" i="28"/>
  <c r="BD46" i="28"/>
  <c r="BG45" i="28"/>
  <c r="BD45" i="28"/>
  <c r="BG44" i="28"/>
  <c r="BD44" i="28"/>
  <c r="BG43" i="28"/>
  <c r="BD43" i="28"/>
  <c r="BG42" i="28"/>
  <c r="BD42" i="28"/>
  <c r="BG41" i="28"/>
  <c r="BD41" i="28"/>
  <c r="BG40" i="28"/>
  <c r="BD40" i="28"/>
  <c r="BG39" i="28"/>
  <c r="BD39" i="28"/>
  <c r="BG38" i="28"/>
  <c r="BD38" i="28"/>
  <c r="BG37" i="28"/>
  <c r="BD37" i="28"/>
  <c r="BG36" i="28"/>
  <c r="BD36" i="28"/>
  <c r="BG35" i="28"/>
  <c r="BD35" i="28"/>
  <c r="BG34" i="28"/>
  <c r="BD34" i="28"/>
  <c r="BG33" i="28"/>
  <c r="BD33" i="28"/>
  <c r="BG32" i="28"/>
  <c r="BD32" i="28"/>
  <c r="BG31" i="28"/>
  <c r="BD31" i="28"/>
  <c r="BG30" i="28"/>
  <c r="BD30" i="28"/>
  <c r="BG29" i="28"/>
  <c r="BD29" i="28"/>
  <c r="BG28" i="28"/>
  <c r="BD28" i="28"/>
  <c r="BG27" i="28"/>
  <c r="BD27" i="28"/>
  <c r="BG26" i="28"/>
  <c r="BD26" i="28"/>
  <c r="BG25" i="28"/>
  <c r="BD25" i="28"/>
  <c r="BG24" i="28"/>
  <c r="BD24" i="28"/>
  <c r="BG23" i="28"/>
  <c r="BD23" i="28"/>
  <c r="BG22" i="28"/>
  <c r="BD22" i="28"/>
  <c r="BG21" i="28"/>
  <c r="BD21" i="28"/>
  <c r="BG20" i="28"/>
  <c r="BD20" i="28"/>
  <c r="BG19" i="28"/>
  <c r="BD19" i="28"/>
  <c r="BG18" i="28"/>
  <c r="BD18" i="28"/>
  <c r="BG17" i="28"/>
  <c r="BD17" i="28"/>
  <c r="BG16" i="28"/>
  <c r="BD16" i="28"/>
  <c r="BG15" i="28"/>
  <c r="BD15" i="28"/>
  <c r="BG14" i="28"/>
  <c r="BD14" i="28"/>
  <c r="BG13" i="28"/>
  <c r="BD13" i="28"/>
  <c r="BG12" i="28"/>
  <c r="BD12" i="28"/>
  <c r="BG11" i="28"/>
  <c r="BD11" i="28"/>
  <c r="BG10" i="28"/>
  <c r="BD10" i="28"/>
  <c r="BG9" i="28"/>
  <c r="BD9" i="28"/>
  <c r="BG8" i="28"/>
  <c r="BD8" i="28"/>
  <c r="AV245" i="28"/>
  <c r="AU245" i="28"/>
  <c r="AS245" i="28"/>
  <c r="AR245" i="28"/>
  <c r="AW243" i="28"/>
  <c r="AT243" i="28"/>
  <c r="AW242" i="28"/>
  <c r="AT242" i="28"/>
  <c r="AW241" i="28"/>
  <c r="AT241" i="28"/>
  <c r="AW240" i="28"/>
  <c r="AT240" i="28"/>
  <c r="AW239" i="28"/>
  <c r="AT239" i="28"/>
  <c r="AW238" i="28"/>
  <c r="AT238" i="28"/>
  <c r="AW237" i="28"/>
  <c r="AT237" i="28"/>
  <c r="AW236" i="28"/>
  <c r="AT236" i="28"/>
  <c r="AW235" i="28"/>
  <c r="AT235" i="28"/>
  <c r="AW234" i="28"/>
  <c r="AT234" i="28"/>
  <c r="AW233" i="28"/>
  <c r="AT233" i="28"/>
  <c r="AW232" i="28"/>
  <c r="AT232" i="28"/>
  <c r="AW231" i="28"/>
  <c r="AT231" i="28"/>
  <c r="AW230" i="28"/>
  <c r="AT230" i="28"/>
  <c r="AW229" i="28"/>
  <c r="AT229" i="28"/>
  <c r="AW228" i="28"/>
  <c r="AT228" i="28"/>
  <c r="AW227" i="28"/>
  <c r="AT227" i="28"/>
  <c r="AW226" i="28"/>
  <c r="AT226" i="28"/>
  <c r="AW225" i="28"/>
  <c r="AT225" i="28"/>
  <c r="AW224" i="28"/>
  <c r="AT224" i="28"/>
  <c r="AW223" i="28"/>
  <c r="AT223" i="28"/>
  <c r="AW222" i="28"/>
  <c r="AT222" i="28"/>
  <c r="AW221" i="28"/>
  <c r="AT221" i="28"/>
  <c r="AW220" i="28"/>
  <c r="AT220" i="28"/>
  <c r="AW219" i="28"/>
  <c r="AT219" i="28"/>
  <c r="AW218" i="28"/>
  <c r="AT218" i="28"/>
  <c r="AW217" i="28"/>
  <c r="AT217" i="28"/>
  <c r="AW216" i="28"/>
  <c r="AT216" i="28"/>
  <c r="AW215" i="28"/>
  <c r="AT215" i="28"/>
  <c r="AW214" i="28"/>
  <c r="AT214" i="28"/>
  <c r="AW213" i="28"/>
  <c r="AT213" i="28"/>
  <c r="AW212" i="28"/>
  <c r="AT212" i="28"/>
  <c r="AW211" i="28"/>
  <c r="AT211" i="28"/>
  <c r="AW210" i="28"/>
  <c r="AT210" i="28"/>
  <c r="AW209" i="28"/>
  <c r="AT209" i="28"/>
  <c r="AW208" i="28"/>
  <c r="AT208" i="28"/>
  <c r="AW207" i="28"/>
  <c r="AT207" i="28"/>
  <c r="AW206" i="28"/>
  <c r="AT206" i="28"/>
  <c r="AW205" i="28"/>
  <c r="AT205" i="28"/>
  <c r="AW204" i="28"/>
  <c r="AT204" i="28"/>
  <c r="AW203" i="28"/>
  <c r="AT203" i="28"/>
  <c r="AW202" i="28"/>
  <c r="AT202" i="28"/>
  <c r="AW201" i="28"/>
  <c r="AT201" i="28"/>
  <c r="AW200" i="28"/>
  <c r="AT200" i="28"/>
  <c r="AW199" i="28"/>
  <c r="AT199" i="28"/>
  <c r="AW198" i="28"/>
  <c r="AT198" i="28"/>
  <c r="AW197" i="28"/>
  <c r="AT197" i="28"/>
  <c r="AW196" i="28"/>
  <c r="AT196" i="28"/>
  <c r="AW195" i="28"/>
  <c r="AT195" i="28"/>
  <c r="AW194" i="28"/>
  <c r="AT194" i="28"/>
  <c r="AW193" i="28"/>
  <c r="AT193" i="28"/>
  <c r="AW192" i="28"/>
  <c r="AT192" i="28"/>
  <c r="AW191" i="28"/>
  <c r="AT191" i="28"/>
  <c r="AW190" i="28"/>
  <c r="AT190" i="28"/>
  <c r="AW189" i="28"/>
  <c r="AT189" i="28"/>
  <c r="AW188" i="28"/>
  <c r="AT188" i="28"/>
  <c r="AW187" i="28"/>
  <c r="AT187" i="28"/>
  <c r="AW186" i="28"/>
  <c r="AT186" i="28"/>
  <c r="AW185" i="28"/>
  <c r="AT185" i="28"/>
  <c r="AW184" i="28"/>
  <c r="AT184" i="28"/>
  <c r="AW183" i="28"/>
  <c r="AT183" i="28"/>
  <c r="AW182" i="28"/>
  <c r="AT182" i="28"/>
  <c r="AW181" i="28"/>
  <c r="AT181" i="28"/>
  <c r="AW180" i="28"/>
  <c r="AT180" i="28"/>
  <c r="AW179" i="28"/>
  <c r="AT179" i="28"/>
  <c r="AW178" i="28"/>
  <c r="AT178" i="28"/>
  <c r="AW177" i="28"/>
  <c r="AT177" i="28"/>
  <c r="AW176" i="28"/>
  <c r="AT176" i="28"/>
  <c r="AW175" i="28"/>
  <c r="AT175" i="28"/>
  <c r="AW174" i="28"/>
  <c r="AT174" i="28"/>
  <c r="AW173" i="28"/>
  <c r="AT173" i="28"/>
  <c r="AW172" i="28"/>
  <c r="AT172" i="28"/>
  <c r="AW171" i="28"/>
  <c r="AT171" i="28"/>
  <c r="AW170" i="28"/>
  <c r="AT170" i="28"/>
  <c r="AW169" i="28"/>
  <c r="AT169" i="28"/>
  <c r="AW168" i="28"/>
  <c r="AT168" i="28"/>
  <c r="AW167" i="28"/>
  <c r="AT167" i="28"/>
  <c r="AW166" i="28"/>
  <c r="AT166" i="28"/>
  <c r="AW165" i="28"/>
  <c r="AT165" i="28"/>
  <c r="AW164" i="28"/>
  <c r="AT164" i="28"/>
  <c r="AW163" i="28"/>
  <c r="AT163" i="28"/>
  <c r="AW162" i="28"/>
  <c r="AT162" i="28"/>
  <c r="AW161" i="28"/>
  <c r="AT161" i="28"/>
  <c r="AW160" i="28"/>
  <c r="AT160" i="28"/>
  <c r="AW159" i="28"/>
  <c r="AT159" i="28"/>
  <c r="AW158" i="28"/>
  <c r="AT158" i="28"/>
  <c r="AW157" i="28"/>
  <c r="AT157" i="28"/>
  <c r="AW156" i="28"/>
  <c r="AT156" i="28"/>
  <c r="AW155" i="28"/>
  <c r="AT155" i="28"/>
  <c r="AW154" i="28"/>
  <c r="AT154" i="28"/>
  <c r="AW153" i="28"/>
  <c r="AT153" i="28"/>
  <c r="AW152" i="28"/>
  <c r="AT152" i="28"/>
  <c r="AW151" i="28"/>
  <c r="AT151" i="28"/>
  <c r="AW150" i="28"/>
  <c r="AT150" i="28"/>
  <c r="AW149" i="28"/>
  <c r="AT149" i="28"/>
  <c r="AW148" i="28"/>
  <c r="AT148" i="28"/>
  <c r="AW147" i="28"/>
  <c r="AT147" i="28"/>
  <c r="AW146" i="28"/>
  <c r="AT146" i="28"/>
  <c r="AW145" i="28"/>
  <c r="AT145" i="28"/>
  <c r="AW144" i="28"/>
  <c r="AT144" i="28"/>
  <c r="AW143" i="28"/>
  <c r="AT143" i="28"/>
  <c r="AW142" i="28"/>
  <c r="AT142" i="28"/>
  <c r="AW141" i="28"/>
  <c r="AT141" i="28"/>
  <c r="AW140" i="28"/>
  <c r="AT140" i="28"/>
  <c r="AW139" i="28"/>
  <c r="AT139" i="28"/>
  <c r="AW138" i="28"/>
  <c r="AT138" i="28"/>
  <c r="AW137" i="28"/>
  <c r="AT137" i="28"/>
  <c r="AW136" i="28"/>
  <c r="AT136" i="28"/>
  <c r="AW135" i="28"/>
  <c r="AT135" i="28"/>
  <c r="AW134" i="28"/>
  <c r="AT134" i="28"/>
  <c r="AW133" i="28"/>
  <c r="AT133" i="28"/>
  <c r="AW132" i="28"/>
  <c r="AT132" i="28"/>
  <c r="AW131" i="28"/>
  <c r="AT131" i="28"/>
  <c r="AW130" i="28"/>
  <c r="AT130" i="28"/>
  <c r="AW129" i="28"/>
  <c r="AT129" i="28"/>
  <c r="AW128" i="28"/>
  <c r="AT128" i="28"/>
  <c r="AW127" i="28"/>
  <c r="AT127" i="28"/>
  <c r="AW126" i="28"/>
  <c r="AZ126" i="28" s="1"/>
  <c r="AY126" i="28" s="1"/>
  <c r="AT126" i="28"/>
  <c r="AW125" i="28"/>
  <c r="AT125" i="28"/>
  <c r="AW124" i="28"/>
  <c r="AT124" i="28"/>
  <c r="AW123" i="28"/>
  <c r="AT123" i="28"/>
  <c r="AW122" i="28"/>
  <c r="AT122" i="28"/>
  <c r="AW121" i="28"/>
  <c r="AT121" i="28"/>
  <c r="AW120" i="28"/>
  <c r="AT120" i="28"/>
  <c r="AW119" i="28"/>
  <c r="AT119" i="28"/>
  <c r="AW118" i="28"/>
  <c r="AT118" i="28"/>
  <c r="AW117" i="28"/>
  <c r="AT117" i="28"/>
  <c r="AW116" i="28"/>
  <c r="AT116" i="28"/>
  <c r="AW115" i="28"/>
  <c r="AT115" i="28"/>
  <c r="AW114" i="28"/>
  <c r="AZ114" i="28" s="1"/>
  <c r="AY114" i="28" s="1"/>
  <c r="AT114" i="28"/>
  <c r="AW113" i="28"/>
  <c r="AT113" i="28"/>
  <c r="AW112" i="28"/>
  <c r="AT112" i="28"/>
  <c r="AW111" i="28"/>
  <c r="AT111" i="28"/>
  <c r="AW110" i="28"/>
  <c r="AT110" i="28"/>
  <c r="AW109" i="28"/>
  <c r="AT109" i="28"/>
  <c r="AW108" i="28"/>
  <c r="AT108" i="28"/>
  <c r="AW107" i="28"/>
  <c r="AT107" i="28"/>
  <c r="AW106" i="28"/>
  <c r="AT106" i="28"/>
  <c r="AW105" i="28"/>
  <c r="AT105" i="28"/>
  <c r="AW104" i="28"/>
  <c r="AT104" i="28"/>
  <c r="AW103" i="28"/>
  <c r="AT103" i="28"/>
  <c r="AW102" i="28"/>
  <c r="AT102" i="28"/>
  <c r="AW101" i="28"/>
  <c r="AT101" i="28"/>
  <c r="AW100" i="28"/>
  <c r="AT100" i="28"/>
  <c r="AW99" i="28"/>
  <c r="AT99" i="28"/>
  <c r="AW98" i="28"/>
  <c r="AT98" i="28"/>
  <c r="AW97" i="28"/>
  <c r="AT97" i="28"/>
  <c r="AW96" i="28"/>
  <c r="AT96" i="28"/>
  <c r="AW95" i="28"/>
  <c r="AT95" i="28"/>
  <c r="AW94" i="28"/>
  <c r="AT94" i="28"/>
  <c r="AW93" i="28"/>
  <c r="AT93" i="28"/>
  <c r="AW92" i="28"/>
  <c r="AT92" i="28"/>
  <c r="AW91" i="28"/>
  <c r="AT91" i="28"/>
  <c r="AW90" i="28"/>
  <c r="AT90" i="28"/>
  <c r="AW89" i="28"/>
  <c r="AT89" i="28"/>
  <c r="AW88" i="28"/>
  <c r="AT88" i="28"/>
  <c r="AW87" i="28"/>
  <c r="AT87" i="28"/>
  <c r="AW86" i="28"/>
  <c r="AT86" i="28"/>
  <c r="AW85" i="28"/>
  <c r="AT85" i="28"/>
  <c r="AW84" i="28"/>
  <c r="AT84" i="28"/>
  <c r="AW83" i="28"/>
  <c r="AT83" i="28"/>
  <c r="AW82" i="28"/>
  <c r="AT82" i="28"/>
  <c r="AW81" i="28"/>
  <c r="AT81" i="28"/>
  <c r="AW80" i="28"/>
  <c r="AT80" i="28"/>
  <c r="AW79" i="28"/>
  <c r="AT79" i="28"/>
  <c r="AW78" i="28"/>
  <c r="AT78" i="28"/>
  <c r="AW77" i="28"/>
  <c r="AT77" i="28"/>
  <c r="AW76" i="28"/>
  <c r="AT76" i="28"/>
  <c r="AW75" i="28"/>
  <c r="AT75" i="28"/>
  <c r="AW74" i="28"/>
  <c r="AT74" i="28"/>
  <c r="AW73" i="28"/>
  <c r="AT73" i="28"/>
  <c r="AW72" i="28"/>
  <c r="AT72" i="28"/>
  <c r="AW71" i="28"/>
  <c r="AT71" i="28"/>
  <c r="AW70" i="28"/>
  <c r="AT70" i="28"/>
  <c r="AW69" i="28"/>
  <c r="AT69" i="28"/>
  <c r="AW68" i="28"/>
  <c r="AT68" i="28"/>
  <c r="AW67" i="28"/>
  <c r="AT67" i="28"/>
  <c r="AW66" i="28"/>
  <c r="AT66" i="28"/>
  <c r="AW65" i="28"/>
  <c r="AT65" i="28"/>
  <c r="AW64" i="28"/>
  <c r="AT64" i="28"/>
  <c r="AW63" i="28"/>
  <c r="AT63" i="28"/>
  <c r="AW62" i="28"/>
  <c r="AT62" i="28"/>
  <c r="AW61" i="28"/>
  <c r="AT61" i="28"/>
  <c r="AW60" i="28"/>
  <c r="AT60" i="28"/>
  <c r="AW59" i="28"/>
  <c r="AT59" i="28"/>
  <c r="AW58" i="28"/>
  <c r="AT58" i="28"/>
  <c r="AW57" i="28"/>
  <c r="AT57" i="28"/>
  <c r="AW56" i="28"/>
  <c r="AT56" i="28"/>
  <c r="AW55" i="28"/>
  <c r="AT55" i="28"/>
  <c r="AW54" i="28"/>
  <c r="AT54" i="28"/>
  <c r="AW53" i="28"/>
  <c r="AT53" i="28"/>
  <c r="AW52" i="28"/>
  <c r="AT52" i="28"/>
  <c r="AW51" i="28"/>
  <c r="AT51" i="28"/>
  <c r="AW50" i="28"/>
  <c r="AT50" i="28"/>
  <c r="AW49" i="28"/>
  <c r="AT49" i="28"/>
  <c r="AW48" i="28"/>
  <c r="AT48" i="28"/>
  <c r="AW47" i="28"/>
  <c r="AT47" i="28"/>
  <c r="AW46" i="28"/>
  <c r="AT46" i="28"/>
  <c r="AW45" i="28"/>
  <c r="AT45" i="28"/>
  <c r="AW44" i="28"/>
  <c r="AT44" i="28"/>
  <c r="AW43" i="28"/>
  <c r="AT43" i="28"/>
  <c r="AW42" i="28"/>
  <c r="AT42" i="28"/>
  <c r="AW41" i="28"/>
  <c r="AT41" i="28"/>
  <c r="AW40" i="28"/>
  <c r="AT40" i="28"/>
  <c r="AW39" i="28"/>
  <c r="AT39" i="28"/>
  <c r="AW38" i="28"/>
  <c r="AT38" i="28"/>
  <c r="AW37" i="28"/>
  <c r="AT37" i="28"/>
  <c r="AW36" i="28"/>
  <c r="AT36" i="28"/>
  <c r="AW35" i="28"/>
  <c r="AT35" i="28"/>
  <c r="AW34" i="28"/>
  <c r="AT34" i="28"/>
  <c r="AW33" i="28"/>
  <c r="AT33" i="28"/>
  <c r="AW32" i="28"/>
  <c r="AT32" i="28"/>
  <c r="AW31" i="28"/>
  <c r="AT31" i="28"/>
  <c r="AW30" i="28"/>
  <c r="AT30" i="28"/>
  <c r="AW29" i="28"/>
  <c r="AT29" i="28"/>
  <c r="AW28" i="28"/>
  <c r="AT28" i="28"/>
  <c r="AW27" i="28"/>
  <c r="AT27" i="28"/>
  <c r="AW26" i="28"/>
  <c r="AT26" i="28"/>
  <c r="AW25" i="28"/>
  <c r="AT25" i="28"/>
  <c r="AW24" i="28"/>
  <c r="AT24" i="28"/>
  <c r="AW23" i="28"/>
  <c r="AT23" i="28"/>
  <c r="AW22" i="28"/>
  <c r="AT22" i="28"/>
  <c r="AW21" i="28"/>
  <c r="AT21" i="28"/>
  <c r="AW20" i="28"/>
  <c r="AT20" i="28"/>
  <c r="AW19" i="28"/>
  <c r="AT19" i="28"/>
  <c r="AW18" i="28"/>
  <c r="AT18" i="28"/>
  <c r="AW17" i="28"/>
  <c r="AT17" i="28"/>
  <c r="AW16" i="28"/>
  <c r="AT16" i="28"/>
  <c r="AW15" i="28"/>
  <c r="AT15" i="28"/>
  <c r="AW14" i="28"/>
  <c r="AT14" i="28"/>
  <c r="AW13" i="28"/>
  <c r="AT13" i="28"/>
  <c r="AW12" i="28"/>
  <c r="AT12" i="28"/>
  <c r="AW11" i="28"/>
  <c r="AT11" i="28"/>
  <c r="AW10" i="28"/>
  <c r="AT10" i="28"/>
  <c r="AW9" i="28"/>
  <c r="AT9" i="28"/>
  <c r="AW8" i="28"/>
  <c r="AT8" i="28"/>
  <c r="AL245" i="28"/>
  <c r="AK245" i="28"/>
  <c r="AI245" i="28"/>
  <c r="AH245" i="28"/>
  <c r="AM243" i="28"/>
  <c r="AJ243" i="28"/>
  <c r="AM242" i="28"/>
  <c r="AJ242" i="28"/>
  <c r="AM241" i="28"/>
  <c r="AJ241" i="28"/>
  <c r="AM240" i="28"/>
  <c r="AJ240" i="28"/>
  <c r="AM239" i="28"/>
  <c r="AJ239" i="28"/>
  <c r="AM238" i="28"/>
  <c r="AJ238" i="28"/>
  <c r="AM237" i="28"/>
  <c r="AJ237" i="28"/>
  <c r="AM236" i="28"/>
  <c r="AJ236" i="28"/>
  <c r="AM235" i="28"/>
  <c r="AJ235" i="28"/>
  <c r="AM234" i="28"/>
  <c r="AJ234" i="28"/>
  <c r="AM233" i="28"/>
  <c r="AJ233" i="28"/>
  <c r="AM232" i="28"/>
  <c r="AJ232" i="28"/>
  <c r="AM231" i="28"/>
  <c r="AJ231" i="28"/>
  <c r="AM230" i="28"/>
  <c r="AJ230" i="28"/>
  <c r="AM229" i="28"/>
  <c r="AJ229" i="28"/>
  <c r="AM228" i="28"/>
  <c r="AJ228" i="28"/>
  <c r="AM227" i="28"/>
  <c r="AJ227" i="28"/>
  <c r="AM226" i="28"/>
  <c r="AJ226" i="28"/>
  <c r="AM225" i="28"/>
  <c r="AJ225" i="28"/>
  <c r="AM224" i="28"/>
  <c r="AJ224" i="28"/>
  <c r="AM223" i="28"/>
  <c r="AJ223" i="28"/>
  <c r="AM222" i="28"/>
  <c r="AJ222" i="28"/>
  <c r="AM221" i="28"/>
  <c r="AJ221" i="28"/>
  <c r="AM220" i="28"/>
  <c r="AJ220" i="28"/>
  <c r="AM219" i="28"/>
  <c r="AJ219" i="28"/>
  <c r="AM218" i="28"/>
  <c r="AJ218" i="28"/>
  <c r="AM217" i="28"/>
  <c r="AJ217" i="28"/>
  <c r="AM216" i="28"/>
  <c r="AJ216" i="28"/>
  <c r="AM215" i="28"/>
  <c r="AJ215" i="28"/>
  <c r="AM214" i="28"/>
  <c r="AJ214" i="28"/>
  <c r="AM213" i="28"/>
  <c r="AJ213" i="28"/>
  <c r="AM212" i="28"/>
  <c r="AJ212" i="28"/>
  <c r="AM211" i="28"/>
  <c r="AJ211" i="28"/>
  <c r="AM210" i="28"/>
  <c r="AJ210" i="28"/>
  <c r="AM209" i="28"/>
  <c r="AJ209" i="28"/>
  <c r="AM208" i="28"/>
  <c r="AJ208" i="28"/>
  <c r="AM207" i="28"/>
  <c r="AJ207" i="28"/>
  <c r="AM206" i="28"/>
  <c r="AJ206" i="28"/>
  <c r="AM205" i="28"/>
  <c r="AJ205" i="28"/>
  <c r="AM204" i="28"/>
  <c r="AJ204" i="28"/>
  <c r="AM203" i="28"/>
  <c r="AJ203" i="28"/>
  <c r="AM202" i="28"/>
  <c r="AJ202" i="28"/>
  <c r="AM201" i="28"/>
  <c r="AJ201" i="28"/>
  <c r="AM200" i="28"/>
  <c r="AJ200" i="28"/>
  <c r="AM199" i="28"/>
  <c r="AJ199" i="28"/>
  <c r="AM198" i="28"/>
  <c r="AJ198" i="28"/>
  <c r="AM197" i="28"/>
  <c r="AJ197" i="28"/>
  <c r="AM196" i="28"/>
  <c r="AP196" i="28" s="1"/>
  <c r="AO196" i="28" s="1"/>
  <c r="AJ196" i="28"/>
  <c r="AM195" i="28"/>
  <c r="AJ195" i="28"/>
  <c r="AM194" i="28"/>
  <c r="AJ194" i="28"/>
  <c r="AM193" i="28"/>
  <c r="AJ193" i="28"/>
  <c r="AM192" i="28"/>
  <c r="AJ192" i="28"/>
  <c r="AM191" i="28"/>
  <c r="AJ191" i="28"/>
  <c r="AM190" i="28"/>
  <c r="AJ190" i="28"/>
  <c r="AM189" i="28"/>
  <c r="AJ189" i="28"/>
  <c r="AM188" i="28"/>
  <c r="AJ188" i="28"/>
  <c r="AM187" i="28"/>
  <c r="AJ187" i="28"/>
  <c r="AM186" i="28"/>
  <c r="AJ186" i="28"/>
  <c r="AM185" i="28"/>
  <c r="AJ185" i="28"/>
  <c r="AM184" i="28"/>
  <c r="AJ184" i="28"/>
  <c r="AM183" i="28"/>
  <c r="AJ183" i="28"/>
  <c r="AM182" i="28"/>
  <c r="AJ182" i="28"/>
  <c r="AM181" i="28"/>
  <c r="AJ181" i="28"/>
  <c r="AM180" i="28"/>
  <c r="AJ180" i="28"/>
  <c r="AM179" i="28"/>
  <c r="AJ179" i="28"/>
  <c r="AM178" i="28"/>
  <c r="AJ178" i="28"/>
  <c r="AM177" i="28"/>
  <c r="AJ177" i="28"/>
  <c r="AM176" i="28"/>
  <c r="AJ176" i="28"/>
  <c r="AM175" i="28"/>
  <c r="AJ175" i="28"/>
  <c r="AM174" i="28"/>
  <c r="AJ174" i="28"/>
  <c r="AM173" i="28"/>
  <c r="AJ173" i="28"/>
  <c r="AM172" i="28"/>
  <c r="AJ172" i="28"/>
  <c r="AM171" i="28"/>
  <c r="AJ171" i="28"/>
  <c r="AM170" i="28"/>
  <c r="AJ170" i="28"/>
  <c r="AM169" i="28"/>
  <c r="AJ169" i="28"/>
  <c r="AM168" i="28"/>
  <c r="AJ168" i="28"/>
  <c r="AM167" i="28"/>
  <c r="AJ167" i="28"/>
  <c r="AM166" i="28"/>
  <c r="AJ166" i="28"/>
  <c r="AM165" i="28"/>
  <c r="AJ165" i="28"/>
  <c r="AM164" i="28"/>
  <c r="AJ164" i="28"/>
  <c r="AM163" i="28"/>
  <c r="AJ163" i="28"/>
  <c r="AM162" i="28"/>
  <c r="AJ162" i="28"/>
  <c r="AP162" i="28" s="1"/>
  <c r="AO162" i="28" s="1"/>
  <c r="AM161" i="28"/>
  <c r="AJ161" i="28"/>
  <c r="AM160" i="28"/>
  <c r="AJ160" i="28"/>
  <c r="AP160" i="28" s="1"/>
  <c r="AO160" i="28" s="1"/>
  <c r="AM159" i="28"/>
  <c r="AJ159" i="28"/>
  <c r="AM158" i="28"/>
  <c r="AJ158" i="28"/>
  <c r="AM157" i="28"/>
  <c r="AJ157" i="28"/>
  <c r="AM156" i="28"/>
  <c r="AJ156" i="28"/>
  <c r="AM155" i="28"/>
  <c r="AJ155" i="28"/>
  <c r="AM154" i="28"/>
  <c r="AJ154" i="28"/>
  <c r="AP154" i="28" s="1"/>
  <c r="AO154" i="28" s="1"/>
  <c r="AM153" i="28"/>
  <c r="AJ153" i="28"/>
  <c r="AM152" i="28"/>
  <c r="AJ152" i="28"/>
  <c r="AM151" i="28"/>
  <c r="AJ151" i="28"/>
  <c r="AM150" i="28"/>
  <c r="AJ150" i="28"/>
  <c r="AP150" i="28" s="1"/>
  <c r="AO150" i="28" s="1"/>
  <c r="AM149" i="28"/>
  <c r="AJ149" i="28"/>
  <c r="AM148" i="28"/>
  <c r="AJ148" i="28"/>
  <c r="AP148" i="28" s="1"/>
  <c r="AO148" i="28" s="1"/>
  <c r="AM147" i="28"/>
  <c r="AJ147" i="28"/>
  <c r="AM146" i="28"/>
  <c r="AJ146" i="28"/>
  <c r="AP146" i="28" s="1"/>
  <c r="AO146" i="28" s="1"/>
  <c r="AM145" i="28"/>
  <c r="AJ145" i="28"/>
  <c r="AM144" i="28"/>
  <c r="AJ144" i="28"/>
  <c r="AM143" i="28"/>
  <c r="AJ143" i="28"/>
  <c r="AM142" i="28"/>
  <c r="AJ142" i="28"/>
  <c r="AP142" i="28" s="1"/>
  <c r="AO142" i="28" s="1"/>
  <c r="AM141" i="28"/>
  <c r="AJ141" i="28"/>
  <c r="AM140" i="28"/>
  <c r="AJ140" i="28"/>
  <c r="AM139" i="28"/>
  <c r="AJ139" i="28"/>
  <c r="AM138" i="28"/>
  <c r="AJ138" i="28"/>
  <c r="AM137" i="28"/>
  <c r="AJ137" i="28"/>
  <c r="AM136" i="28"/>
  <c r="AJ136" i="28"/>
  <c r="AM135" i="28"/>
  <c r="AJ135" i="28"/>
  <c r="AM134" i="28"/>
  <c r="AJ134" i="28"/>
  <c r="AM133" i="28"/>
  <c r="AJ133" i="28"/>
  <c r="AM132" i="28"/>
  <c r="AJ132" i="28"/>
  <c r="AM131" i="28"/>
  <c r="AJ131" i="28"/>
  <c r="AM130" i="28"/>
  <c r="AJ130" i="28"/>
  <c r="AP130" i="28" s="1"/>
  <c r="AO130" i="28" s="1"/>
  <c r="AM129" i="28"/>
  <c r="AJ129" i="28"/>
  <c r="AM128" i="28"/>
  <c r="AJ128" i="28"/>
  <c r="AP128" i="28" s="1"/>
  <c r="AO128" i="28" s="1"/>
  <c r="AM127" i="28"/>
  <c r="AJ127" i="28"/>
  <c r="AM126" i="28"/>
  <c r="AJ126" i="28"/>
  <c r="AM125" i="28"/>
  <c r="AJ125" i="28"/>
  <c r="AM124" i="28"/>
  <c r="AJ124" i="28"/>
  <c r="AM123" i="28"/>
  <c r="AJ123" i="28"/>
  <c r="AM122" i="28"/>
  <c r="AJ122" i="28"/>
  <c r="AM121" i="28"/>
  <c r="AJ121" i="28"/>
  <c r="AM120" i="28"/>
  <c r="AJ120" i="28"/>
  <c r="AM119" i="28"/>
  <c r="AJ119" i="28"/>
  <c r="AM118" i="28"/>
  <c r="AJ118" i="28"/>
  <c r="AM117" i="28"/>
  <c r="AJ117" i="28"/>
  <c r="AM116" i="28"/>
  <c r="AJ116" i="28"/>
  <c r="AM115" i="28"/>
  <c r="AJ115" i="28"/>
  <c r="AM114" i="28"/>
  <c r="AJ114" i="28"/>
  <c r="AM113" i="28"/>
  <c r="AJ113" i="28"/>
  <c r="AM112" i="28"/>
  <c r="AJ112" i="28"/>
  <c r="AM111" i="28"/>
  <c r="AJ111" i="28"/>
  <c r="AM110" i="28"/>
  <c r="AJ110" i="28"/>
  <c r="AM109" i="28"/>
  <c r="AJ109" i="28"/>
  <c r="AM108" i="28"/>
  <c r="AJ108" i="28"/>
  <c r="AM107" i="28"/>
  <c r="AJ107" i="28"/>
  <c r="AM106" i="28"/>
  <c r="AJ106" i="28"/>
  <c r="AM105" i="28"/>
  <c r="AJ105" i="28"/>
  <c r="AM104" i="28"/>
  <c r="AJ104" i="28"/>
  <c r="AM103" i="28"/>
  <c r="AJ103" i="28"/>
  <c r="AM102" i="28"/>
  <c r="AJ102" i="28"/>
  <c r="AM101" i="28"/>
  <c r="AJ101" i="28"/>
  <c r="AM100" i="28"/>
  <c r="AJ100" i="28"/>
  <c r="AM99" i="28"/>
  <c r="AJ99" i="28"/>
  <c r="AM98" i="28"/>
  <c r="AJ98" i="28"/>
  <c r="AM97" i="28"/>
  <c r="AJ97" i="28"/>
  <c r="AM96" i="28"/>
  <c r="AJ96" i="28"/>
  <c r="AM95" i="28"/>
  <c r="AJ95" i="28"/>
  <c r="AM94" i="28"/>
  <c r="AJ94" i="28"/>
  <c r="AM93" i="28"/>
  <c r="AJ93" i="28"/>
  <c r="AM92" i="28"/>
  <c r="AJ92" i="28"/>
  <c r="AM91" i="28"/>
  <c r="AJ91" i="28"/>
  <c r="AM90" i="28"/>
  <c r="AJ90" i="28"/>
  <c r="AM89" i="28"/>
  <c r="AJ89" i="28"/>
  <c r="AM88" i="28"/>
  <c r="AJ88" i="28"/>
  <c r="AM87" i="28"/>
  <c r="AJ87" i="28"/>
  <c r="AM86" i="28"/>
  <c r="AJ86" i="28"/>
  <c r="AM85" i="28"/>
  <c r="AJ85" i="28"/>
  <c r="AM84" i="28"/>
  <c r="AJ84" i="28"/>
  <c r="AM83" i="28"/>
  <c r="AJ83" i="28"/>
  <c r="AM82" i="28"/>
  <c r="AJ82" i="28"/>
  <c r="AM81" i="28"/>
  <c r="AJ81" i="28"/>
  <c r="AM80" i="28"/>
  <c r="AJ80" i="28"/>
  <c r="AM79" i="28"/>
  <c r="AJ79" i="28"/>
  <c r="AM78" i="28"/>
  <c r="AJ78" i="28"/>
  <c r="AM77" i="28"/>
  <c r="AJ77" i="28"/>
  <c r="AM76" i="28"/>
  <c r="AJ76" i="28"/>
  <c r="AM75" i="28"/>
  <c r="AJ75" i="28"/>
  <c r="AM74" i="28"/>
  <c r="AJ74" i="28"/>
  <c r="AM73" i="28"/>
  <c r="AJ73" i="28"/>
  <c r="AM72" i="28"/>
  <c r="AJ72" i="28"/>
  <c r="AM71" i="28"/>
  <c r="AJ71" i="28"/>
  <c r="AM70" i="28"/>
  <c r="AJ70" i="28"/>
  <c r="AM69" i="28"/>
  <c r="AJ69" i="28"/>
  <c r="AM68" i="28"/>
  <c r="AJ68" i="28"/>
  <c r="AM67" i="28"/>
  <c r="AJ67" i="28"/>
  <c r="AM66" i="28"/>
  <c r="AJ66" i="28"/>
  <c r="AM65" i="28"/>
  <c r="AJ65" i="28"/>
  <c r="AM64" i="28"/>
  <c r="AJ64" i="28"/>
  <c r="AM63" i="28"/>
  <c r="AJ63" i="28"/>
  <c r="AM62" i="28"/>
  <c r="AJ62" i="28"/>
  <c r="AM61" i="28"/>
  <c r="AJ61" i="28"/>
  <c r="AM60" i="28"/>
  <c r="AJ60" i="28"/>
  <c r="AM59" i="28"/>
  <c r="AJ59" i="28"/>
  <c r="AM58" i="28"/>
  <c r="AJ58" i="28"/>
  <c r="AM57" i="28"/>
  <c r="AJ57" i="28"/>
  <c r="AM56" i="28"/>
  <c r="AJ56" i="28"/>
  <c r="AM55" i="28"/>
  <c r="AJ55" i="28"/>
  <c r="AM54" i="28"/>
  <c r="AJ54" i="28"/>
  <c r="AM53" i="28"/>
  <c r="AJ53" i="28"/>
  <c r="AM52" i="28"/>
  <c r="AJ52" i="28"/>
  <c r="AM51" i="28"/>
  <c r="AJ51" i="28"/>
  <c r="AM50" i="28"/>
  <c r="AJ50" i="28"/>
  <c r="AM49" i="28"/>
  <c r="AJ49" i="28"/>
  <c r="AM48" i="28"/>
  <c r="AJ48" i="28"/>
  <c r="AM47" i="28"/>
  <c r="AJ47" i="28"/>
  <c r="AM46" i="28"/>
  <c r="AJ46" i="28"/>
  <c r="AM45" i="28"/>
  <c r="AJ45" i="28"/>
  <c r="AM44" i="28"/>
  <c r="AJ44" i="28"/>
  <c r="AM43" i="28"/>
  <c r="AJ43" i="28"/>
  <c r="AM42" i="28"/>
  <c r="AJ42" i="28"/>
  <c r="AM41" i="28"/>
  <c r="AJ41" i="28"/>
  <c r="AM40" i="28"/>
  <c r="AJ40" i="28"/>
  <c r="AM39" i="28"/>
  <c r="AJ39" i="28"/>
  <c r="AM38" i="28"/>
  <c r="AJ38" i="28"/>
  <c r="AM37" i="28"/>
  <c r="AJ37" i="28"/>
  <c r="AM36" i="28"/>
  <c r="AJ36" i="28"/>
  <c r="AM35" i="28"/>
  <c r="AJ35" i="28"/>
  <c r="AM34" i="28"/>
  <c r="AJ34" i="28"/>
  <c r="AM33" i="28"/>
  <c r="AJ33" i="28"/>
  <c r="AM32" i="28"/>
  <c r="AJ32" i="28"/>
  <c r="AM31" i="28"/>
  <c r="AJ31" i="28"/>
  <c r="AM30" i="28"/>
  <c r="AJ30" i="28"/>
  <c r="AM29" i="28"/>
  <c r="AJ29" i="28"/>
  <c r="AM28" i="28"/>
  <c r="AJ28" i="28"/>
  <c r="AM27" i="28"/>
  <c r="AJ27" i="28"/>
  <c r="AM26" i="28"/>
  <c r="AJ26" i="28"/>
  <c r="AM25" i="28"/>
  <c r="AJ25" i="28"/>
  <c r="AM24" i="28"/>
  <c r="AJ24" i="28"/>
  <c r="AM23" i="28"/>
  <c r="AJ23" i="28"/>
  <c r="AM22" i="28"/>
  <c r="AJ22" i="28"/>
  <c r="AM21" i="28"/>
  <c r="AJ21" i="28"/>
  <c r="AM20" i="28"/>
  <c r="AJ20" i="28"/>
  <c r="AM19" i="28"/>
  <c r="AJ19" i="28"/>
  <c r="AM18" i="28"/>
  <c r="AJ18" i="28"/>
  <c r="AM17" i="28"/>
  <c r="AJ17" i="28"/>
  <c r="AM16" i="28"/>
  <c r="AJ16" i="28"/>
  <c r="AM15" i="28"/>
  <c r="AJ15" i="28"/>
  <c r="AM14" i="28"/>
  <c r="AJ14" i="28"/>
  <c r="AM13" i="28"/>
  <c r="AJ13" i="28"/>
  <c r="AM12" i="28"/>
  <c r="AJ12" i="28"/>
  <c r="AM11" i="28"/>
  <c r="AJ11" i="28"/>
  <c r="AM10" i="28"/>
  <c r="AJ10" i="28"/>
  <c r="AM9" i="28"/>
  <c r="AJ9" i="28"/>
  <c r="AM8" i="28"/>
  <c r="AJ8" i="28"/>
  <c r="AJ245" i="28" s="1"/>
  <c r="AJ15" i="41" s="1"/>
  <c r="AJ17" i="41" s="1"/>
  <c r="AB245" i="28"/>
  <c r="AA245" i="28"/>
  <c r="Y245" i="28"/>
  <c r="X245" i="28"/>
  <c r="AC243" i="28"/>
  <c r="Z243" i="28"/>
  <c r="AC242" i="28"/>
  <c r="Z242" i="28"/>
  <c r="AC241" i="28"/>
  <c r="Z241" i="28"/>
  <c r="AC240" i="28"/>
  <c r="Z240" i="28"/>
  <c r="AC239" i="28"/>
  <c r="Z239" i="28"/>
  <c r="AC238" i="28"/>
  <c r="Z238" i="28"/>
  <c r="AC237" i="28"/>
  <c r="Z237" i="28"/>
  <c r="AC236" i="28"/>
  <c r="Z236" i="28"/>
  <c r="AC235" i="28"/>
  <c r="Z235" i="28"/>
  <c r="AC234" i="28"/>
  <c r="Z234" i="28"/>
  <c r="AC233" i="28"/>
  <c r="Z233" i="28"/>
  <c r="AC232" i="28"/>
  <c r="Z232" i="28"/>
  <c r="AC231" i="28"/>
  <c r="Z231" i="28"/>
  <c r="AC230" i="28"/>
  <c r="Z230" i="28"/>
  <c r="AC229" i="28"/>
  <c r="Z229" i="28"/>
  <c r="AC228" i="28"/>
  <c r="Z228" i="28"/>
  <c r="AC227" i="28"/>
  <c r="Z227" i="28"/>
  <c r="AC226" i="28"/>
  <c r="Z226" i="28"/>
  <c r="AC225" i="28"/>
  <c r="Z225" i="28"/>
  <c r="AC224" i="28"/>
  <c r="Z224" i="28"/>
  <c r="AC223" i="28"/>
  <c r="Z223" i="28"/>
  <c r="AC222" i="28"/>
  <c r="Z222" i="28"/>
  <c r="AC221" i="28"/>
  <c r="Z221" i="28"/>
  <c r="AC220" i="28"/>
  <c r="Z220" i="28"/>
  <c r="AC219" i="28"/>
  <c r="Z219" i="28"/>
  <c r="AC218" i="28"/>
  <c r="Z218" i="28"/>
  <c r="AC217" i="28"/>
  <c r="Z217" i="28"/>
  <c r="AC216" i="28"/>
  <c r="Z216" i="28"/>
  <c r="AC215" i="28"/>
  <c r="Z215" i="28"/>
  <c r="AC214" i="28"/>
  <c r="Z214" i="28"/>
  <c r="AC213" i="28"/>
  <c r="Z213" i="28"/>
  <c r="AC212" i="28"/>
  <c r="Z212" i="28"/>
  <c r="AC211" i="28"/>
  <c r="Z211" i="28"/>
  <c r="AC210" i="28"/>
  <c r="Z210" i="28"/>
  <c r="AC209" i="28"/>
  <c r="Z209" i="28"/>
  <c r="AC208" i="28"/>
  <c r="Z208" i="28"/>
  <c r="AC207" i="28"/>
  <c r="Z207" i="28"/>
  <c r="AC206" i="28"/>
  <c r="Z206" i="28"/>
  <c r="AC205" i="28"/>
  <c r="Z205" i="28"/>
  <c r="AC204" i="28"/>
  <c r="Z204" i="28"/>
  <c r="AC203" i="28"/>
  <c r="Z203" i="28"/>
  <c r="AC202" i="28"/>
  <c r="Z202" i="28"/>
  <c r="AC201" i="28"/>
  <c r="Z201" i="28"/>
  <c r="AC200" i="28"/>
  <c r="Z200" i="28"/>
  <c r="AC199" i="28"/>
  <c r="Z199" i="28"/>
  <c r="AC198" i="28"/>
  <c r="Z198" i="28"/>
  <c r="AC197" i="28"/>
  <c r="Z197" i="28"/>
  <c r="AC196" i="28"/>
  <c r="Z196" i="28"/>
  <c r="AC195" i="28"/>
  <c r="Z195" i="28"/>
  <c r="AC194" i="28"/>
  <c r="Z194" i="28"/>
  <c r="AC193" i="28"/>
  <c r="Z193" i="28"/>
  <c r="AC192" i="28"/>
  <c r="Z192" i="28"/>
  <c r="AC191" i="28"/>
  <c r="Z191" i="28"/>
  <c r="AC190" i="28"/>
  <c r="Z190" i="28"/>
  <c r="AC189" i="28"/>
  <c r="Z189" i="28"/>
  <c r="AC188" i="28"/>
  <c r="Z188" i="28"/>
  <c r="AC187" i="28"/>
  <c r="Z187" i="28"/>
  <c r="AC186" i="28"/>
  <c r="Z186" i="28"/>
  <c r="AC185" i="28"/>
  <c r="Z185" i="28"/>
  <c r="AC184" i="28"/>
  <c r="Z184" i="28"/>
  <c r="AC183" i="28"/>
  <c r="Z183" i="28"/>
  <c r="AC182" i="28"/>
  <c r="Z182" i="28"/>
  <c r="AC181" i="28"/>
  <c r="AF181" i="28" s="1"/>
  <c r="AE181" i="28" s="1"/>
  <c r="Z181" i="28"/>
  <c r="AC180" i="28"/>
  <c r="Z180" i="28"/>
  <c r="AC179" i="28"/>
  <c r="Z179" i="28"/>
  <c r="AC178" i="28"/>
  <c r="Z178" i="28"/>
  <c r="AC177" i="28"/>
  <c r="AF177" i="28" s="1"/>
  <c r="AE177" i="28" s="1"/>
  <c r="Z177" i="28"/>
  <c r="AC176" i="28"/>
  <c r="Z176" i="28"/>
  <c r="AC175" i="28"/>
  <c r="Z175" i="28"/>
  <c r="AC174" i="28"/>
  <c r="Z174" i="28"/>
  <c r="AC173" i="28"/>
  <c r="Z173" i="28"/>
  <c r="AC172" i="28"/>
  <c r="Z172" i="28"/>
  <c r="AC171" i="28"/>
  <c r="Z171" i="28"/>
  <c r="AC170" i="28"/>
  <c r="Z170" i="28"/>
  <c r="AC169" i="28"/>
  <c r="Z169" i="28"/>
  <c r="AC168" i="28"/>
  <c r="Z168" i="28"/>
  <c r="AC167" i="28"/>
  <c r="Z167" i="28"/>
  <c r="AC166" i="28"/>
  <c r="Z166" i="28"/>
  <c r="AC165" i="28"/>
  <c r="Z165" i="28"/>
  <c r="AC164" i="28"/>
  <c r="Z164" i="28"/>
  <c r="AC163" i="28"/>
  <c r="Z163" i="28"/>
  <c r="AC162" i="28"/>
  <c r="Z162" i="28"/>
  <c r="AC161" i="28"/>
  <c r="Z161" i="28"/>
  <c r="AC160" i="28"/>
  <c r="Z160" i="28"/>
  <c r="AC159" i="28"/>
  <c r="Z159" i="28"/>
  <c r="AC158" i="28"/>
  <c r="Z158" i="28"/>
  <c r="AC157" i="28"/>
  <c r="Z157" i="28"/>
  <c r="AC156" i="28"/>
  <c r="Z156" i="28"/>
  <c r="AC155" i="28"/>
  <c r="Z155" i="28"/>
  <c r="AC154" i="28"/>
  <c r="Z154" i="28"/>
  <c r="AC153" i="28"/>
  <c r="Z153" i="28"/>
  <c r="AC152" i="28"/>
  <c r="Z152" i="28"/>
  <c r="AC151" i="28"/>
  <c r="Z151" i="28"/>
  <c r="AC150" i="28"/>
  <c r="Z150" i="28"/>
  <c r="AC149" i="28"/>
  <c r="Z149" i="28"/>
  <c r="AC148" i="28"/>
  <c r="Z148" i="28"/>
  <c r="AC147" i="28"/>
  <c r="Z147" i="28"/>
  <c r="AC146" i="28"/>
  <c r="Z146" i="28"/>
  <c r="AC145" i="28"/>
  <c r="Z145" i="28"/>
  <c r="AC144" i="28"/>
  <c r="Z144" i="28"/>
  <c r="AC143" i="28"/>
  <c r="Z143" i="28"/>
  <c r="AC142" i="28"/>
  <c r="Z142" i="28"/>
  <c r="AC141" i="28"/>
  <c r="Z141" i="28"/>
  <c r="AC140" i="28"/>
  <c r="Z140" i="28"/>
  <c r="AC139" i="28"/>
  <c r="Z139" i="28"/>
  <c r="AC138" i="28"/>
  <c r="Z138" i="28"/>
  <c r="AC137" i="28"/>
  <c r="Z137" i="28"/>
  <c r="AC136" i="28"/>
  <c r="Z136" i="28"/>
  <c r="AC135" i="28"/>
  <c r="Z135" i="28"/>
  <c r="AC134" i="28"/>
  <c r="Z134" i="28"/>
  <c r="AC133" i="28"/>
  <c r="Z133" i="28"/>
  <c r="AC132" i="28"/>
  <c r="Z132" i="28"/>
  <c r="AC131" i="28"/>
  <c r="Z131" i="28"/>
  <c r="AC130" i="28"/>
  <c r="Z130" i="28"/>
  <c r="AC129" i="28"/>
  <c r="Z129" i="28"/>
  <c r="AC128" i="28"/>
  <c r="Z128" i="28"/>
  <c r="AC127" i="28"/>
  <c r="Z127" i="28"/>
  <c r="AC126" i="28"/>
  <c r="Z126" i="28"/>
  <c r="AC125" i="28"/>
  <c r="Z125" i="28"/>
  <c r="AC124" i="28"/>
  <c r="Z124" i="28"/>
  <c r="AC123" i="28"/>
  <c r="Z123" i="28"/>
  <c r="AC122" i="28"/>
  <c r="Z122" i="28"/>
  <c r="AC121" i="28"/>
  <c r="Z121" i="28"/>
  <c r="AC120" i="28"/>
  <c r="Z120" i="28"/>
  <c r="AC119" i="28"/>
  <c r="Z119" i="28"/>
  <c r="AC118" i="28"/>
  <c r="Z118" i="28"/>
  <c r="AC117" i="28"/>
  <c r="Z117" i="28"/>
  <c r="AC116" i="28"/>
  <c r="Z116" i="28"/>
  <c r="AC115" i="28"/>
  <c r="Z115" i="28"/>
  <c r="AC114" i="28"/>
  <c r="Z114" i="28"/>
  <c r="AC113" i="28"/>
  <c r="Z113" i="28"/>
  <c r="AC112" i="28"/>
  <c r="Z112" i="28"/>
  <c r="AC111" i="28"/>
  <c r="Z111" i="28"/>
  <c r="AC110" i="28"/>
  <c r="Z110" i="28"/>
  <c r="AC109" i="28"/>
  <c r="Z109" i="28"/>
  <c r="AC108" i="28"/>
  <c r="Z108" i="28"/>
  <c r="AC107" i="28"/>
  <c r="Z107" i="28"/>
  <c r="AC106" i="28"/>
  <c r="Z106" i="28"/>
  <c r="AC105" i="28"/>
  <c r="Z105" i="28"/>
  <c r="AC104" i="28"/>
  <c r="Z104" i="28"/>
  <c r="AC103" i="28"/>
  <c r="Z103" i="28"/>
  <c r="AC102" i="28"/>
  <c r="Z102" i="28"/>
  <c r="AC101" i="28"/>
  <c r="Z101" i="28"/>
  <c r="AC100" i="28"/>
  <c r="Z100" i="28"/>
  <c r="AC99" i="28"/>
  <c r="Z99" i="28"/>
  <c r="AC98" i="28"/>
  <c r="Z98" i="28"/>
  <c r="AC97" i="28"/>
  <c r="Z97" i="28"/>
  <c r="AC96" i="28"/>
  <c r="Z96" i="28"/>
  <c r="AC95" i="28"/>
  <c r="Z95" i="28"/>
  <c r="AC94" i="28"/>
  <c r="Z94" i="28"/>
  <c r="AC93" i="28"/>
  <c r="Z93" i="28"/>
  <c r="AC92" i="28"/>
  <c r="Z92" i="28"/>
  <c r="AC91" i="28"/>
  <c r="Z91" i="28"/>
  <c r="AC90" i="28"/>
  <c r="Z90" i="28"/>
  <c r="AC89" i="28"/>
  <c r="Z89" i="28"/>
  <c r="AC88" i="28"/>
  <c r="Z88" i="28"/>
  <c r="AC87" i="28"/>
  <c r="Z87" i="28"/>
  <c r="AC86" i="28"/>
  <c r="Z86" i="28"/>
  <c r="AC85" i="28"/>
  <c r="Z85" i="28"/>
  <c r="AC84" i="28"/>
  <c r="Z84" i="28"/>
  <c r="AC83" i="28"/>
  <c r="Z83" i="28"/>
  <c r="AC82" i="28"/>
  <c r="Z82" i="28"/>
  <c r="AC81" i="28"/>
  <c r="Z81" i="28"/>
  <c r="AC80" i="28"/>
  <c r="Z80" i="28"/>
  <c r="AC79" i="28"/>
  <c r="Z79" i="28"/>
  <c r="AC78" i="28"/>
  <c r="Z78" i="28"/>
  <c r="AC77" i="28"/>
  <c r="Z77" i="28"/>
  <c r="AC76" i="28"/>
  <c r="Z76" i="28"/>
  <c r="AC75" i="28"/>
  <c r="Z75" i="28"/>
  <c r="AC74" i="28"/>
  <c r="Z74" i="28"/>
  <c r="AC73" i="28"/>
  <c r="Z73" i="28"/>
  <c r="AC72" i="28"/>
  <c r="Z72" i="28"/>
  <c r="AC71" i="28"/>
  <c r="Z71" i="28"/>
  <c r="AC70" i="28"/>
  <c r="Z70" i="28"/>
  <c r="AC69" i="28"/>
  <c r="Z69" i="28"/>
  <c r="AC68" i="28"/>
  <c r="Z68" i="28"/>
  <c r="AC67" i="28"/>
  <c r="Z67" i="28"/>
  <c r="AC66" i="28"/>
  <c r="Z66" i="28"/>
  <c r="AC65" i="28"/>
  <c r="Z65" i="28"/>
  <c r="AC64" i="28"/>
  <c r="Z64" i="28"/>
  <c r="AC63" i="28"/>
  <c r="Z63" i="28"/>
  <c r="AC62" i="28"/>
  <c r="Z62" i="28"/>
  <c r="AC61" i="28"/>
  <c r="Z61" i="28"/>
  <c r="AC60" i="28"/>
  <c r="Z60" i="28"/>
  <c r="AC59" i="28"/>
  <c r="Z59" i="28"/>
  <c r="AC58" i="28"/>
  <c r="Z58" i="28"/>
  <c r="AC57" i="28"/>
  <c r="Z57" i="28"/>
  <c r="AC56" i="28"/>
  <c r="Z56" i="28"/>
  <c r="AC55" i="28"/>
  <c r="Z55" i="28"/>
  <c r="AC54" i="28"/>
  <c r="Z54" i="28"/>
  <c r="AC53" i="28"/>
  <c r="Z53" i="28"/>
  <c r="AC52" i="28"/>
  <c r="Z52" i="28"/>
  <c r="AC51" i="28"/>
  <c r="Z51" i="28"/>
  <c r="AC50" i="28"/>
  <c r="Z50" i="28"/>
  <c r="AC49" i="28"/>
  <c r="Z49" i="28"/>
  <c r="AC48" i="28"/>
  <c r="Z48" i="28"/>
  <c r="AC47" i="28"/>
  <c r="Z47" i="28"/>
  <c r="AC46" i="28"/>
  <c r="Z46" i="28"/>
  <c r="AC45" i="28"/>
  <c r="Z45" i="28"/>
  <c r="AC44" i="28"/>
  <c r="Z44" i="28"/>
  <c r="AC43" i="28"/>
  <c r="Z43" i="28"/>
  <c r="AC42" i="28"/>
  <c r="Z42" i="28"/>
  <c r="AC41" i="28"/>
  <c r="Z41" i="28"/>
  <c r="AC40" i="28"/>
  <c r="Z40" i="28"/>
  <c r="AC39" i="28"/>
  <c r="Z39" i="28"/>
  <c r="AC38" i="28"/>
  <c r="Z38" i="28"/>
  <c r="AC37" i="28"/>
  <c r="Z37" i="28"/>
  <c r="AC36" i="28"/>
  <c r="Z36" i="28"/>
  <c r="AC35" i="28"/>
  <c r="Z35" i="28"/>
  <c r="AC34" i="28"/>
  <c r="Z34" i="28"/>
  <c r="AC33" i="28"/>
  <c r="Z33" i="28"/>
  <c r="AC32" i="28"/>
  <c r="Z32" i="28"/>
  <c r="AC31" i="28"/>
  <c r="Z31" i="28"/>
  <c r="AC30" i="28"/>
  <c r="Z30" i="28"/>
  <c r="AC29" i="28"/>
  <c r="Z29" i="28"/>
  <c r="AC28" i="28"/>
  <c r="Z28" i="28"/>
  <c r="AC27" i="28"/>
  <c r="Z27" i="28"/>
  <c r="AC26" i="28"/>
  <c r="Z26" i="28"/>
  <c r="AC25" i="28"/>
  <c r="Z25" i="28"/>
  <c r="AC24" i="28"/>
  <c r="Z24" i="28"/>
  <c r="AC23" i="28"/>
  <c r="Z23" i="28"/>
  <c r="AC22" i="28"/>
  <c r="Z22" i="28"/>
  <c r="AC21" i="28"/>
  <c r="Z21" i="28"/>
  <c r="AC20" i="28"/>
  <c r="Z20" i="28"/>
  <c r="AC19" i="28"/>
  <c r="Z19" i="28"/>
  <c r="AC18" i="28"/>
  <c r="Z18" i="28"/>
  <c r="AC17" i="28"/>
  <c r="Z17" i="28"/>
  <c r="AC16" i="28"/>
  <c r="Z16" i="28"/>
  <c r="AC15" i="28"/>
  <c r="Z15" i="28"/>
  <c r="AC14" i="28"/>
  <c r="Z14" i="28"/>
  <c r="AC13" i="28"/>
  <c r="Z13" i="28"/>
  <c r="AC12" i="28"/>
  <c r="Z12" i="28"/>
  <c r="AC11" i="28"/>
  <c r="Z11" i="28"/>
  <c r="AC10" i="28"/>
  <c r="Z10" i="28"/>
  <c r="AC9" i="28"/>
  <c r="Z9" i="28"/>
  <c r="AC8" i="28"/>
  <c r="Z8" i="28"/>
  <c r="R245" i="28"/>
  <c r="Q245" i="28"/>
  <c r="O245" i="28"/>
  <c r="N245" i="28"/>
  <c r="S243" i="28"/>
  <c r="P243" i="28"/>
  <c r="S242" i="28"/>
  <c r="P242" i="28"/>
  <c r="S241" i="28"/>
  <c r="P241" i="28"/>
  <c r="S240" i="28"/>
  <c r="P240" i="28"/>
  <c r="S239" i="28"/>
  <c r="P239" i="28"/>
  <c r="S238" i="28"/>
  <c r="P238" i="28"/>
  <c r="S237" i="28"/>
  <c r="P237" i="28"/>
  <c r="S236" i="28"/>
  <c r="P236" i="28"/>
  <c r="S235" i="28"/>
  <c r="P235" i="28"/>
  <c r="S234" i="28"/>
  <c r="P234" i="28"/>
  <c r="S233" i="28"/>
  <c r="P233" i="28"/>
  <c r="S232" i="28"/>
  <c r="P232" i="28"/>
  <c r="S231" i="28"/>
  <c r="P231" i="28"/>
  <c r="S230" i="28"/>
  <c r="P230" i="28"/>
  <c r="S229" i="28"/>
  <c r="P229" i="28"/>
  <c r="S228" i="28"/>
  <c r="P228" i="28"/>
  <c r="S227" i="28"/>
  <c r="P227" i="28"/>
  <c r="S226" i="28"/>
  <c r="P226" i="28"/>
  <c r="S225" i="28"/>
  <c r="P225" i="28"/>
  <c r="S224" i="28"/>
  <c r="P224" i="28"/>
  <c r="S223" i="28"/>
  <c r="P223" i="28"/>
  <c r="S222" i="28"/>
  <c r="P222" i="28"/>
  <c r="S221" i="28"/>
  <c r="P221" i="28"/>
  <c r="S220" i="28"/>
  <c r="P220" i="28"/>
  <c r="S219" i="28"/>
  <c r="P219" i="28"/>
  <c r="S218" i="28"/>
  <c r="P218" i="28"/>
  <c r="S217" i="28"/>
  <c r="P217" i="28"/>
  <c r="S216" i="28"/>
  <c r="P216" i="28"/>
  <c r="S215" i="28"/>
  <c r="P215" i="28"/>
  <c r="S214" i="28"/>
  <c r="P214" i="28"/>
  <c r="S213" i="28"/>
  <c r="P213" i="28"/>
  <c r="S212" i="28"/>
  <c r="P212" i="28"/>
  <c r="S211" i="28"/>
  <c r="P211" i="28"/>
  <c r="S210" i="28"/>
  <c r="P210" i="28"/>
  <c r="S209" i="28"/>
  <c r="P209" i="28"/>
  <c r="S208" i="28"/>
  <c r="P208" i="28"/>
  <c r="S207" i="28"/>
  <c r="P207" i="28"/>
  <c r="S206" i="28"/>
  <c r="P206" i="28"/>
  <c r="S205" i="28"/>
  <c r="P205" i="28"/>
  <c r="S204" i="28"/>
  <c r="P204" i="28"/>
  <c r="S203" i="28"/>
  <c r="P203" i="28"/>
  <c r="S202" i="28"/>
  <c r="P202" i="28"/>
  <c r="S201" i="28"/>
  <c r="P201" i="28"/>
  <c r="S200" i="28"/>
  <c r="P200" i="28"/>
  <c r="S199" i="28"/>
  <c r="P199" i="28"/>
  <c r="S198" i="28"/>
  <c r="P198" i="28"/>
  <c r="S197" i="28"/>
  <c r="P197" i="28"/>
  <c r="S196" i="28"/>
  <c r="P196" i="28"/>
  <c r="S195" i="28"/>
  <c r="P195" i="28"/>
  <c r="S194" i="28"/>
  <c r="P194" i="28"/>
  <c r="S193" i="28"/>
  <c r="P193" i="28"/>
  <c r="S192" i="28"/>
  <c r="P192" i="28"/>
  <c r="S191" i="28"/>
  <c r="P191" i="28"/>
  <c r="S190" i="28"/>
  <c r="P190" i="28"/>
  <c r="S189" i="28"/>
  <c r="P189" i="28"/>
  <c r="S188" i="28"/>
  <c r="P188" i="28"/>
  <c r="S187" i="28"/>
  <c r="P187" i="28"/>
  <c r="S186" i="28"/>
  <c r="P186" i="28"/>
  <c r="S185" i="28"/>
  <c r="P185" i="28"/>
  <c r="S184" i="28"/>
  <c r="P184" i="28"/>
  <c r="S183" i="28"/>
  <c r="P183" i="28"/>
  <c r="S182" i="28"/>
  <c r="P182" i="28"/>
  <c r="S181" i="28"/>
  <c r="P181" i="28"/>
  <c r="S180" i="28"/>
  <c r="P180" i="28"/>
  <c r="S179" i="28"/>
  <c r="P179" i="28"/>
  <c r="S178" i="28"/>
  <c r="P178" i="28"/>
  <c r="S177" i="28"/>
  <c r="P177" i="28"/>
  <c r="S176" i="28"/>
  <c r="P176" i="28"/>
  <c r="S175" i="28"/>
  <c r="P175" i="28"/>
  <c r="S174" i="28"/>
  <c r="P174" i="28"/>
  <c r="S173" i="28"/>
  <c r="P173" i="28"/>
  <c r="S172" i="28"/>
  <c r="P172" i="28"/>
  <c r="S171" i="28"/>
  <c r="P171" i="28"/>
  <c r="S170" i="28"/>
  <c r="P170" i="28"/>
  <c r="S169" i="28"/>
  <c r="P169" i="28"/>
  <c r="S168" i="28"/>
  <c r="P168" i="28"/>
  <c r="S167" i="28"/>
  <c r="P167" i="28"/>
  <c r="S166" i="28"/>
  <c r="P166" i="28"/>
  <c r="S165" i="28"/>
  <c r="P165" i="28"/>
  <c r="S164" i="28"/>
  <c r="P164" i="28"/>
  <c r="S163" i="28"/>
  <c r="P163" i="28"/>
  <c r="S162" i="28"/>
  <c r="P162" i="28"/>
  <c r="S161" i="28"/>
  <c r="P161" i="28"/>
  <c r="S160" i="28"/>
  <c r="V160" i="28" s="1"/>
  <c r="U160" i="28" s="1"/>
  <c r="P160" i="28"/>
  <c r="S159" i="28"/>
  <c r="P159" i="28"/>
  <c r="S158" i="28"/>
  <c r="P158" i="28"/>
  <c r="S157" i="28"/>
  <c r="P157" i="28"/>
  <c r="S156" i="28"/>
  <c r="P156" i="28"/>
  <c r="S155" i="28"/>
  <c r="P155" i="28"/>
  <c r="S154" i="28"/>
  <c r="P154" i="28"/>
  <c r="S153" i="28"/>
  <c r="P153" i="28"/>
  <c r="S152" i="28"/>
  <c r="P152" i="28"/>
  <c r="S151" i="28"/>
  <c r="P151" i="28"/>
  <c r="S150" i="28"/>
  <c r="P150" i="28"/>
  <c r="S149" i="28"/>
  <c r="P149" i="28"/>
  <c r="S148" i="28"/>
  <c r="P148" i="28"/>
  <c r="S147" i="28"/>
  <c r="P147" i="28"/>
  <c r="S146" i="28"/>
  <c r="P146" i="28"/>
  <c r="S145" i="28"/>
  <c r="P145" i="28"/>
  <c r="S144" i="28"/>
  <c r="P144" i="28"/>
  <c r="S143" i="28"/>
  <c r="P143" i="28"/>
  <c r="S142" i="28"/>
  <c r="P142" i="28"/>
  <c r="S141" i="28"/>
  <c r="P141" i="28"/>
  <c r="S140" i="28"/>
  <c r="P140" i="28"/>
  <c r="S139" i="28"/>
  <c r="P139" i="28"/>
  <c r="S138" i="28"/>
  <c r="P138" i="28"/>
  <c r="S137" i="28"/>
  <c r="P137" i="28"/>
  <c r="S136" i="28"/>
  <c r="P136" i="28"/>
  <c r="S135" i="28"/>
  <c r="P135" i="28"/>
  <c r="S134" i="28"/>
  <c r="P134" i="28"/>
  <c r="S133" i="28"/>
  <c r="P133" i="28"/>
  <c r="S132" i="28"/>
  <c r="P132" i="28"/>
  <c r="S131" i="28"/>
  <c r="P131" i="28"/>
  <c r="S130" i="28"/>
  <c r="P130" i="28"/>
  <c r="S129" i="28"/>
  <c r="P129" i="28"/>
  <c r="S128" i="28"/>
  <c r="P128" i="28"/>
  <c r="S127" i="28"/>
  <c r="P127" i="28"/>
  <c r="S126" i="28"/>
  <c r="P126" i="28"/>
  <c r="S125" i="28"/>
  <c r="P125" i="28"/>
  <c r="S124" i="28"/>
  <c r="P124" i="28"/>
  <c r="S123" i="28"/>
  <c r="P123" i="28"/>
  <c r="S122" i="28"/>
  <c r="P122" i="28"/>
  <c r="S121" i="28"/>
  <c r="P121" i="28"/>
  <c r="S120" i="28"/>
  <c r="P120" i="28"/>
  <c r="S119" i="28"/>
  <c r="P119" i="28"/>
  <c r="S118" i="28"/>
  <c r="P118" i="28"/>
  <c r="S117" i="28"/>
  <c r="P117" i="28"/>
  <c r="S116" i="28"/>
  <c r="P116" i="28"/>
  <c r="S115" i="28"/>
  <c r="P115" i="28"/>
  <c r="S114" i="28"/>
  <c r="P114" i="28"/>
  <c r="S113" i="28"/>
  <c r="P113" i="28"/>
  <c r="S112" i="28"/>
  <c r="P112" i="28"/>
  <c r="S111" i="28"/>
  <c r="P111" i="28"/>
  <c r="S110" i="28"/>
  <c r="P110" i="28"/>
  <c r="S109" i="28"/>
  <c r="P109" i="28"/>
  <c r="S108" i="28"/>
  <c r="P108" i="28"/>
  <c r="S107" i="28"/>
  <c r="P107" i="28"/>
  <c r="S106" i="28"/>
  <c r="P106" i="28"/>
  <c r="S105" i="28"/>
  <c r="P105" i="28"/>
  <c r="S104" i="28"/>
  <c r="P104" i="28"/>
  <c r="S103" i="28"/>
  <c r="P103" i="28"/>
  <c r="S102" i="28"/>
  <c r="P102" i="28"/>
  <c r="S101" i="28"/>
  <c r="P101" i="28"/>
  <c r="S100" i="28"/>
  <c r="P100" i="28"/>
  <c r="S99" i="28"/>
  <c r="P99" i="28"/>
  <c r="S98" i="28"/>
  <c r="P98" i="28"/>
  <c r="S97" i="28"/>
  <c r="P97" i="28"/>
  <c r="S96" i="28"/>
  <c r="P96" i="28"/>
  <c r="S95" i="28"/>
  <c r="P95" i="28"/>
  <c r="S94" i="28"/>
  <c r="P94" i="28"/>
  <c r="S93" i="28"/>
  <c r="P93" i="28"/>
  <c r="S92" i="28"/>
  <c r="P92" i="28"/>
  <c r="S91" i="28"/>
  <c r="P91" i="28"/>
  <c r="S90" i="28"/>
  <c r="P90" i="28"/>
  <c r="S89" i="28"/>
  <c r="P89" i="28"/>
  <c r="S88" i="28"/>
  <c r="P88" i="28"/>
  <c r="S87" i="28"/>
  <c r="P87" i="28"/>
  <c r="S86" i="28"/>
  <c r="P86" i="28"/>
  <c r="S85" i="28"/>
  <c r="P85" i="28"/>
  <c r="S84" i="28"/>
  <c r="P84" i="28"/>
  <c r="S83" i="28"/>
  <c r="P83" i="28"/>
  <c r="S82" i="28"/>
  <c r="P82" i="28"/>
  <c r="S81" i="28"/>
  <c r="P81" i="28"/>
  <c r="S80" i="28"/>
  <c r="P80" i="28"/>
  <c r="S79" i="28"/>
  <c r="P79" i="28"/>
  <c r="S78" i="28"/>
  <c r="P78" i="28"/>
  <c r="S77" i="28"/>
  <c r="P77" i="28"/>
  <c r="S76" i="28"/>
  <c r="P76" i="28"/>
  <c r="S75" i="28"/>
  <c r="P75" i="28"/>
  <c r="S74" i="28"/>
  <c r="P74" i="28"/>
  <c r="S73" i="28"/>
  <c r="P73" i="28"/>
  <c r="S72" i="28"/>
  <c r="P72" i="28"/>
  <c r="S71" i="28"/>
  <c r="P71" i="28"/>
  <c r="S70" i="28"/>
  <c r="P70" i="28"/>
  <c r="V70" i="28" s="1"/>
  <c r="U70" i="28" s="1"/>
  <c r="S69" i="28"/>
  <c r="P69" i="28"/>
  <c r="S68" i="28"/>
  <c r="P68" i="28"/>
  <c r="S67" i="28"/>
  <c r="P67" i="28"/>
  <c r="S66" i="28"/>
  <c r="P66" i="28"/>
  <c r="V66" i="28" s="1"/>
  <c r="U66" i="28" s="1"/>
  <c r="S65" i="28"/>
  <c r="P65" i="28"/>
  <c r="S64" i="28"/>
  <c r="P64" i="28"/>
  <c r="S63" i="28"/>
  <c r="P63" i="28"/>
  <c r="S62" i="28"/>
  <c r="P62" i="28"/>
  <c r="V62" i="28" s="1"/>
  <c r="U62" i="28" s="1"/>
  <c r="S61" i="28"/>
  <c r="P61" i="28"/>
  <c r="S60" i="28"/>
  <c r="P60" i="28"/>
  <c r="S59" i="28"/>
  <c r="P59" i="28"/>
  <c r="S58" i="28"/>
  <c r="P58" i="28"/>
  <c r="S57" i="28"/>
  <c r="P57" i="28"/>
  <c r="S56" i="28"/>
  <c r="P56" i="28"/>
  <c r="S55" i="28"/>
  <c r="P55" i="28"/>
  <c r="S54" i="28"/>
  <c r="P54" i="28"/>
  <c r="S53" i="28"/>
  <c r="P53" i="28"/>
  <c r="S52" i="28"/>
  <c r="P52" i="28"/>
  <c r="S51" i="28"/>
  <c r="P51" i="28"/>
  <c r="S50" i="28"/>
  <c r="P50" i="28"/>
  <c r="S49" i="28"/>
  <c r="P49" i="28"/>
  <c r="S48" i="28"/>
  <c r="P48" i="28"/>
  <c r="S47" i="28"/>
  <c r="P47" i="28"/>
  <c r="S46" i="28"/>
  <c r="P46" i="28"/>
  <c r="S45" i="28"/>
  <c r="P45" i="28"/>
  <c r="S44" i="28"/>
  <c r="P44" i="28"/>
  <c r="S43" i="28"/>
  <c r="P43" i="28"/>
  <c r="S42" i="28"/>
  <c r="P42" i="28"/>
  <c r="S41" i="28"/>
  <c r="P41" i="28"/>
  <c r="S40" i="28"/>
  <c r="P40" i="28"/>
  <c r="S39" i="28"/>
  <c r="P39" i="28"/>
  <c r="S38" i="28"/>
  <c r="P38" i="28"/>
  <c r="S37" i="28"/>
  <c r="P37" i="28"/>
  <c r="S36" i="28"/>
  <c r="P36" i="28"/>
  <c r="S35" i="28"/>
  <c r="P35" i="28"/>
  <c r="S34" i="28"/>
  <c r="P34" i="28"/>
  <c r="S33" i="28"/>
  <c r="P33" i="28"/>
  <c r="S32" i="28"/>
  <c r="P32" i="28"/>
  <c r="S31" i="28"/>
  <c r="P31" i="28"/>
  <c r="S30" i="28"/>
  <c r="P30" i="28"/>
  <c r="S29" i="28"/>
  <c r="P29" i="28"/>
  <c r="S28" i="28"/>
  <c r="P28" i="28"/>
  <c r="S27" i="28"/>
  <c r="P27" i="28"/>
  <c r="S26" i="28"/>
  <c r="P26" i="28"/>
  <c r="S25" i="28"/>
  <c r="P25" i="28"/>
  <c r="S24" i="28"/>
  <c r="P24" i="28"/>
  <c r="S23" i="28"/>
  <c r="P23" i="28"/>
  <c r="S22" i="28"/>
  <c r="P22" i="28"/>
  <c r="S21" i="28"/>
  <c r="P21" i="28"/>
  <c r="S20" i="28"/>
  <c r="P20" i="28"/>
  <c r="S19" i="28"/>
  <c r="P19" i="28"/>
  <c r="S18" i="28"/>
  <c r="P18" i="28"/>
  <c r="S17" i="28"/>
  <c r="P17" i="28"/>
  <c r="S16" i="28"/>
  <c r="P16" i="28"/>
  <c r="S15" i="28"/>
  <c r="P15" i="28"/>
  <c r="S14" i="28"/>
  <c r="P14" i="28"/>
  <c r="S13" i="28"/>
  <c r="P13" i="28"/>
  <c r="S12" i="28"/>
  <c r="P12" i="28"/>
  <c r="S11" i="28"/>
  <c r="P11" i="28"/>
  <c r="S10" i="28"/>
  <c r="P10" i="28"/>
  <c r="S9" i="28"/>
  <c r="P9" i="28"/>
  <c r="S8" i="28"/>
  <c r="P8" i="28"/>
  <c r="AP164" i="28" l="1"/>
  <c r="AO164" i="28" s="1"/>
  <c r="CA13" i="41"/>
  <c r="CB8" i="41" s="1"/>
  <c r="CD8" i="41"/>
  <c r="CC8" i="41" s="1"/>
  <c r="P13" i="41"/>
  <c r="V8" i="41"/>
  <c r="U8" i="41" s="1"/>
  <c r="L8" i="41"/>
  <c r="K8" i="41" s="1"/>
  <c r="I13" i="41"/>
  <c r="G21" i="41" s="1"/>
  <c r="AF8" i="41"/>
  <c r="AE8" i="41" s="1"/>
  <c r="AC13" i="41"/>
  <c r="BJ8" i="41"/>
  <c r="BI8" i="41" s="1"/>
  <c r="BG13" i="41"/>
  <c r="BT206" i="28"/>
  <c r="BS206" i="28" s="1"/>
  <c r="BT212" i="28"/>
  <c r="BS212" i="28" s="1"/>
  <c r="BT214" i="28"/>
  <c r="BS214" i="28" s="1"/>
  <c r="CD182" i="28"/>
  <c r="CC182" i="28" s="1"/>
  <c r="CD196" i="28"/>
  <c r="CC196" i="28" s="1"/>
  <c r="V72" i="28"/>
  <c r="U72" i="28" s="1"/>
  <c r="V74" i="28"/>
  <c r="U74" i="28" s="1"/>
  <c r="V78" i="28"/>
  <c r="U78" i="28" s="1"/>
  <c r="V94" i="28"/>
  <c r="U94" i="28" s="1"/>
  <c r="V98" i="28"/>
  <c r="U98" i="28" s="1"/>
  <c r="V102" i="28"/>
  <c r="U102" i="28" s="1"/>
  <c r="V104" i="28"/>
  <c r="U104" i="28" s="1"/>
  <c r="V106" i="28"/>
  <c r="U106" i="28" s="1"/>
  <c r="V110" i="28"/>
  <c r="U110" i="28" s="1"/>
  <c r="V126" i="28"/>
  <c r="U126" i="28" s="1"/>
  <c r="V130" i="28"/>
  <c r="U130" i="28" s="1"/>
  <c r="V136" i="28"/>
  <c r="U136" i="28" s="1"/>
  <c r="AP186" i="28"/>
  <c r="AO186" i="28" s="1"/>
  <c r="BT216" i="28"/>
  <c r="BS216" i="28" s="1"/>
  <c r="BT218" i="28"/>
  <c r="BS218" i="28" s="1"/>
  <c r="BT220" i="28"/>
  <c r="BS220" i="28" s="1"/>
  <c r="CD186" i="28"/>
  <c r="CC186" i="28" s="1"/>
  <c r="CD188" i="28"/>
  <c r="CC188" i="28" s="1"/>
  <c r="AP190" i="28"/>
  <c r="AO190" i="28" s="1"/>
  <c r="AP194" i="28"/>
  <c r="AO194" i="28" s="1"/>
  <c r="CD190" i="28"/>
  <c r="CC190" i="28" s="1"/>
  <c r="AF183" i="28"/>
  <c r="AE183" i="28" s="1"/>
  <c r="BJ91" i="28"/>
  <c r="BI91" i="28" s="1"/>
  <c r="CD192" i="28"/>
  <c r="CC192" i="28" s="1"/>
  <c r="V144" i="28"/>
  <c r="U144" i="28" s="1"/>
  <c r="CN147" i="28"/>
  <c r="CM147" i="28" s="1"/>
  <c r="V159" i="28"/>
  <c r="U159" i="28" s="1"/>
  <c r="O249" i="28"/>
  <c r="O15" i="41"/>
  <c r="O17" i="41" s="1"/>
  <c r="AF116" i="28"/>
  <c r="AE116" i="28" s="1"/>
  <c r="AF132" i="28"/>
  <c r="AE132" i="28" s="1"/>
  <c r="AF168" i="28"/>
  <c r="AE168" i="28" s="1"/>
  <c r="AF172" i="28"/>
  <c r="AE172" i="28" s="1"/>
  <c r="AF176" i="28"/>
  <c r="AE176" i="28" s="1"/>
  <c r="AF180" i="28"/>
  <c r="AE180" i="28" s="1"/>
  <c r="AB249" i="28"/>
  <c r="AB15" i="41"/>
  <c r="AB17" i="41" s="1"/>
  <c r="Q15" i="41"/>
  <c r="Q17" i="41" s="1"/>
  <c r="Q249" i="28"/>
  <c r="X249" i="28"/>
  <c r="X15" i="41"/>
  <c r="X17" i="41" s="1"/>
  <c r="R249" i="28"/>
  <c r="R15" i="41"/>
  <c r="R17" i="41" s="1"/>
  <c r="AF81" i="28"/>
  <c r="AE81" i="28" s="1"/>
  <c r="AF113" i="28"/>
  <c r="AE113" i="28" s="1"/>
  <c r="AF117" i="28"/>
  <c r="AE117" i="28" s="1"/>
  <c r="AF121" i="28"/>
  <c r="AE121" i="28" s="1"/>
  <c r="AF125" i="28"/>
  <c r="AE125" i="28" s="1"/>
  <c r="Y15" i="41"/>
  <c r="Y17" i="41" s="1"/>
  <c r="Y249" i="28"/>
  <c r="V60" i="28"/>
  <c r="U60" i="28" s="1"/>
  <c r="N249" i="28"/>
  <c r="N15" i="41"/>
  <c r="N17" i="41" s="1"/>
  <c r="AA249" i="28"/>
  <c r="AA15" i="41"/>
  <c r="AA17" i="41" s="1"/>
  <c r="AP103" i="28"/>
  <c r="AO103" i="28" s="1"/>
  <c r="AP107" i="28"/>
  <c r="AO107" i="28" s="1"/>
  <c r="AP111" i="28"/>
  <c r="AO111" i="28" s="1"/>
  <c r="AK15" i="41"/>
  <c r="AK17" i="41" s="1"/>
  <c r="AK249" i="28"/>
  <c r="AS15" i="41"/>
  <c r="AS17" i="41" s="1"/>
  <c r="AS249" i="28"/>
  <c r="BB249" i="28"/>
  <c r="BB15" i="41"/>
  <c r="BB17" i="41" s="1"/>
  <c r="AL15" i="41"/>
  <c r="AL17" i="41" s="1"/>
  <c r="AL249" i="28"/>
  <c r="AU15" i="41"/>
  <c r="AU17" i="41" s="1"/>
  <c r="AU249" i="28"/>
  <c r="BJ83" i="28"/>
  <c r="BI83" i="28" s="1"/>
  <c r="BJ92" i="28"/>
  <c r="BI92" i="28" s="1"/>
  <c r="AH15" i="41"/>
  <c r="AH17" i="41" s="1"/>
  <c r="AH249" i="28"/>
  <c r="AV15" i="41"/>
  <c r="AV17" i="41" s="1"/>
  <c r="AV249" i="28"/>
  <c r="BJ11" i="28"/>
  <c r="BI11" i="28" s="1"/>
  <c r="BJ15" i="28"/>
  <c r="BI15" i="28" s="1"/>
  <c r="BJ19" i="28"/>
  <c r="BI19" i="28" s="1"/>
  <c r="BJ23" i="28"/>
  <c r="BI23" i="28" s="1"/>
  <c r="BJ27" i="28"/>
  <c r="BI27" i="28" s="1"/>
  <c r="BJ31" i="28"/>
  <c r="BI31" i="28" s="1"/>
  <c r="BJ35" i="28"/>
  <c r="BI35" i="28" s="1"/>
  <c r="BJ39" i="28"/>
  <c r="BI39" i="28" s="1"/>
  <c r="BJ43" i="28"/>
  <c r="BI43" i="28" s="1"/>
  <c r="BJ47" i="28"/>
  <c r="BI47" i="28" s="1"/>
  <c r="BJ51" i="28"/>
  <c r="BI51" i="28" s="1"/>
  <c r="BJ55" i="28"/>
  <c r="BI55" i="28" s="1"/>
  <c r="BJ59" i="28"/>
  <c r="BI59" i="28" s="1"/>
  <c r="BJ63" i="28"/>
  <c r="BI63" i="28" s="1"/>
  <c r="BJ67" i="28"/>
  <c r="BI67" i="28" s="1"/>
  <c r="BJ71" i="28"/>
  <c r="BI71" i="28" s="1"/>
  <c r="BJ75" i="28"/>
  <c r="BI75" i="28" s="1"/>
  <c r="BJ79" i="28"/>
  <c r="BI79" i="28" s="1"/>
  <c r="BJ81" i="28"/>
  <c r="BI81" i="28" s="1"/>
  <c r="AP119" i="28"/>
  <c r="AO119" i="28" s="1"/>
  <c r="AP145" i="28"/>
  <c r="AO145" i="28" s="1"/>
  <c r="AP165" i="28"/>
  <c r="AO165" i="28" s="1"/>
  <c r="AP169" i="28"/>
  <c r="AO169" i="28" s="1"/>
  <c r="AP177" i="28"/>
  <c r="AO177" i="28" s="1"/>
  <c r="AP181" i="28"/>
  <c r="AO181" i="28" s="1"/>
  <c r="AP189" i="28"/>
  <c r="AO189" i="28" s="1"/>
  <c r="AI15" i="41"/>
  <c r="AI17" i="41" s="1"/>
  <c r="AI249" i="28"/>
  <c r="AR15" i="41"/>
  <c r="AR17" i="41" s="1"/>
  <c r="AR249" i="28"/>
  <c r="BJ90" i="28"/>
  <c r="BI90" i="28" s="1"/>
  <c r="BJ113" i="28"/>
  <c r="BI113" i="28" s="1"/>
  <c r="BF249" i="28"/>
  <c r="BF15" i="41"/>
  <c r="BF17" i="41" s="1"/>
  <c r="BP15" i="41"/>
  <c r="BP17" i="41" s="1"/>
  <c r="BP249" i="28"/>
  <c r="BY15" i="41"/>
  <c r="BY17" i="41" s="1"/>
  <c r="BY249" i="28"/>
  <c r="CI15" i="41"/>
  <c r="CI17" i="41" s="1"/>
  <c r="CI249" i="28"/>
  <c r="CS15" i="41"/>
  <c r="CS17" i="41" s="1"/>
  <c r="CS249" i="28"/>
  <c r="AJ249" i="28"/>
  <c r="BC15" i="41"/>
  <c r="BC17" i="41" s="1"/>
  <c r="BC249" i="28"/>
  <c r="BT226" i="28"/>
  <c r="BS226" i="28" s="1"/>
  <c r="BL15" i="41"/>
  <c r="BL17" i="41" s="1"/>
  <c r="BL249" i="28"/>
  <c r="BZ15" i="41"/>
  <c r="BZ17" i="41" s="1"/>
  <c r="BZ249" i="28"/>
  <c r="CN157" i="28"/>
  <c r="CM157" i="28" s="1"/>
  <c r="CN191" i="28"/>
  <c r="CM191" i="28" s="1"/>
  <c r="CN195" i="28"/>
  <c r="CM195" i="28" s="1"/>
  <c r="CN199" i="28"/>
  <c r="CM199" i="28" s="1"/>
  <c r="CN211" i="28"/>
  <c r="CM211" i="28" s="1"/>
  <c r="CJ15" i="41"/>
  <c r="CJ17" i="41" s="1"/>
  <c r="CJ249" i="28"/>
  <c r="CT249" i="28"/>
  <c r="CT15" i="41"/>
  <c r="CT17" i="41" s="1"/>
  <c r="BE15" i="41"/>
  <c r="BE17" i="41" s="1"/>
  <c r="BE249" i="28"/>
  <c r="BM15" i="41"/>
  <c r="BM17" i="41" s="1"/>
  <c r="BM249" i="28"/>
  <c r="CD194" i="28"/>
  <c r="CC194" i="28" s="1"/>
  <c r="BV15" i="41"/>
  <c r="BV17" i="41" s="1"/>
  <c r="BV249" i="28"/>
  <c r="CF15" i="41"/>
  <c r="CF17" i="41" s="1"/>
  <c r="CF249" i="28"/>
  <c r="CP249" i="28"/>
  <c r="CP15" i="41"/>
  <c r="CP17" i="41" s="1"/>
  <c r="BO15" i="41"/>
  <c r="BO17" i="41" s="1"/>
  <c r="BO249" i="28"/>
  <c r="BW15" i="41"/>
  <c r="BW17" i="41" s="1"/>
  <c r="BW249" i="28"/>
  <c r="CN154" i="28"/>
  <c r="CM154" i="28" s="1"/>
  <c r="CN206" i="28"/>
  <c r="CM206" i="28" s="1"/>
  <c r="CN230" i="28"/>
  <c r="CM230" i="28" s="1"/>
  <c r="CG15" i="41"/>
  <c r="CG17" i="41" s="1"/>
  <c r="CG249" i="28"/>
  <c r="CX128" i="28"/>
  <c r="CW128" i="28" s="1"/>
  <c r="CQ15" i="41"/>
  <c r="CQ17" i="41" s="1"/>
  <c r="CQ249" i="28"/>
  <c r="AF55" i="28"/>
  <c r="AE55" i="28" s="1"/>
  <c r="AF93" i="28"/>
  <c r="AE93" i="28" s="1"/>
  <c r="AF97" i="28"/>
  <c r="AE97" i="28" s="1"/>
  <c r="AF101" i="28"/>
  <c r="AE101" i="28" s="1"/>
  <c r="AF105" i="28"/>
  <c r="AE105" i="28" s="1"/>
  <c r="AF129" i="28"/>
  <c r="AE129" i="28" s="1"/>
  <c r="AF167" i="28"/>
  <c r="AE167" i="28" s="1"/>
  <c r="AF187" i="28"/>
  <c r="AE187" i="28" s="1"/>
  <c r="AF191" i="28"/>
  <c r="AE191" i="28" s="1"/>
  <c r="AF193" i="28"/>
  <c r="AE193" i="28" s="1"/>
  <c r="AF195" i="28"/>
  <c r="AE195" i="28" s="1"/>
  <c r="AF197" i="28"/>
  <c r="AE197" i="28" s="1"/>
  <c r="AF199" i="28"/>
  <c r="AE199" i="28" s="1"/>
  <c r="AF215" i="28"/>
  <c r="AE215" i="28" s="1"/>
  <c r="AF217" i="28"/>
  <c r="AE217" i="28" s="1"/>
  <c r="AF219" i="28"/>
  <c r="AE219" i="28" s="1"/>
  <c r="AF221" i="28"/>
  <c r="AE221" i="28" s="1"/>
  <c r="AF223" i="28"/>
  <c r="AE223" i="28" s="1"/>
  <c r="AF225" i="28"/>
  <c r="AE225" i="28" s="1"/>
  <c r="AF227" i="28"/>
  <c r="AE227" i="28" s="1"/>
  <c r="AF229" i="28"/>
  <c r="AE229" i="28" s="1"/>
  <c r="AF231" i="28"/>
  <c r="AE231" i="28" s="1"/>
  <c r="AF10" i="28"/>
  <c r="AE10" i="28" s="1"/>
  <c r="AF14" i="28"/>
  <c r="AE14" i="28" s="1"/>
  <c r="AF18" i="28"/>
  <c r="AE18" i="28" s="1"/>
  <c r="AF22" i="28"/>
  <c r="AE22" i="28" s="1"/>
  <c r="AF26" i="28"/>
  <c r="AE26" i="28" s="1"/>
  <c r="AF30" i="28"/>
  <c r="AE30" i="28" s="1"/>
  <c r="AF34" i="28"/>
  <c r="AE34" i="28" s="1"/>
  <c r="AF38" i="28"/>
  <c r="AE38" i="28" s="1"/>
  <c r="AF44" i="28"/>
  <c r="AE44" i="28" s="1"/>
  <c r="AF56" i="28"/>
  <c r="AE56" i="28" s="1"/>
  <c r="AF60" i="28"/>
  <c r="AE60" i="28" s="1"/>
  <c r="AF64" i="28"/>
  <c r="AE64" i="28" s="1"/>
  <c r="AF68" i="28"/>
  <c r="AE68" i="28" s="1"/>
  <c r="AF72" i="28"/>
  <c r="AE72" i="28" s="1"/>
  <c r="AF88" i="28"/>
  <c r="AE88" i="28" s="1"/>
  <c r="AF204" i="28"/>
  <c r="AE204" i="28" s="1"/>
  <c r="AF208" i="28"/>
  <c r="AE208" i="28" s="1"/>
  <c r="AF212" i="28"/>
  <c r="AE212" i="28" s="1"/>
  <c r="AF224" i="28"/>
  <c r="AE224" i="28" s="1"/>
  <c r="AF228" i="28"/>
  <c r="AE228" i="28" s="1"/>
  <c r="AF236" i="28"/>
  <c r="AE236" i="28" s="1"/>
  <c r="AF240" i="28"/>
  <c r="AE240" i="28" s="1"/>
  <c r="AF185" i="28"/>
  <c r="AE185" i="28" s="1"/>
  <c r="AF76" i="28"/>
  <c r="AE76" i="28" s="1"/>
  <c r="AF84" i="28"/>
  <c r="AE84" i="28" s="1"/>
  <c r="AF108" i="28"/>
  <c r="AE108" i="28" s="1"/>
  <c r="AF137" i="28"/>
  <c r="AE137" i="28" s="1"/>
  <c r="AF145" i="28"/>
  <c r="AE145" i="28" s="1"/>
  <c r="AF153" i="28"/>
  <c r="AE153" i="28" s="1"/>
  <c r="AF161" i="28"/>
  <c r="AE161" i="28" s="1"/>
  <c r="AF169" i="28"/>
  <c r="AE169" i="28" s="1"/>
  <c r="CX139" i="28"/>
  <c r="CW139" i="28" s="1"/>
  <c r="CX140" i="28"/>
  <c r="CW140" i="28" s="1"/>
  <c r="CX188" i="28"/>
  <c r="CW188" i="28" s="1"/>
  <c r="CX192" i="28"/>
  <c r="CW192" i="28" s="1"/>
  <c r="CX196" i="28"/>
  <c r="CW196" i="28" s="1"/>
  <c r="CX200" i="28"/>
  <c r="CW200" i="28" s="1"/>
  <c r="CX204" i="28"/>
  <c r="CW204" i="28" s="1"/>
  <c r="CX208" i="28"/>
  <c r="CW208" i="28" s="1"/>
  <c r="CX212" i="28"/>
  <c r="CW212" i="28" s="1"/>
  <c r="CX216" i="28"/>
  <c r="CW216" i="28" s="1"/>
  <c r="CX220" i="28"/>
  <c r="CW220" i="28" s="1"/>
  <c r="CX224" i="28"/>
  <c r="CW224" i="28" s="1"/>
  <c r="CX228" i="28"/>
  <c r="CW228" i="28" s="1"/>
  <c r="CX232" i="28"/>
  <c r="CW232" i="28" s="1"/>
  <c r="CX236" i="28"/>
  <c r="CW236" i="28" s="1"/>
  <c r="CX240" i="28"/>
  <c r="CW240" i="28" s="1"/>
  <c r="CX9" i="28"/>
  <c r="CW9" i="28" s="1"/>
  <c r="CX11" i="28"/>
  <c r="CW11" i="28" s="1"/>
  <c r="CX15" i="28"/>
  <c r="CW15" i="28" s="1"/>
  <c r="CX17" i="28"/>
  <c r="CW17" i="28" s="1"/>
  <c r="CX31" i="28"/>
  <c r="CW31" i="28" s="1"/>
  <c r="CX35" i="28"/>
  <c r="CW35" i="28" s="1"/>
  <c r="CX37" i="28"/>
  <c r="CW37" i="28" s="1"/>
  <c r="CX39" i="28"/>
  <c r="CW39" i="28" s="1"/>
  <c r="CX41" i="28"/>
  <c r="CW41" i="28" s="1"/>
  <c r="CX43" i="28"/>
  <c r="CW43" i="28" s="1"/>
  <c r="CX45" i="28"/>
  <c r="CW45" i="28" s="1"/>
  <c r="CX47" i="28"/>
  <c r="CW47" i="28" s="1"/>
  <c r="CX49" i="28"/>
  <c r="CW49" i="28" s="1"/>
  <c r="CX97" i="28"/>
  <c r="CW97" i="28" s="1"/>
  <c r="CX121" i="28"/>
  <c r="CW121" i="28" s="1"/>
  <c r="CX125" i="28"/>
  <c r="CW125" i="28" s="1"/>
  <c r="CX95" i="28"/>
  <c r="CW95" i="28" s="1"/>
  <c r="CX123" i="28"/>
  <c r="CW123" i="28" s="1"/>
  <c r="CX36" i="28"/>
  <c r="CW36" i="28" s="1"/>
  <c r="CX52" i="28"/>
  <c r="CW52" i="28" s="1"/>
  <c r="CX68" i="28"/>
  <c r="CW68" i="28" s="1"/>
  <c r="CX76" i="28"/>
  <c r="CW76" i="28" s="1"/>
  <c r="CX80" i="28"/>
  <c r="CW80" i="28" s="1"/>
  <c r="CX84" i="28"/>
  <c r="CW84" i="28" s="1"/>
  <c r="CX88" i="28"/>
  <c r="CW88" i="28" s="1"/>
  <c r="CX92" i="28"/>
  <c r="CW92" i="28" s="1"/>
  <c r="CX96" i="28"/>
  <c r="CW96" i="28" s="1"/>
  <c r="CX129" i="28"/>
  <c r="CW129" i="28" s="1"/>
  <c r="CX105" i="28"/>
  <c r="CW105" i="28" s="1"/>
  <c r="CX107" i="28"/>
  <c r="CW107" i="28" s="1"/>
  <c r="CX111" i="28"/>
  <c r="CW111" i="28" s="1"/>
  <c r="CX141" i="28"/>
  <c r="CW141" i="28" s="1"/>
  <c r="AZ10" i="28"/>
  <c r="AY10" i="28" s="1"/>
  <c r="AZ12" i="28"/>
  <c r="AY12" i="28" s="1"/>
  <c r="AZ14" i="28"/>
  <c r="AY14" i="28" s="1"/>
  <c r="AZ16" i="28"/>
  <c r="AY16" i="28" s="1"/>
  <c r="AZ18" i="28"/>
  <c r="AY18" i="28" s="1"/>
  <c r="AZ20" i="28"/>
  <c r="AY20" i="28" s="1"/>
  <c r="AZ22" i="28"/>
  <c r="AY22" i="28" s="1"/>
  <c r="AZ24" i="28"/>
  <c r="AY24" i="28" s="1"/>
  <c r="AZ26" i="28"/>
  <c r="AY26" i="28" s="1"/>
  <c r="AZ28" i="28"/>
  <c r="AY28" i="28" s="1"/>
  <c r="AZ30" i="28"/>
  <c r="AY30" i="28" s="1"/>
  <c r="AZ32" i="28"/>
  <c r="AY32" i="28" s="1"/>
  <c r="AZ34" i="28"/>
  <c r="AY34" i="28" s="1"/>
  <c r="AZ36" i="28"/>
  <c r="AY36" i="28" s="1"/>
  <c r="AZ38" i="28"/>
  <c r="AY38" i="28" s="1"/>
  <c r="AZ40" i="28"/>
  <c r="AY40" i="28" s="1"/>
  <c r="AZ42" i="28"/>
  <c r="AY42" i="28" s="1"/>
  <c r="AZ44" i="28"/>
  <c r="AY44" i="28" s="1"/>
  <c r="AZ48" i="28"/>
  <c r="AY48" i="28" s="1"/>
  <c r="AZ50" i="28"/>
  <c r="AY50" i="28" s="1"/>
  <c r="AZ64" i="28"/>
  <c r="AY64" i="28" s="1"/>
  <c r="AZ68" i="28"/>
  <c r="AY68" i="28" s="1"/>
  <c r="AZ70" i="28"/>
  <c r="AY70" i="28" s="1"/>
  <c r="AZ72" i="28"/>
  <c r="AY72" i="28" s="1"/>
  <c r="AZ74" i="28"/>
  <c r="AY74" i="28" s="1"/>
  <c r="AZ76" i="28"/>
  <c r="AY76" i="28" s="1"/>
  <c r="AZ78" i="28"/>
  <c r="AY78" i="28" s="1"/>
  <c r="AZ82" i="28"/>
  <c r="AY82" i="28" s="1"/>
  <c r="AZ96" i="28"/>
  <c r="AY96" i="28" s="1"/>
  <c r="AZ100" i="28"/>
  <c r="AY100" i="28" s="1"/>
  <c r="AZ102" i="28"/>
  <c r="AY102" i="28" s="1"/>
  <c r="AZ104" i="28"/>
  <c r="AY104" i="28" s="1"/>
  <c r="AZ106" i="28"/>
  <c r="AY106" i="28" s="1"/>
  <c r="AZ108" i="28"/>
  <c r="AY108" i="28" s="1"/>
  <c r="AZ112" i="28"/>
  <c r="AY112" i="28" s="1"/>
  <c r="AZ153" i="28"/>
  <c r="AY153" i="28" s="1"/>
  <c r="AZ157" i="28"/>
  <c r="AY157" i="28" s="1"/>
  <c r="AZ165" i="28"/>
  <c r="AY165" i="28" s="1"/>
  <c r="AZ169" i="28"/>
  <c r="AY169" i="28" s="1"/>
  <c r="AZ233" i="28"/>
  <c r="AY233" i="28" s="1"/>
  <c r="AZ132" i="28"/>
  <c r="AY132" i="28" s="1"/>
  <c r="AZ142" i="28"/>
  <c r="AY142" i="28" s="1"/>
  <c r="AZ146" i="28"/>
  <c r="AY146" i="28" s="1"/>
  <c r="AZ150" i="28"/>
  <c r="AY150" i="28" s="1"/>
  <c r="AZ154" i="28"/>
  <c r="AY154" i="28" s="1"/>
  <c r="AZ162" i="28"/>
  <c r="AY162" i="28" s="1"/>
  <c r="AZ130" i="28"/>
  <c r="AY130" i="28" s="1"/>
  <c r="AZ94" i="28"/>
  <c r="AY94" i="28" s="1"/>
  <c r="BJ88" i="28"/>
  <c r="BI88" i="28" s="1"/>
  <c r="BJ94" i="28"/>
  <c r="BI94" i="28" s="1"/>
  <c r="BJ106" i="28"/>
  <c r="BI106" i="28" s="1"/>
  <c r="BJ110" i="28"/>
  <c r="BI110" i="28" s="1"/>
  <c r="BJ196" i="28"/>
  <c r="BI196" i="28" s="1"/>
  <c r="BJ200" i="28"/>
  <c r="BI200" i="28" s="1"/>
  <c r="BJ204" i="28"/>
  <c r="BI204" i="28" s="1"/>
  <c r="BJ208" i="28"/>
  <c r="BI208" i="28" s="1"/>
  <c r="BJ212" i="28"/>
  <c r="BI212" i="28" s="1"/>
  <c r="BJ216" i="28"/>
  <c r="BI216" i="28" s="1"/>
  <c r="BJ220" i="28"/>
  <c r="BI220" i="28" s="1"/>
  <c r="BJ224" i="28"/>
  <c r="BI224" i="28" s="1"/>
  <c r="BJ228" i="28"/>
  <c r="BI228" i="28" s="1"/>
  <c r="BJ232" i="28"/>
  <c r="BI232" i="28" s="1"/>
  <c r="BJ236" i="28"/>
  <c r="BI236" i="28" s="1"/>
  <c r="BJ240" i="28"/>
  <c r="BI240" i="28" s="1"/>
  <c r="BJ95" i="28"/>
  <c r="BI95" i="28" s="1"/>
  <c r="BJ99" i="28"/>
  <c r="BI99" i="28" s="1"/>
  <c r="BJ107" i="28"/>
  <c r="BI107" i="28" s="1"/>
  <c r="BJ111" i="28"/>
  <c r="BI111" i="28" s="1"/>
  <c r="BJ115" i="28"/>
  <c r="BI115" i="28" s="1"/>
  <c r="BJ123" i="28"/>
  <c r="BI123" i="28" s="1"/>
  <c r="BJ131" i="28"/>
  <c r="BI131" i="28" s="1"/>
  <c r="BJ135" i="28"/>
  <c r="BI135" i="28" s="1"/>
  <c r="BJ147" i="28"/>
  <c r="BI147" i="28" s="1"/>
  <c r="BJ217" i="28"/>
  <c r="BI217" i="28" s="1"/>
  <c r="BJ221" i="28"/>
  <c r="BI221" i="28" s="1"/>
  <c r="BJ225" i="28"/>
  <c r="BI225" i="28" s="1"/>
  <c r="BJ229" i="28"/>
  <c r="BI229" i="28" s="1"/>
  <c r="BJ233" i="28"/>
  <c r="BI233" i="28" s="1"/>
  <c r="BJ237" i="28"/>
  <c r="BI237" i="28" s="1"/>
  <c r="BJ105" i="28"/>
  <c r="BI105" i="28" s="1"/>
  <c r="BJ102" i="28"/>
  <c r="BI102" i="28" s="1"/>
  <c r="BJ129" i="28"/>
  <c r="BI129" i="28" s="1"/>
  <c r="BJ84" i="28"/>
  <c r="BI84" i="28" s="1"/>
  <c r="BJ86" i="28"/>
  <c r="BI86" i="28" s="1"/>
  <c r="BJ97" i="28"/>
  <c r="BI97" i="28" s="1"/>
  <c r="BJ121" i="28"/>
  <c r="BI121" i="28" s="1"/>
  <c r="BJ134" i="28"/>
  <c r="BI134" i="28" s="1"/>
  <c r="BJ138" i="28"/>
  <c r="BI138" i="28" s="1"/>
  <c r="BJ190" i="28"/>
  <c r="BI190" i="28" s="1"/>
  <c r="BJ192" i="28"/>
  <c r="BI192" i="28" s="1"/>
  <c r="BJ89" i="28"/>
  <c r="BI89" i="28" s="1"/>
  <c r="BJ133" i="28"/>
  <c r="BI133" i="28" s="1"/>
  <c r="BJ141" i="28"/>
  <c r="BI141" i="28" s="1"/>
  <c r="CD103" i="28"/>
  <c r="CC103" i="28" s="1"/>
  <c r="CD107" i="28"/>
  <c r="CC107" i="28" s="1"/>
  <c r="CD111" i="28"/>
  <c r="CC111" i="28" s="1"/>
  <c r="CD119" i="28"/>
  <c r="CC119" i="28" s="1"/>
  <c r="CD131" i="28"/>
  <c r="CC131" i="28" s="1"/>
  <c r="CD112" i="28"/>
  <c r="CC112" i="28" s="1"/>
  <c r="CD116" i="28"/>
  <c r="CC116" i="28" s="1"/>
  <c r="CD120" i="28"/>
  <c r="CC120" i="28" s="1"/>
  <c r="CD164" i="28"/>
  <c r="CC164" i="28" s="1"/>
  <c r="CD129" i="28"/>
  <c r="CC129" i="28" s="1"/>
  <c r="CD133" i="28"/>
  <c r="CC133" i="28" s="1"/>
  <c r="CN136" i="28"/>
  <c r="CM136" i="28" s="1"/>
  <c r="CN10" i="28"/>
  <c r="CM10" i="28" s="1"/>
  <c r="CN12" i="28"/>
  <c r="CM12" i="28" s="1"/>
  <c r="CN14" i="28"/>
  <c r="CM14" i="28" s="1"/>
  <c r="CN16" i="28"/>
  <c r="CM16" i="28" s="1"/>
  <c r="CN18" i="28"/>
  <c r="CM18" i="28" s="1"/>
  <c r="CN20" i="28"/>
  <c r="CM20" i="28" s="1"/>
  <c r="CN22" i="28"/>
  <c r="CM22" i="28" s="1"/>
  <c r="CN24" i="28"/>
  <c r="CM24" i="28" s="1"/>
  <c r="CN26" i="28"/>
  <c r="CM26" i="28" s="1"/>
  <c r="CN28" i="28"/>
  <c r="CM28" i="28" s="1"/>
  <c r="CN30" i="28"/>
  <c r="CM30" i="28" s="1"/>
  <c r="CN32" i="28"/>
  <c r="CM32" i="28" s="1"/>
  <c r="CN34" i="28"/>
  <c r="CM34" i="28" s="1"/>
  <c r="CN36" i="28"/>
  <c r="CM36" i="28" s="1"/>
  <c r="CN38" i="28"/>
  <c r="CM38" i="28" s="1"/>
  <c r="CN40" i="28"/>
  <c r="CM40" i="28" s="1"/>
  <c r="CN42" i="28"/>
  <c r="CM42" i="28" s="1"/>
  <c r="CN44" i="28"/>
  <c r="CM44" i="28" s="1"/>
  <c r="CN46" i="28"/>
  <c r="CM46" i="28" s="1"/>
  <c r="CN49" i="28"/>
  <c r="CM49" i="28" s="1"/>
  <c r="CN51" i="28"/>
  <c r="CM51" i="28" s="1"/>
  <c r="CN53" i="28"/>
  <c r="CM53" i="28" s="1"/>
  <c r="CN55" i="28"/>
  <c r="CM55" i="28" s="1"/>
  <c r="CN57" i="28"/>
  <c r="CM57" i="28" s="1"/>
  <c r="CN75" i="28"/>
  <c r="CM75" i="28" s="1"/>
  <c r="CN77" i="28"/>
  <c r="CM77" i="28" s="1"/>
  <c r="CN79" i="28"/>
  <c r="CM79" i="28" s="1"/>
  <c r="CN81" i="28"/>
  <c r="CM81" i="28" s="1"/>
  <c r="CN83" i="28"/>
  <c r="CM83" i="28" s="1"/>
  <c r="CN85" i="28"/>
  <c r="CM85" i="28" s="1"/>
  <c r="CN87" i="28"/>
  <c r="CM87" i="28" s="1"/>
  <c r="CN89" i="28"/>
  <c r="CM89" i="28" s="1"/>
  <c r="CN107" i="28"/>
  <c r="CM107" i="28" s="1"/>
  <c r="CN109" i="28"/>
  <c r="CM109" i="28" s="1"/>
  <c r="CN111" i="28"/>
  <c r="CM111" i="28" s="1"/>
  <c r="CN113" i="28"/>
  <c r="CM113" i="28" s="1"/>
  <c r="CN115" i="28"/>
  <c r="CM115" i="28" s="1"/>
  <c r="CN117" i="28"/>
  <c r="CM117" i="28" s="1"/>
  <c r="CN119" i="28"/>
  <c r="CM119" i="28" s="1"/>
  <c r="CN121" i="28"/>
  <c r="CM121" i="28" s="1"/>
  <c r="CN135" i="28"/>
  <c r="CM135" i="28" s="1"/>
  <c r="CN149" i="28"/>
  <c r="CM149" i="28" s="1"/>
  <c r="CN153" i="28"/>
  <c r="CM153" i="28" s="1"/>
  <c r="CN138" i="28"/>
  <c r="CM138" i="28" s="1"/>
  <c r="CN146" i="28"/>
  <c r="CM146" i="28" s="1"/>
  <c r="CN150" i="28"/>
  <c r="CM150" i="28" s="1"/>
  <c r="CN207" i="28"/>
  <c r="CM207" i="28" s="1"/>
  <c r="CN215" i="28"/>
  <c r="CM215" i="28" s="1"/>
  <c r="CN210" i="28"/>
  <c r="CM210" i="28" s="1"/>
  <c r="CN158" i="28"/>
  <c r="CM158" i="28" s="1"/>
  <c r="CN162" i="28"/>
  <c r="CM162" i="28" s="1"/>
  <c r="CN170" i="28"/>
  <c r="CM170" i="28" s="1"/>
  <c r="CN174" i="28"/>
  <c r="CM174" i="28" s="1"/>
  <c r="CN178" i="28"/>
  <c r="CM178" i="28" s="1"/>
  <c r="CN186" i="28"/>
  <c r="CM186" i="28" s="1"/>
  <c r="CN175" i="28"/>
  <c r="CM175" i="28" s="1"/>
  <c r="CN179" i="28"/>
  <c r="CM179" i="28" s="1"/>
  <c r="CN183" i="28"/>
  <c r="CM183" i="28" s="1"/>
  <c r="CN234" i="28"/>
  <c r="CM234" i="28" s="1"/>
  <c r="V57" i="28"/>
  <c r="U57" i="28" s="1"/>
  <c r="V117" i="28"/>
  <c r="U117" i="28" s="1"/>
  <c r="V121" i="28"/>
  <c r="U121" i="28" s="1"/>
  <c r="V125" i="28"/>
  <c r="U125" i="28" s="1"/>
  <c r="V129" i="28"/>
  <c r="U129" i="28" s="1"/>
  <c r="V141" i="28"/>
  <c r="U141" i="28" s="1"/>
  <c r="V143" i="28"/>
  <c r="U143" i="28" s="1"/>
  <c r="V149" i="28"/>
  <c r="U149" i="28" s="1"/>
  <c r="V153" i="28"/>
  <c r="U153" i="28" s="1"/>
  <c r="V10" i="28"/>
  <c r="U10" i="28" s="1"/>
  <c r="V14" i="28"/>
  <c r="U14" i="28" s="1"/>
  <c r="V18" i="28"/>
  <c r="U18" i="28" s="1"/>
  <c r="V22" i="28"/>
  <c r="U22" i="28" s="1"/>
  <c r="V26" i="28"/>
  <c r="U26" i="28" s="1"/>
  <c r="V30" i="28"/>
  <c r="U30" i="28" s="1"/>
  <c r="V34" i="28"/>
  <c r="U34" i="28" s="1"/>
  <c r="V36" i="28"/>
  <c r="U36" i="28" s="1"/>
  <c r="V38" i="28"/>
  <c r="U38" i="28" s="1"/>
  <c r="V40" i="28"/>
  <c r="U40" i="28" s="1"/>
  <c r="V42" i="28"/>
  <c r="U42" i="28" s="1"/>
  <c r="V44" i="28"/>
  <c r="U44" i="28" s="1"/>
  <c r="V46" i="28"/>
  <c r="U46" i="28" s="1"/>
  <c r="V48" i="28"/>
  <c r="U48" i="28" s="1"/>
  <c r="V50" i="28"/>
  <c r="U50" i="28" s="1"/>
  <c r="V52" i="28"/>
  <c r="U52" i="28" s="1"/>
  <c r="V54" i="28"/>
  <c r="U54" i="28" s="1"/>
  <c r="V56" i="28"/>
  <c r="U56" i="28" s="1"/>
  <c r="V58" i="28"/>
  <c r="U58" i="28" s="1"/>
  <c r="V161" i="28"/>
  <c r="U161" i="28" s="1"/>
  <c r="V169" i="28"/>
  <c r="U169" i="28" s="1"/>
  <c r="V177" i="28"/>
  <c r="U177" i="28" s="1"/>
  <c r="V203" i="28"/>
  <c r="U203" i="28" s="1"/>
  <c r="V205" i="28"/>
  <c r="U205" i="28" s="1"/>
  <c r="V207" i="28"/>
  <c r="U207" i="28" s="1"/>
  <c r="V209" i="28"/>
  <c r="U209" i="28" s="1"/>
  <c r="V211" i="28"/>
  <c r="U211" i="28" s="1"/>
  <c r="V213" i="28"/>
  <c r="U213" i="28" s="1"/>
  <c r="V215" i="28"/>
  <c r="U215" i="28" s="1"/>
  <c r="V217" i="28"/>
  <c r="U217" i="28" s="1"/>
  <c r="V235" i="28"/>
  <c r="U235" i="28" s="1"/>
  <c r="V184" i="28"/>
  <c r="U184" i="28" s="1"/>
  <c r="V204" i="28"/>
  <c r="U204" i="28" s="1"/>
  <c r="V224" i="28"/>
  <c r="U224" i="28" s="1"/>
  <c r="V228" i="28"/>
  <c r="U228" i="28" s="1"/>
  <c r="V232" i="28"/>
  <c r="U232" i="28" s="1"/>
  <c r="V236" i="28"/>
  <c r="U236" i="28" s="1"/>
  <c r="V61" i="28"/>
  <c r="U61" i="28" s="1"/>
  <c r="V85" i="28"/>
  <c r="U85" i="28" s="1"/>
  <c r="V89" i="28"/>
  <c r="U89" i="28" s="1"/>
  <c r="V93" i="28"/>
  <c r="U93" i="28" s="1"/>
  <c r="V97" i="28"/>
  <c r="U97" i="28" s="1"/>
  <c r="V164" i="28"/>
  <c r="U164" i="28" s="1"/>
  <c r="V172" i="28"/>
  <c r="U172" i="28" s="1"/>
  <c r="V180" i="28"/>
  <c r="U180" i="28" s="1"/>
  <c r="V148" i="28"/>
  <c r="U148" i="28" s="1"/>
  <c r="BQ245" i="28"/>
  <c r="BR243" i="28" s="1"/>
  <c r="BT144" i="28"/>
  <c r="BS144" i="28" s="1"/>
  <c r="BT148" i="28"/>
  <c r="BS148" i="28" s="1"/>
  <c r="BT150" i="28"/>
  <c r="BS150" i="28" s="1"/>
  <c r="BT152" i="28"/>
  <c r="BS152" i="28" s="1"/>
  <c r="BT154" i="28"/>
  <c r="BS154" i="28" s="1"/>
  <c r="BT156" i="28"/>
  <c r="BS156" i="28" s="1"/>
  <c r="BT160" i="28"/>
  <c r="BS160" i="28" s="1"/>
  <c r="BT162" i="28"/>
  <c r="BS162" i="28" s="1"/>
  <c r="BT174" i="28"/>
  <c r="BS174" i="28" s="1"/>
  <c r="BT180" i="28"/>
  <c r="BS180" i="28" s="1"/>
  <c r="BT182" i="28"/>
  <c r="BS182" i="28" s="1"/>
  <c r="BT184" i="28"/>
  <c r="BS184" i="28" s="1"/>
  <c r="BT186" i="28"/>
  <c r="BS186" i="28" s="1"/>
  <c r="BT188" i="28"/>
  <c r="BS188" i="28" s="1"/>
  <c r="BT190" i="28"/>
  <c r="BS190" i="28" s="1"/>
  <c r="BT194" i="28"/>
  <c r="BS194" i="28" s="1"/>
  <c r="BT222" i="28"/>
  <c r="BS222" i="28" s="1"/>
  <c r="BT9" i="28"/>
  <c r="BS9" i="28" s="1"/>
  <c r="BT13" i="28"/>
  <c r="BS13" i="28" s="1"/>
  <c r="BT17" i="28"/>
  <c r="BS17" i="28" s="1"/>
  <c r="BT21" i="28"/>
  <c r="BS21" i="28" s="1"/>
  <c r="BT25" i="28"/>
  <c r="BS25" i="28" s="1"/>
  <c r="BT29" i="28"/>
  <c r="BS29" i="28" s="1"/>
  <c r="BT33" i="28"/>
  <c r="BS33" i="28" s="1"/>
  <c r="BT37" i="28"/>
  <c r="BS37" i="28" s="1"/>
  <c r="BT39" i="28"/>
  <c r="BS39" i="28" s="1"/>
  <c r="BT41" i="28"/>
  <c r="BS41" i="28" s="1"/>
  <c r="BT43" i="28"/>
  <c r="BS43" i="28" s="1"/>
  <c r="BT45" i="28"/>
  <c r="BS45" i="28" s="1"/>
  <c r="BT47" i="28"/>
  <c r="BS47" i="28" s="1"/>
  <c r="BT71" i="28"/>
  <c r="BS71" i="28" s="1"/>
  <c r="BT81" i="28"/>
  <c r="BS81" i="28" s="1"/>
  <c r="BT83" i="28"/>
  <c r="BS83" i="28" s="1"/>
  <c r="BT85" i="28"/>
  <c r="BS85" i="28" s="1"/>
  <c r="BT87" i="28"/>
  <c r="BS87" i="28" s="1"/>
  <c r="BT89" i="28"/>
  <c r="BS89" i="28" s="1"/>
  <c r="BT91" i="28"/>
  <c r="BS91" i="28" s="1"/>
  <c r="BT93" i="28"/>
  <c r="BS93" i="28" s="1"/>
  <c r="BT95" i="28"/>
  <c r="BS95" i="28" s="1"/>
  <c r="BT97" i="28"/>
  <c r="BS97" i="28" s="1"/>
  <c r="BT99" i="28"/>
  <c r="BS99" i="28" s="1"/>
  <c r="BT101" i="28"/>
  <c r="BS101" i="28" s="1"/>
  <c r="BT105" i="28"/>
  <c r="BS105" i="28" s="1"/>
  <c r="BT107" i="28"/>
  <c r="BS107" i="28" s="1"/>
  <c r="BT121" i="28"/>
  <c r="BS121" i="28" s="1"/>
  <c r="BT125" i="28"/>
  <c r="BS125" i="28" s="1"/>
  <c r="BT127" i="28"/>
  <c r="BS127" i="28" s="1"/>
  <c r="BT129" i="28"/>
  <c r="BS129" i="28" s="1"/>
  <c r="BT131" i="28"/>
  <c r="BS131" i="28" s="1"/>
  <c r="BT183" i="28"/>
  <c r="BS183" i="28" s="1"/>
  <c r="BT231" i="28"/>
  <c r="BS231" i="28" s="1"/>
  <c r="BT199" i="28"/>
  <c r="BS199" i="28" s="1"/>
  <c r="AP70" i="28"/>
  <c r="AO70" i="28" s="1"/>
  <c r="AP82" i="28"/>
  <c r="AO82" i="28" s="1"/>
  <c r="AP86" i="28"/>
  <c r="AO86" i="28" s="1"/>
  <c r="AP94" i="28"/>
  <c r="AO94" i="28" s="1"/>
  <c r="AP197" i="28"/>
  <c r="AO197" i="28" s="1"/>
  <c r="AP201" i="28"/>
  <c r="AO201" i="28" s="1"/>
  <c r="AP205" i="28"/>
  <c r="AO205" i="28" s="1"/>
  <c r="AP209" i="28"/>
  <c r="AO209" i="28" s="1"/>
  <c r="AP213" i="28"/>
  <c r="AO213" i="28" s="1"/>
  <c r="AP217" i="28"/>
  <c r="AO217" i="28" s="1"/>
  <c r="AP221" i="28"/>
  <c r="AO221" i="28" s="1"/>
  <c r="AP229" i="28"/>
  <c r="AO229" i="28" s="1"/>
  <c r="AP12" i="28"/>
  <c r="AO12" i="28" s="1"/>
  <c r="AP16" i="28"/>
  <c r="AO16" i="28" s="1"/>
  <c r="AP20" i="28"/>
  <c r="AO20" i="28" s="1"/>
  <c r="AP24" i="28"/>
  <c r="AO24" i="28" s="1"/>
  <c r="AP28" i="28"/>
  <c r="AO28" i="28" s="1"/>
  <c r="AP32" i="28"/>
  <c r="AO32" i="28" s="1"/>
  <c r="AP36" i="28"/>
  <c r="AO36" i="28" s="1"/>
  <c r="AP40" i="28"/>
  <c r="AO40" i="28" s="1"/>
  <c r="AP44" i="28"/>
  <c r="AO44" i="28" s="1"/>
  <c r="AP48" i="28"/>
  <c r="AO48" i="28" s="1"/>
  <c r="AP159" i="28"/>
  <c r="AO159" i="28" s="1"/>
  <c r="AP163" i="28"/>
  <c r="AO163" i="28" s="1"/>
  <c r="AP167" i="28"/>
  <c r="AO167" i="28" s="1"/>
  <c r="AP183" i="28"/>
  <c r="AO183" i="28" s="1"/>
  <c r="AP202" i="28"/>
  <c r="AO202" i="28" s="1"/>
  <c r="AP206" i="28"/>
  <c r="AO206" i="28" s="1"/>
  <c r="AP218" i="28"/>
  <c r="AO218" i="28" s="1"/>
  <c r="AP226" i="28"/>
  <c r="AO226" i="28" s="1"/>
  <c r="AP39" i="28"/>
  <c r="AO39" i="28" s="1"/>
  <c r="AP43" i="28"/>
  <c r="AO43" i="28" s="1"/>
  <c r="AP47" i="28"/>
  <c r="AO47" i="28" s="1"/>
  <c r="AP51" i="28"/>
  <c r="AO51" i="28" s="1"/>
  <c r="AP55" i="28"/>
  <c r="AO55" i="28" s="1"/>
  <c r="AP59" i="28"/>
  <c r="AO59" i="28" s="1"/>
  <c r="AP63" i="28"/>
  <c r="AO63" i="28" s="1"/>
  <c r="AP65" i="28"/>
  <c r="AO65" i="28" s="1"/>
  <c r="AP99" i="28"/>
  <c r="AO99" i="28" s="1"/>
  <c r="AP109" i="28"/>
  <c r="AO109" i="28" s="1"/>
  <c r="AP113" i="28"/>
  <c r="AO113" i="28" s="1"/>
  <c r="AP115" i="28"/>
  <c r="AO115" i="28" s="1"/>
  <c r="AP230" i="28"/>
  <c r="AO230" i="28" s="1"/>
  <c r="AP143" i="28"/>
  <c r="AO143" i="28" s="1"/>
  <c r="AP199" i="28"/>
  <c r="AO199" i="28" s="1"/>
  <c r="AP207" i="28"/>
  <c r="AO207" i="28" s="1"/>
  <c r="AP211" i="28"/>
  <c r="AO211" i="28" s="1"/>
  <c r="AP215" i="28"/>
  <c r="AO215" i="28" s="1"/>
  <c r="AP68" i="28"/>
  <c r="AO68" i="28" s="1"/>
  <c r="AP84" i="28"/>
  <c r="AO84" i="28" s="1"/>
  <c r="AP96" i="28"/>
  <c r="AO96" i="28" s="1"/>
  <c r="AP100" i="28"/>
  <c r="AO100" i="28" s="1"/>
  <c r="AP112" i="28"/>
  <c r="AO112" i="28" s="1"/>
  <c r="AP132" i="28"/>
  <c r="AO132" i="28" s="1"/>
  <c r="AP239" i="28"/>
  <c r="AO239" i="28" s="1"/>
  <c r="AP243" i="28"/>
  <c r="AO243" i="28" s="1"/>
  <c r="CX40" i="28"/>
  <c r="CW40" i="28" s="1"/>
  <c r="CX44" i="28"/>
  <c r="CW44" i="28" s="1"/>
  <c r="CX48" i="28"/>
  <c r="CW48" i="28" s="1"/>
  <c r="CX56" i="28"/>
  <c r="CW56" i="28" s="1"/>
  <c r="CX60" i="28"/>
  <c r="CW60" i="28" s="1"/>
  <c r="CX64" i="28"/>
  <c r="CW64" i="28" s="1"/>
  <c r="CX72" i="28"/>
  <c r="CW72" i="28" s="1"/>
  <c r="CX117" i="28"/>
  <c r="CW117" i="28" s="1"/>
  <c r="CX29" i="28"/>
  <c r="CW29" i="28" s="1"/>
  <c r="CX33" i="28"/>
  <c r="CW33" i="28" s="1"/>
  <c r="CX91" i="28"/>
  <c r="CW91" i="28" s="1"/>
  <c r="CX93" i="28"/>
  <c r="CW93" i="28" s="1"/>
  <c r="CX127" i="28"/>
  <c r="CW127" i="28" s="1"/>
  <c r="CX13" i="28"/>
  <c r="CW13" i="28" s="1"/>
  <c r="CX19" i="28"/>
  <c r="CW19" i="28" s="1"/>
  <c r="CX21" i="28"/>
  <c r="CW21" i="28" s="1"/>
  <c r="CX23" i="28"/>
  <c r="CW23" i="28" s="1"/>
  <c r="CX25" i="28"/>
  <c r="CW25" i="28" s="1"/>
  <c r="CX27" i="28"/>
  <c r="CW27" i="28" s="1"/>
  <c r="CX94" i="28"/>
  <c r="CW94" i="28" s="1"/>
  <c r="CX104" i="28"/>
  <c r="CW104" i="28" s="1"/>
  <c r="CX109" i="28"/>
  <c r="CW109" i="28" s="1"/>
  <c r="CX113" i="28"/>
  <c r="CW113" i="28" s="1"/>
  <c r="CX118" i="28"/>
  <c r="CW118" i="28" s="1"/>
  <c r="CX209" i="28"/>
  <c r="CW209" i="28" s="1"/>
  <c r="CX213" i="28"/>
  <c r="CW213" i="28" s="1"/>
  <c r="CX217" i="28"/>
  <c r="CW217" i="28" s="1"/>
  <c r="CX221" i="28"/>
  <c r="CW221" i="28" s="1"/>
  <c r="CX225" i="28"/>
  <c r="CW225" i="28" s="1"/>
  <c r="CX229" i="28"/>
  <c r="CW229" i="28" s="1"/>
  <c r="CX233" i="28"/>
  <c r="CW233" i="28" s="1"/>
  <c r="CX237" i="28"/>
  <c r="CW237" i="28" s="1"/>
  <c r="CX241" i="28"/>
  <c r="CW241" i="28" s="1"/>
  <c r="CX51" i="28"/>
  <c r="CW51" i="28" s="1"/>
  <c r="CX53" i="28"/>
  <c r="CW53" i="28" s="1"/>
  <c r="CX55" i="28"/>
  <c r="CW55" i="28" s="1"/>
  <c r="CX57" i="28"/>
  <c r="CW57" i="28" s="1"/>
  <c r="CX59" i="28"/>
  <c r="CW59" i="28" s="1"/>
  <c r="CX61" i="28"/>
  <c r="CW61" i="28" s="1"/>
  <c r="CX63" i="28"/>
  <c r="CW63" i="28" s="1"/>
  <c r="CX65" i="28"/>
  <c r="CW65" i="28" s="1"/>
  <c r="CX67" i="28"/>
  <c r="CW67" i="28" s="1"/>
  <c r="CX69" i="28"/>
  <c r="CW69" i="28" s="1"/>
  <c r="CX71" i="28"/>
  <c r="CW71" i="28" s="1"/>
  <c r="CX73" i="28"/>
  <c r="CW73" i="28" s="1"/>
  <c r="CX75" i="28"/>
  <c r="CW75" i="28" s="1"/>
  <c r="CX77" i="28"/>
  <c r="CW77" i="28" s="1"/>
  <c r="CX79" i="28"/>
  <c r="CW79" i="28" s="1"/>
  <c r="CX81" i="28"/>
  <c r="CW81" i="28" s="1"/>
  <c r="CX83" i="28"/>
  <c r="CW83" i="28" s="1"/>
  <c r="CX85" i="28"/>
  <c r="CW85" i="28" s="1"/>
  <c r="CX101" i="28"/>
  <c r="CW101" i="28" s="1"/>
  <c r="CX106" i="28"/>
  <c r="CW106" i="28" s="1"/>
  <c r="CX122" i="28"/>
  <c r="CW122" i="28" s="1"/>
  <c r="CX124" i="28"/>
  <c r="CW124" i="28" s="1"/>
  <c r="CX130" i="28"/>
  <c r="CW130" i="28" s="1"/>
  <c r="CX132" i="28"/>
  <c r="CW132" i="28" s="1"/>
  <c r="CX136" i="28"/>
  <c r="CW136" i="28" s="1"/>
  <c r="CX99" i="28"/>
  <c r="CW99" i="28" s="1"/>
  <c r="CX119" i="28"/>
  <c r="CW119" i="28" s="1"/>
  <c r="CX131" i="28"/>
  <c r="CW131" i="28" s="1"/>
  <c r="CX138" i="28"/>
  <c r="CW138" i="28" s="1"/>
  <c r="CX146" i="28"/>
  <c r="CW146" i="28" s="1"/>
  <c r="CX150" i="28"/>
  <c r="CW150" i="28" s="1"/>
  <c r="CX154" i="28"/>
  <c r="CW154" i="28" s="1"/>
  <c r="CX158" i="28"/>
  <c r="CW158" i="28" s="1"/>
  <c r="CX162" i="28"/>
  <c r="CW162" i="28" s="1"/>
  <c r="CX166" i="28"/>
  <c r="CW166" i="28" s="1"/>
  <c r="CX170" i="28"/>
  <c r="CW170" i="28" s="1"/>
  <c r="CX174" i="28"/>
  <c r="CW174" i="28" s="1"/>
  <c r="CX178" i="28"/>
  <c r="CW178" i="28" s="1"/>
  <c r="CX182" i="28"/>
  <c r="CW182" i="28" s="1"/>
  <c r="CX186" i="28"/>
  <c r="CW186" i="28" s="1"/>
  <c r="CX190" i="28"/>
  <c r="CW190" i="28" s="1"/>
  <c r="CX194" i="28"/>
  <c r="CW194" i="28" s="1"/>
  <c r="CX198" i="28"/>
  <c r="CW198" i="28" s="1"/>
  <c r="CX202" i="28"/>
  <c r="CW202" i="28" s="1"/>
  <c r="CX206" i="28"/>
  <c r="CW206" i="28" s="1"/>
  <c r="CX210" i="28"/>
  <c r="CW210" i="28" s="1"/>
  <c r="CX214" i="28"/>
  <c r="CW214" i="28" s="1"/>
  <c r="CX218" i="28"/>
  <c r="CW218" i="28" s="1"/>
  <c r="CX222" i="28"/>
  <c r="CW222" i="28" s="1"/>
  <c r="CX226" i="28"/>
  <c r="CW226" i="28" s="1"/>
  <c r="CX230" i="28"/>
  <c r="CW230" i="28" s="1"/>
  <c r="CX234" i="28"/>
  <c r="CW234" i="28" s="1"/>
  <c r="CX238" i="28"/>
  <c r="CW238" i="28" s="1"/>
  <c r="CX242" i="28"/>
  <c r="CW242" i="28" s="1"/>
  <c r="CX103" i="28"/>
  <c r="CW103" i="28" s="1"/>
  <c r="CX115" i="28"/>
  <c r="CW115" i="28" s="1"/>
  <c r="CX134" i="28"/>
  <c r="CW134" i="28" s="1"/>
  <c r="CX137" i="28"/>
  <c r="CW137" i="28" s="1"/>
  <c r="CX142" i="28"/>
  <c r="CW142" i="28" s="1"/>
  <c r="CX145" i="28"/>
  <c r="CW145" i="28" s="1"/>
  <c r="CX149" i="28"/>
  <c r="CW149" i="28" s="1"/>
  <c r="CX153" i="28"/>
  <c r="CW153" i="28" s="1"/>
  <c r="CX157" i="28"/>
  <c r="CW157" i="28" s="1"/>
  <c r="CX161" i="28"/>
  <c r="CW161" i="28" s="1"/>
  <c r="CX165" i="28"/>
  <c r="CW165" i="28" s="1"/>
  <c r="CX169" i="28"/>
  <c r="CW169" i="28" s="1"/>
  <c r="CX173" i="28"/>
  <c r="CW173" i="28" s="1"/>
  <c r="CX177" i="28"/>
  <c r="CW177" i="28" s="1"/>
  <c r="CX181" i="28"/>
  <c r="CW181" i="28" s="1"/>
  <c r="CX185" i="28"/>
  <c r="CW185" i="28" s="1"/>
  <c r="CX189" i="28"/>
  <c r="CW189" i="28" s="1"/>
  <c r="CX193" i="28"/>
  <c r="CW193" i="28" s="1"/>
  <c r="CX197" i="28"/>
  <c r="CW197" i="28" s="1"/>
  <c r="CX201" i="28"/>
  <c r="CW201" i="28" s="1"/>
  <c r="CX205" i="28"/>
  <c r="CW205" i="28" s="1"/>
  <c r="CN73" i="28"/>
  <c r="CM73" i="28" s="1"/>
  <c r="CN159" i="28"/>
  <c r="CM159" i="28" s="1"/>
  <c r="CN163" i="28"/>
  <c r="CM163" i="28" s="1"/>
  <c r="CN167" i="28"/>
  <c r="CM167" i="28" s="1"/>
  <c r="CN173" i="28"/>
  <c r="CM173" i="28" s="1"/>
  <c r="CN152" i="28"/>
  <c r="CM152" i="28" s="1"/>
  <c r="CN133" i="28"/>
  <c r="CM133" i="28" s="1"/>
  <c r="CN190" i="28"/>
  <c r="CM190" i="28" s="1"/>
  <c r="CN194" i="28"/>
  <c r="CM194" i="28" s="1"/>
  <c r="CN202" i="28"/>
  <c r="CM202" i="28" s="1"/>
  <c r="CN219" i="28"/>
  <c r="CM219" i="28" s="1"/>
  <c r="CN233" i="28"/>
  <c r="CM233" i="28" s="1"/>
  <c r="CN91" i="28"/>
  <c r="CM91" i="28" s="1"/>
  <c r="CN93" i="28"/>
  <c r="CM93" i="28" s="1"/>
  <c r="CN95" i="28"/>
  <c r="CM95" i="28" s="1"/>
  <c r="CN97" i="28"/>
  <c r="CM97" i="28" s="1"/>
  <c r="CN99" i="28"/>
  <c r="CM99" i="28" s="1"/>
  <c r="CN101" i="28"/>
  <c r="CM101" i="28" s="1"/>
  <c r="CN103" i="28"/>
  <c r="CM103" i="28" s="1"/>
  <c r="CN137" i="28"/>
  <c r="CM137" i="28" s="1"/>
  <c r="CN139" i="28"/>
  <c r="CM139" i="28" s="1"/>
  <c r="CN141" i="28"/>
  <c r="CM141" i="28" s="1"/>
  <c r="CN145" i="28"/>
  <c r="CM145" i="28" s="1"/>
  <c r="CN189" i="28"/>
  <c r="CM189" i="28" s="1"/>
  <c r="CN209" i="28"/>
  <c r="CM209" i="28" s="1"/>
  <c r="CN213" i="28"/>
  <c r="CM213" i="28" s="1"/>
  <c r="CN59" i="28"/>
  <c r="CM59" i="28" s="1"/>
  <c r="CN61" i="28"/>
  <c r="CM61" i="28" s="1"/>
  <c r="CN63" i="28"/>
  <c r="CM63" i="28" s="1"/>
  <c r="CN65" i="28"/>
  <c r="CM65" i="28" s="1"/>
  <c r="CN67" i="28"/>
  <c r="CM67" i="28" s="1"/>
  <c r="CN69" i="28"/>
  <c r="CM69" i="28" s="1"/>
  <c r="CN71" i="28"/>
  <c r="CM71" i="28" s="1"/>
  <c r="CN105" i="28"/>
  <c r="CM105" i="28" s="1"/>
  <c r="CN123" i="28"/>
  <c r="CM123" i="28" s="1"/>
  <c r="CN125" i="28"/>
  <c r="CM125" i="28" s="1"/>
  <c r="CN127" i="28"/>
  <c r="CM127" i="28" s="1"/>
  <c r="CN129" i="28"/>
  <c r="CM129" i="28" s="1"/>
  <c r="CN131" i="28"/>
  <c r="CM131" i="28" s="1"/>
  <c r="CN140" i="28"/>
  <c r="CM140" i="28" s="1"/>
  <c r="CN161" i="28"/>
  <c r="CM161" i="28" s="1"/>
  <c r="CN165" i="28"/>
  <c r="CM165" i="28" s="1"/>
  <c r="CN169" i="28"/>
  <c r="CM169" i="28" s="1"/>
  <c r="CN221" i="28"/>
  <c r="CM221" i="28" s="1"/>
  <c r="CN225" i="28"/>
  <c r="CM225" i="28" s="1"/>
  <c r="CN229" i="28"/>
  <c r="CM229" i="28" s="1"/>
  <c r="CN11" i="28"/>
  <c r="CM11" i="28" s="1"/>
  <c r="CN15" i="28"/>
  <c r="CM15" i="28" s="1"/>
  <c r="CN19" i="28"/>
  <c r="CM19" i="28" s="1"/>
  <c r="CN23" i="28"/>
  <c r="CM23" i="28" s="1"/>
  <c r="CN27" i="28"/>
  <c r="CM27" i="28" s="1"/>
  <c r="CN31" i="28"/>
  <c r="CM31" i="28" s="1"/>
  <c r="CN35" i="28"/>
  <c r="CM35" i="28" s="1"/>
  <c r="CN39" i="28"/>
  <c r="CM39" i="28" s="1"/>
  <c r="CN43" i="28"/>
  <c r="CM43" i="28" s="1"/>
  <c r="CN47" i="28"/>
  <c r="CM47" i="28" s="1"/>
  <c r="CN134" i="28"/>
  <c r="CM134" i="28" s="1"/>
  <c r="CN218" i="28"/>
  <c r="CM218" i="28" s="1"/>
  <c r="CN223" i="28"/>
  <c r="CM223" i="28" s="1"/>
  <c r="CN227" i="28"/>
  <c r="CM227" i="28" s="1"/>
  <c r="CN235" i="28"/>
  <c r="CM235" i="28" s="1"/>
  <c r="CN239" i="28"/>
  <c r="CM239" i="28" s="1"/>
  <c r="CN243" i="28"/>
  <c r="CM243" i="28" s="1"/>
  <c r="CH245" i="28"/>
  <c r="CN155" i="28"/>
  <c r="CM155" i="28" s="1"/>
  <c r="CN166" i="28"/>
  <c r="CM166" i="28" s="1"/>
  <c r="CN171" i="28"/>
  <c r="CM171" i="28" s="1"/>
  <c r="CN182" i="28"/>
  <c r="CM182" i="28" s="1"/>
  <c r="CN187" i="28"/>
  <c r="CM187" i="28" s="1"/>
  <c r="CN198" i="28"/>
  <c r="CM198" i="28" s="1"/>
  <c r="CN203" i="28"/>
  <c r="CM203" i="28" s="1"/>
  <c r="CN214" i="28"/>
  <c r="CM214" i="28" s="1"/>
  <c r="CN222" i="28"/>
  <c r="CM222" i="28" s="1"/>
  <c r="CN226" i="28"/>
  <c r="CM226" i="28" s="1"/>
  <c r="CN231" i="28"/>
  <c r="CM231" i="28" s="1"/>
  <c r="CN238" i="28"/>
  <c r="CM238" i="28" s="1"/>
  <c r="CN242" i="28"/>
  <c r="CM242" i="28" s="1"/>
  <c r="CD108" i="28"/>
  <c r="CC108" i="28" s="1"/>
  <c r="CD127" i="28"/>
  <c r="CC127" i="28" s="1"/>
  <c r="CD9" i="28"/>
  <c r="CC9" i="28" s="1"/>
  <c r="CD11" i="28"/>
  <c r="CC11" i="28" s="1"/>
  <c r="CD13" i="28"/>
  <c r="CC13" i="28" s="1"/>
  <c r="CD15" i="28"/>
  <c r="CC15" i="28" s="1"/>
  <c r="CD17" i="28"/>
  <c r="CC17" i="28" s="1"/>
  <c r="CD19" i="28"/>
  <c r="CC19" i="28" s="1"/>
  <c r="CD21" i="28"/>
  <c r="CC21" i="28" s="1"/>
  <c r="CD23" i="28"/>
  <c r="CC23" i="28" s="1"/>
  <c r="CD25" i="28"/>
  <c r="CC25" i="28" s="1"/>
  <c r="CD27" i="28"/>
  <c r="CC27" i="28" s="1"/>
  <c r="CD29" i="28"/>
  <c r="CC29" i="28" s="1"/>
  <c r="CD31" i="28"/>
  <c r="CC31" i="28" s="1"/>
  <c r="CD33" i="28"/>
  <c r="CC33" i="28" s="1"/>
  <c r="CD35" i="28"/>
  <c r="CC35" i="28" s="1"/>
  <c r="CD37" i="28"/>
  <c r="CC37" i="28" s="1"/>
  <c r="CD39" i="28"/>
  <c r="CC39" i="28" s="1"/>
  <c r="CD41" i="28"/>
  <c r="CC41" i="28" s="1"/>
  <c r="CD43" i="28"/>
  <c r="CC43" i="28" s="1"/>
  <c r="CD45" i="28"/>
  <c r="CC45" i="28" s="1"/>
  <c r="CD47" i="28"/>
  <c r="CC47" i="28" s="1"/>
  <c r="CD49" i="28"/>
  <c r="CC49" i="28" s="1"/>
  <c r="CD51" i="28"/>
  <c r="CC51" i="28" s="1"/>
  <c r="CD53" i="28"/>
  <c r="CC53" i="28" s="1"/>
  <c r="CD55" i="28"/>
  <c r="CC55" i="28" s="1"/>
  <c r="CA245" i="28"/>
  <c r="CB76" i="28" s="1"/>
  <c r="CD148" i="28"/>
  <c r="CC148" i="28" s="1"/>
  <c r="CD125" i="28"/>
  <c r="CC125" i="28" s="1"/>
  <c r="CD54" i="28"/>
  <c r="CC54" i="28" s="1"/>
  <c r="CD56" i="28"/>
  <c r="CC56" i="28" s="1"/>
  <c r="CD60" i="28"/>
  <c r="CC60" i="28" s="1"/>
  <c r="CD64" i="28"/>
  <c r="CC64" i="28" s="1"/>
  <c r="CD68" i="28"/>
  <c r="CC68" i="28" s="1"/>
  <c r="CD72" i="28"/>
  <c r="CC72" i="28" s="1"/>
  <c r="CD76" i="28"/>
  <c r="CC76" i="28" s="1"/>
  <c r="CD80" i="28"/>
  <c r="CC80" i="28" s="1"/>
  <c r="CD84" i="28"/>
  <c r="CC84" i="28" s="1"/>
  <c r="CD88" i="28"/>
  <c r="CC88" i="28" s="1"/>
  <c r="CD92" i="28"/>
  <c r="CC92" i="28" s="1"/>
  <c r="CD96" i="28"/>
  <c r="CC96" i="28" s="1"/>
  <c r="CD100" i="28"/>
  <c r="CC100" i="28" s="1"/>
  <c r="CD123" i="28"/>
  <c r="CC123" i="28" s="1"/>
  <c r="CD180" i="28"/>
  <c r="CC180" i="28" s="1"/>
  <c r="CD59" i="28"/>
  <c r="CC59" i="28" s="1"/>
  <c r="CD63" i="28"/>
  <c r="CC63" i="28" s="1"/>
  <c r="CD67" i="28"/>
  <c r="CC67" i="28" s="1"/>
  <c r="CD71" i="28"/>
  <c r="CC71" i="28" s="1"/>
  <c r="CD75" i="28"/>
  <c r="CC75" i="28" s="1"/>
  <c r="CD79" i="28"/>
  <c r="CC79" i="28" s="1"/>
  <c r="CD83" i="28"/>
  <c r="CC83" i="28" s="1"/>
  <c r="CD87" i="28"/>
  <c r="CC87" i="28" s="1"/>
  <c r="CD91" i="28"/>
  <c r="CC91" i="28" s="1"/>
  <c r="CD95" i="28"/>
  <c r="CC95" i="28" s="1"/>
  <c r="CD99" i="28"/>
  <c r="CC99" i="28" s="1"/>
  <c r="CD152" i="28"/>
  <c r="CC152" i="28" s="1"/>
  <c r="CD166" i="28"/>
  <c r="CC166" i="28" s="1"/>
  <c r="CD184" i="28"/>
  <c r="CC184" i="28" s="1"/>
  <c r="CD200" i="28"/>
  <c r="CC200" i="28" s="1"/>
  <c r="CD204" i="28"/>
  <c r="CC204" i="28" s="1"/>
  <c r="CD208" i="28"/>
  <c r="CC208" i="28" s="1"/>
  <c r="CD212" i="28"/>
  <c r="CC212" i="28" s="1"/>
  <c r="CD216" i="28"/>
  <c r="CC216" i="28" s="1"/>
  <c r="CD220" i="28"/>
  <c r="CC220" i="28" s="1"/>
  <c r="CD224" i="28"/>
  <c r="CC224" i="28" s="1"/>
  <c r="CD228" i="28"/>
  <c r="CC228" i="28" s="1"/>
  <c r="CD232" i="28"/>
  <c r="CC232" i="28" s="1"/>
  <c r="CD236" i="28"/>
  <c r="CC236" i="28" s="1"/>
  <c r="CD240" i="28"/>
  <c r="CC240" i="28" s="1"/>
  <c r="CD115" i="28"/>
  <c r="CC115" i="28" s="1"/>
  <c r="CD134" i="28"/>
  <c r="CC134" i="28" s="1"/>
  <c r="CD136" i="28"/>
  <c r="CC136" i="28" s="1"/>
  <c r="CD138" i="28"/>
  <c r="CC138" i="28" s="1"/>
  <c r="CD140" i="28"/>
  <c r="CC140" i="28" s="1"/>
  <c r="CD142" i="28"/>
  <c r="CC142" i="28" s="1"/>
  <c r="CD144" i="28"/>
  <c r="CC144" i="28" s="1"/>
  <c r="CD146" i="28"/>
  <c r="CC146" i="28" s="1"/>
  <c r="CD170" i="28"/>
  <c r="CC170" i="28" s="1"/>
  <c r="CD172" i="28"/>
  <c r="CC172" i="28" s="1"/>
  <c r="CD174" i="28"/>
  <c r="CC174" i="28" s="1"/>
  <c r="CD176" i="28"/>
  <c r="CC176" i="28" s="1"/>
  <c r="CD178" i="28"/>
  <c r="CC178" i="28" s="1"/>
  <c r="CD12" i="28"/>
  <c r="CC12" i="28" s="1"/>
  <c r="CD16" i="28"/>
  <c r="CC16" i="28" s="1"/>
  <c r="CD20" i="28"/>
  <c r="CC20" i="28" s="1"/>
  <c r="CD24" i="28"/>
  <c r="CC24" i="28" s="1"/>
  <c r="CD28" i="28"/>
  <c r="CC28" i="28" s="1"/>
  <c r="CD32" i="28"/>
  <c r="CC32" i="28" s="1"/>
  <c r="CD36" i="28"/>
  <c r="CC36" i="28" s="1"/>
  <c r="CD40" i="28"/>
  <c r="CC40" i="28" s="1"/>
  <c r="CD44" i="28"/>
  <c r="CC44" i="28" s="1"/>
  <c r="CD48" i="28"/>
  <c r="CC48" i="28" s="1"/>
  <c r="CD52" i="28"/>
  <c r="CC52" i="28" s="1"/>
  <c r="CD57" i="28"/>
  <c r="CC57" i="28" s="1"/>
  <c r="CD61" i="28"/>
  <c r="CC61" i="28" s="1"/>
  <c r="CD65" i="28"/>
  <c r="CC65" i="28" s="1"/>
  <c r="CD69" i="28"/>
  <c r="CC69" i="28" s="1"/>
  <c r="CD73" i="28"/>
  <c r="CC73" i="28" s="1"/>
  <c r="CD77" i="28"/>
  <c r="CC77" i="28" s="1"/>
  <c r="CD81" i="28"/>
  <c r="CC81" i="28" s="1"/>
  <c r="CD85" i="28"/>
  <c r="CC85" i="28" s="1"/>
  <c r="CD89" i="28"/>
  <c r="CC89" i="28" s="1"/>
  <c r="CD93" i="28"/>
  <c r="CC93" i="28" s="1"/>
  <c r="CD97" i="28"/>
  <c r="CC97" i="28" s="1"/>
  <c r="CD101" i="28"/>
  <c r="CC101" i="28" s="1"/>
  <c r="CD105" i="28"/>
  <c r="CC105" i="28" s="1"/>
  <c r="CD113" i="28"/>
  <c r="CC113" i="28" s="1"/>
  <c r="CD121" i="28"/>
  <c r="CC121" i="28" s="1"/>
  <c r="CD128" i="28"/>
  <c r="CC128" i="28" s="1"/>
  <c r="CD201" i="28"/>
  <c r="CC201" i="28" s="1"/>
  <c r="CD104" i="28"/>
  <c r="CC104" i="28" s="1"/>
  <c r="CD109" i="28"/>
  <c r="CC109" i="28" s="1"/>
  <c r="CD117" i="28"/>
  <c r="CC117" i="28" s="1"/>
  <c r="CD132" i="28"/>
  <c r="CC132" i="28" s="1"/>
  <c r="CD198" i="28"/>
  <c r="CC198" i="28" s="1"/>
  <c r="CD202" i="28"/>
  <c r="CC202" i="28" s="1"/>
  <c r="CD206" i="28"/>
  <c r="CC206" i="28" s="1"/>
  <c r="CD210" i="28"/>
  <c r="CC210" i="28" s="1"/>
  <c r="CD214" i="28"/>
  <c r="CC214" i="28" s="1"/>
  <c r="CD218" i="28"/>
  <c r="CC218" i="28" s="1"/>
  <c r="CD222" i="28"/>
  <c r="CC222" i="28" s="1"/>
  <c r="CD226" i="28"/>
  <c r="CC226" i="28" s="1"/>
  <c r="CD230" i="28"/>
  <c r="CC230" i="28" s="1"/>
  <c r="CD234" i="28"/>
  <c r="CC234" i="28" s="1"/>
  <c r="CD238" i="28"/>
  <c r="CC238" i="28" s="1"/>
  <c r="CD242" i="28"/>
  <c r="CC242" i="28" s="1"/>
  <c r="BR14" i="28"/>
  <c r="BR26" i="28"/>
  <c r="BR34" i="28"/>
  <c r="BR73" i="28"/>
  <c r="BR79" i="28"/>
  <c r="BR114" i="28"/>
  <c r="BR145" i="28"/>
  <c r="BR151" i="28"/>
  <c r="BR159" i="28"/>
  <c r="BR178" i="28"/>
  <c r="BT178" i="28"/>
  <c r="BS178" i="28" s="1"/>
  <c r="BR197" i="28"/>
  <c r="BR201" i="28"/>
  <c r="BR239" i="28"/>
  <c r="BR100" i="28"/>
  <c r="BR148" i="28"/>
  <c r="BR196" i="28"/>
  <c r="BR50" i="28"/>
  <c r="BR54" i="28"/>
  <c r="BR58" i="28"/>
  <c r="BR62" i="28"/>
  <c r="BR66" i="28"/>
  <c r="BR70" i="28"/>
  <c r="BT79" i="28"/>
  <c r="BS79" i="28" s="1"/>
  <c r="BR81" i="28"/>
  <c r="BR83" i="28"/>
  <c r="BR85" i="28"/>
  <c r="BR87" i="28"/>
  <c r="BR89" i="28"/>
  <c r="BR91" i="28"/>
  <c r="BR93" i="28"/>
  <c r="BR95" i="28"/>
  <c r="BR97" i="28"/>
  <c r="BR99" i="28"/>
  <c r="BR101" i="28"/>
  <c r="BR103" i="28"/>
  <c r="BT103" i="28"/>
  <c r="BS103" i="28" s="1"/>
  <c r="BR105" i="28"/>
  <c r="BR107" i="28"/>
  <c r="BR122" i="28"/>
  <c r="BR126" i="28"/>
  <c r="BR130" i="28"/>
  <c r="BR134" i="28"/>
  <c r="BR138" i="28"/>
  <c r="BR142" i="28"/>
  <c r="BR163" i="28"/>
  <c r="BR165" i="28"/>
  <c r="BR167" i="28"/>
  <c r="BR169" i="28"/>
  <c r="BR171" i="28"/>
  <c r="BR173" i="28"/>
  <c r="BR194" i="28"/>
  <c r="BR207" i="28"/>
  <c r="BR209" i="28"/>
  <c r="BR211" i="28"/>
  <c r="BR213" i="28"/>
  <c r="BR217" i="28"/>
  <c r="BR219" i="28"/>
  <c r="BR221" i="28"/>
  <c r="BR230" i="28"/>
  <c r="BR234" i="28"/>
  <c r="BR238" i="28"/>
  <c r="BR120" i="28"/>
  <c r="BR152" i="28"/>
  <c r="BR168" i="28"/>
  <c r="BR184" i="28"/>
  <c r="BR200" i="28"/>
  <c r="BR216" i="28"/>
  <c r="BR232" i="28"/>
  <c r="BR30" i="28"/>
  <c r="BR42" i="28"/>
  <c r="BR77" i="28"/>
  <c r="BR110" i="28"/>
  <c r="BR147" i="28"/>
  <c r="BR153" i="28"/>
  <c r="BR161" i="28"/>
  <c r="BR186" i="28"/>
  <c r="BR195" i="28"/>
  <c r="BR203" i="28"/>
  <c r="BR226" i="28"/>
  <c r="BR52" i="28"/>
  <c r="BR84" i="28"/>
  <c r="BR132" i="28"/>
  <c r="BR180" i="28"/>
  <c r="BR212" i="28"/>
  <c r="BR9" i="28"/>
  <c r="BT11" i="28"/>
  <c r="BS11" i="28" s="1"/>
  <c r="BR11" i="28"/>
  <c r="BR13" i="28"/>
  <c r="BT15" i="28"/>
  <c r="BS15" i="28" s="1"/>
  <c r="BR15" i="28"/>
  <c r="BR17" i="28"/>
  <c r="BT19" i="28"/>
  <c r="BS19" i="28" s="1"/>
  <c r="BR19" i="28"/>
  <c r="BR21" i="28"/>
  <c r="BT23" i="28"/>
  <c r="BS23" i="28" s="1"/>
  <c r="BR23" i="28"/>
  <c r="BR25" i="28"/>
  <c r="BT27" i="28"/>
  <c r="BS27" i="28" s="1"/>
  <c r="BR27" i="28"/>
  <c r="BR29" i="28"/>
  <c r="BT31" i="28"/>
  <c r="BS31" i="28" s="1"/>
  <c r="BR31" i="28"/>
  <c r="BR33" i="28"/>
  <c r="BT35" i="28"/>
  <c r="BS35" i="28" s="1"/>
  <c r="BR35" i="28"/>
  <c r="BR37" i="28"/>
  <c r="BR39" i="28"/>
  <c r="BR41" i="28"/>
  <c r="BR43" i="28"/>
  <c r="BR45" i="28"/>
  <c r="BR47" i="28"/>
  <c r="BT49" i="28"/>
  <c r="BS49" i="28" s="1"/>
  <c r="BT51" i="28"/>
  <c r="BS51" i="28" s="1"/>
  <c r="BT53" i="28"/>
  <c r="BS53" i="28" s="1"/>
  <c r="BT55" i="28"/>
  <c r="BS55" i="28" s="1"/>
  <c r="BT57" i="28"/>
  <c r="BS57" i="28" s="1"/>
  <c r="BT59" i="28"/>
  <c r="BS59" i="28" s="1"/>
  <c r="BT61" i="28"/>
  <c r="BS61" i="28" s="1"/>
  <c r="BT63" i="28"/>
  <c r="BS63" i="28" s="1"/>
  <c r="BT65" i="28"/>
  <c r="BS65" i="28" s="1"/>
  <c r="BT67" i="28"/>
  <c r="BS67" i="28" s="1"/>
  <c r="BT69" i="28"/>
  <c r="BS69" i="28" s="1"/>
  <c r="BR74" i="28"/>
  <c r="BR78" i="28"/>
  <c r="BR109" i="28"/>
  <c r="BR111" i="28"/>
  <c r="BR113" i="28"/>
  <c r="BR115" i="28"/>
  <c r="BR117" i="28"/>
  <c r="BR119" i="28"/>
  <c r="BT142" i="28"/>
  <c r="BS142" i="28" s="1"/>
  <c r="BR146" i="28"/>
  <c r="BT146" i="28"/>
  <c r="BS146" i="28" s="1"/>
  <c r="BR150" i="28"/>
  <c r="BR154" i="28"/>
  <c r="BR158" i="28"/>
  <c r="BR162" i="28"/>
  <c r="BR175" i="28"/>
  <c r="BR177" i="28"/>
  <c r="BR179" i="28"/>
  <c r="BR181" i="28"/>
  <c r="BR185" i="28"/>
  <c r="BR187" i="28"/>
  <c r="BR189" i="28"/>
  <c r="BR198" i="28"/>
  <c r="BR202" i="28"/>
  <c r="BR206" i="28"/>
  <c r="BR223" i="28"/>
  <c r="BR225" i="28"/>
  <c r="BR242" i="28"/>
  <c r="BT242" i="28"/>
  <c r="BS242" i="28" s="1"/>
  <c r="BR108" i="28"/>
  <c r="BR156" i="28"/>
  <c r="BR172" i="28"/>
  <c r="BR188" i="28"/>
  <c r="BR204" i="28"/>
  <c r="BR220" i="28"/>
  <c r="BR236" i="28"/>
  <c r="BR10" i="28"/>
  <c r="BR18" i="28"/>
  <c r="BR22" i="28"/>
  <c r="BR38" i="28"/>
  <c r="BR46" i="28"/>
  <c r="BR75" i="28"/>
  <c r="BR118" i="28"/>
  <c r="BR143" i="28"/>
  <c r="BR149" i="28"/>
  <c r="BR155" i="28"/>
  <c r="BR157" i="28"/>
  <c r="BR182" i="28"/>
  <c r="BR190" i="28"/>
  <c r="BR205" i="28"/>
  <c r="BR241" i="28"/>
  <c r="BR68" i="28"/>
  <c r="BR116" i="28"/>
  <c r="BR164" i="28"/>
  <c r="BR228" i="28"/>
  <c r="BT38" i="28"/>
  <c r="BS38" i="28" s="1"/>
  <c r="BR49" i="28"/>
  <c r="BR51" i="28"/>
  <c r="BR53" i="28"/>
  <c r="BR55" i="28"/>
  <c r="BR57" i="28"/>
  <c r="BR59" i="28"/>
  <c r="BR61" i="28"/>
  <c r="BR63" i="28"/>
  <c r="BR65" i="28"/>
  <c r="BR67" i="28"/>
  <c r="BR69" i="28"/>
  <c r="BR71" i="28"/>
  <c r="BT73" i="28"/>
  <c r="BS73" i="28" s="1"/>
  <c r="BT75" i="28"/>
  <c r="BS75" i="28" s="1"/>
  <c r="BT77" i="28"/>
  <c r="BS77" i="28" s="1"/>
  <c r="BR82" i="28"/>
  <c r="BR86" i="28"/>
  <c r="BR90" i="28"/>
  <c r="BR94" i="28"/>
  <c r="BR98" i="28"/>
  <c r="BR102" i="28"/>
  <c r="BR106" i="28"/>
  <c r="BT119" i="28"/>
  <c r="BS119" i="28" s="1"/>
  <c r="BR121" i="28"/>
  <c r="BR123" i="28"/>
  <c r="BT123" i="28"/>
  <c r="BS123" i="28" s="1"/>
  <c r="BR125" i="28"/>
  <c r="BR127" i="28"/>
  <c r="BR129" i="28"/>
  <c r="BR131" i="28"/>
  <c r="BR133" i="28"/>
  <c r="BR135" i="28"/>
  <c r="BR137" i="28"/>
  <c r="BR139" i="28"/>
  <c r="BR141" i="28"/>
  <c r="BR166" i="28"/>
  <c r="BR170" i="28"/>
  <c r="BR174" i="28"/>
  <c r="BR191" i="28"/>
  <c r="BR193" i="28"/>
  <c r="BR210" i="28"/>
  <c r="BT210" i="28"/>
  <c r="BS210" i="28" s="1"/>
  <c r="BR214" i="28"/>
  <c r="BR218" i="28"/>
  <c r="BR222" i="28"/>
  <c r="BR227" i="28"/>
  <c r="BR229" i="28"/>
  <c r="BR233" i="28"/>
  <c r="BR235" i="28"/>
  <c r="BR237" i="28"/>
  <c r="BR112" i="28"/>
  <c r="BR160" i="28"/>
  <c r="BR192" i="28"/>
  <c r="BT192" i="28"/>
  <c r="BS192" i="28" s="1"/>
  <c r="BT224" i="28"/>
  <c r="BS224" i="28" s="1"/>
  <c r="BT109" i="28"/>
  <c r="BS109" i="28" s="1"/>
  <c r="BT111" i="28"/>
  <c r="BS111" i="28" s="1"/>
  <c r="BT113" i="28"/>
  <c r="BS113" i="28" s="1"/>
  <c r="BT115" i="28"/>
  <c r="BS115" i="28" s="1"/>
  <c r="BT117" i="28"/>
  <c r="BS117" i="28" s="1"/>
  <c r="BT134" i="28"/>
  <c r="BS134" i="28" s="1"/>
  <c r="BT136" i="28"/>
  <c r="BS136" i="28" s="1"/>
  <c r="BT138" i="28"/>
  <c r="BS138" i="28" s="1"/>
  <c r="BT140" i="28"/>
  <c r="BS140" i="28" s="1"/>
  <c r="BT158" i="28"/>
  <c r="BS158" i="28" s="1"/>
  <c r="BT164" i="28"/>
  <c r="BS164" i="28" s="1"/>
  <c r="BT166" i="28"/>
  <c r="BS166" i="28" s="1"/>
  <c r="BT168" i="28"/>
  <c r="BS168" i="28" s="1"/>
  <c r="BT170" i="28"/>
  <c r="BS170" i="28" s="1"/>
  <c r="BT172" i="28"/>
  <c r="BS172" i="28" s="1"/>
  <c r="BT196" i="28"/>
  <c r="BS196" i="28" s="1"/>
  <c r="BT198" i="28"/>
  <c r="BS198" i="28" s="1"/>
  <c r="BT200" i="28"/>
  <c r="BS200" i="28" s="1"/>
  <c r="BT202" i="28"/>
  <c r="BS202" i="28" s="1"/>
  <c r="BT204" i="28"/>
  <c r="BS204" i="28" s="1"/>
  <c r="BT228" i="28"/>
  <c r="BS228" i="28" s="1"/>
  <c r="BT230" i="28"/>
  <c r="BS230" i="28" s="1"/>
  <c r="BT232" i="28"/>
  <c r="BS232" i="28" s="1"/>
  <c r="BT234" i="28"/>
  <c r="BS234" i="28" s="1"/>
  <c r="BT236" i="28"/>
  <c r="BS236" i="28" s="1"/>
  <c r="BT176" i="28"/>
  <c r="BS176" i="28" s="1"/>
  <c r="BT208" i="28"/>
  <c r="BS208" i="28" s="1"/>
  <c r="BT240" i="28"/>
  <c r="BS240" i="28" s="1"/>
  <c r="BR183" i="28"/>
  <c r="BR199" i="28"/>
  <c r="BR215" i="28"/>
  <c r="BR231" i="28"/>
  <c r="BN245" i="28"/>
  <c r="BT187" i="28"/>
  <c r="BS187" i="28" s="1"/>
  <c r="BT203" i="28"/>
  <c r="BS203" i="28" s="1"/>
  <c r="BT219" i="28"/>
  <c r="BS219" i="28" s="1"/>
  <c r="BT235" i="28"/>
  <c r="BS235" i="28" s="1"/>
  <c r="BT10" i="28"/>
  <c r="BS10" i="28" s="1"/>
  <c r="BT12" i="28"/>
  <c r="BS12" i="28" s="1"/>
  <c r="BT14" i="28"/>
  <c r="BS14" i="28" s="1"/>
  <c r="BT16" i="28"/>
  <c r="BS16" i="28" s="1"/>
  <c r="BT18" i="28"/>
  <c r="BS18" i="28" s="1"/>
  <c r="BT20" i="28"/>
  <c r="BS20" i="28" s="1"/>
  <c r="BT22" i="28"/>
  <c r="BS22" i="28" s="1"/>
  <c r="BT24" i="28"/>
  <c r="BS24" i="28" s="1"/>
  <c r="BT26" i="28"/>
  <c r="BS26" i="28" s="1"/>
  <c r="BT28" i="28"/>
  <c r="BS28" i="28" s="1"/>
  <c r="BT30" i="28"/>
  <c r="BS30" i="28" s="1"/>
  <c r="BT32" i="28"/>
  <c r="BS32" i="28" s="1"/>
  <c r="BT34" i="28"/>
  <c r="BS34" i="28" s="1"/>
  <c r="BT36" i="28"/>
  <c r="BS36" i="28" s="1"/>
  <c r="BT191" i="28"/>
  <c r="BS191" i="28" s="1"/>
  <c r="BT207" i="28"/>
  <c r="BS207" i="28" s="1"/>
  <c r="BT223" i="28"/>
  <c r="BS223" i="28" s="1"/>
  <c r="BT239" i="28"/>
  <c r="BS239" i="28" s="1"/>
  <c r="BT179" i="28"/>
  <c r="BS179" i="28" s="1"/>
  <c r="BT195" i="28"/>
  <c r="BS195" i="28" s="1"/>
  <c r="BT211" i="28"/>
  <c r="BS211" i="28" s="1"/>
  <c r="BT227" i="28"/>
  <c r="BS227" i="28" s="1"/>
  <c r="BT243" i="28"/>
  <c r="BS243" i="28" s="1"/>
  <c r="BJ119" i="28"/>
  <c r="BI119" i="28" s="1"/>
  <c r="BJ132" i="28"/>
  <c r="BI132" i="28" s="1"/>
  <c r="BJ10" i="28"/>
  <c r="BI10" i="28" s="1"/>
  <c r="BJ12" i="28"/>
  <c r="BI12" i="28" s="1"/>
  <c r="BJ14" i="28"/>
  <c r="BI14" i="28" s="1"/>
  <c r="BJ16" i="28"/>
  <c r="BI16" i="28" s="1"/>
  <c r="BJ18" i="28"/>
  <c r="BI18" i="28" s="1"/>
  <c r="BJ20" i="28"/>
  <c r="BI20" i="28" s="1"/>
  <c r="BJ22" i="28"/>
  <c r="BI22" i="28" s="1"/>
  <c r="BJ24" i="28"/>
  <c r="BI24" i="28" s="1"/>
  <c r="BJ26" i="28"/>
  <c r="BI26" i="28" s="1"/>
  <c r="BJ28" i="28"/>
  <c r="BI28" i="28" s="1"/>
  <c r="BJ30" i="28"/>
  <c r="BI30" i="28" s="1"/>
  <c r="BJ32" i="28"/>
  <c r="BI32" i="28" s="1"/>
  <c r="BJ34" i="28"/>
  <c r="BI34" i="28" s="1"/>
  <c r="BJ36" i="28"/>
  <c r="BI36" i="28" s="1"/>
  <c r="BJ38" i="28"/>
  <c r="BI38" i="28" s="1"/>
  <c r="BJ40" i="28"/>
  <c r="BI40" i="28" s="1"/>
  <c r="BJ42" i="28"/>
  <c r="BI42" i="28" s="1"/>
  <c r="BJ44" i="28"/>
  <c r="BI44" i="28" s="1"/>
  <c r="BJ46" i="28"/>
  <c r="BI46" i="28" s="1"/>
  <c r="BJ48" i="28"/>
  <c r="BI48" i="28" s="1"/>
  <c r="BJ50" i="28"/>
  <c r="BI50" i="28" s="1"/>
  <c r="BJ52" i="28"/>
  <c r="BI52" i="28" s="1"/>
  <c r="BJ54" i="28"/>
  <c r="BI54" i="28" s="1"/>
  <c r="BJ56" i="28"/>
  <c r="BI56" i="28" s="1"/>
  <c r="BJ58" i="28"/>
  <c r="BI58" i="28" s="1"/>
  <c r="BJ60" i="28"/>
  <c r="BI60" i="28" s="1"/>
  <c r="BJ62" i="28"/>
  <c r="BI62" i="28" s="1"/>
  <c r="BJ64" i="28"/>
  <c r="BI64" i="28" s="1"/>
  <c r="BJ66" i="28"/>
  <c r="BI66" i="28" s="1"/>
  <c r="BJ68" i="28"/>
  <c r="BI68" i="28" s="1"/>
  <c r="BJ70" i="28"/>
  <c r="BI70" i="28" s="1"/>
  <c r="BJ72" i="28"/>
  <c r="BI72" i="28" s="1"/>
  <c r="BJ74" i="28"/>
  <c r="BI74" i="28" s="1"/>
  <c r="BJ76" i="28"/>
  <c r="BI76" i="28" s="1"/>
  <c r="BJ78" i="28"/>
  <c r="BI78" i="28" s="1"/>
  <c r="BJ80" i="28"/>
  <c r="BI80" i="28" s="1"/>
  <c r="BJ82" i="28"/>
  <c r="BI82" i="28" s="1"/>
  <c r="BJ87" i="28"/>
  <c r="BI87" i="28" s="1"/>
  <c r="BJ98" i="28"/>
  <c r="BI98" i="28" s="1"/>
  <c r="BJ103" i="28"/>
  <c r="BI103" i="28" s="1"/>
  <c r="BJ127" i="28"/>
  <c r="BI127" i="28" s="1"/>
  <c r="BJ136" i="28"/>
  <c r="BI136" i="28" s="1"/>
  <c r="BJ140" i="28"/>
  <c r="BI140" i="28" s="1"/>
  <c r="BJ144" i="28"/>
  <c r="BI144" i="28" s="1"/>
  <c r="BJ148" i="28"/>
  <c r="BI148" i="28" s="1"/>
  <c r="BJ241" i="28"/>
  <c r="BI241" i="28" s="1"/>
  <c r="BJ152" i="28"/>
  <c r="BI152" i="28" s="1"/>
  <c r="BJ156" i="28"/>
  <c r="BI156" i="28" s="1"/>
  <c r="BJ160" i="28"/>
  <c r="BI160" i="28" s="1"/>
  <c r="BJ164" i="28"/>
  <c r="BI164" i="28" s="1"/>
  <c r="BJ168" i="28"/>
  <c r="BI168" i="28" s="1"/>
  <c r="BJ172" i="28"/>
  <c r="BI172" i="28" s="1"/>
  <c r="BJ176" i="28"/>
  <c r="BI176" i="28" s="1"/>
  <c r="BJ180" i="28"/>
  <c r="BI180" i="28" s="1"/>
  <c r="BJ184" i="28"/>
  <c r="BI184" i="28" s="1"/>
  <c r="BJ188" i="28"/>
  <c r="BI188" i="28" s="1"/>
  <c r="BD245" i="28"/>
  <c r="BJ85" i="28"/>
  <c r="BI85" i="28" s="1"/>
  <c r="BJ93" i="28"/>
  <c r="BI93" i="28" s="1"/>
  <c r="BJ96" i="28"/>
  <c r="BI96" i="28" s="1"/>
  <c r="BJ101" i="28"/>
  <c r="BI101" i="28" s="1"/>
  <c r="BJ104" i="28"/>
  <c r="BI104" i="28" s="1"/>
  <c r="BJ109" i="28"/>
  <c r="BI109" i="28" s="1"/>
  <c r="BJ112" i="28"/>
  <c r="BI112" i="28" s="1"/>
  <c r="BJ120" i="28"/>
  <c r="BI120" i="28" s="1"/>
  <c r="BJ128" i="28"/>
  <c r="BI128" i="28" s="1"/>
  <c r="BJ145" i="28"/>
  <c r="BI145" i="28" s="1"/>
  <c r="BJ150" i="28"/>
  <c r="BI150" i="28" s="1"/>
  <c r="BJ154" i="28"/>
  <c r="BI154" i="28" s="1"/>
  <c r="BJ158" i="28"/>
  <c r="BI158" i="28" s="1"/>
  <c r="BJ162" i="28"/>
  <c r="BI162" i="28" s="1"/>
  <c r="BJ166" i="28"/>
  <c r="BI166" i="28" s="1"/>
  <c r="BJ170" i="28"/>
  <c r="BI170" i="28" s="1"/>
  <c r="BJ174" i="28"/>
  <c r="BI174" i="28" s="1"/>
  <c r="BJ178" i="28"/>
  <c r="BI178" i="28" s="1"/>
  <c r="BJ182" i="28"/>
  <c r="BI182" i="28" s="1"/>
  <c r="BJ189" i="28"/>
  <c r="BI189" i="28" s="1"/>
  <c r="BJ194" i="28"/>
  <c r="BI194" i="28" s="1"/>
  <c r="BJ198" i="28"/>
  <c r="BI198" i="28" s="1"/>
  <c r="BJ202" i="28"/>
  <c r="BI202" i="28" s="1"/>
  <c r="BJ206" i="28"/>
  <c r="BI206" i="28" s="1"/>
  <c r="BJ210" i="28"/>
  <c r="BI210" i="28" s="1"/>
  <c r="BJ214" i="28"/>
  <c r="BI214" i="28" s="1"/>
  <c r="BJ218" i="28"/>
  <c r="BI218" i="28" s="1"/>
  <c r="BJ222" i="28"/>
  <c r="BI222" i="28" s="1"/>
  <c r="BJ226" i="28"/>
  <c r="BI226" i="28" s="1"/>
  <c r="BJ230" i="28"/>
  <c r="BI230" i="28" s="1"/>
  <c r="BJ234" i="28"/>
  <c r="BI234" i="28" s="1"/>
  <c r="BJ238" i="28"/>
  <c r="BI238" i="28" s="1"/>
  <c r="BJ242" i="28"/>
  <c r="BI242" i="28" s="1"/>
  <c r="BJ117" i="28"/>
  <c r="BI117" i="28" s="1"/>
  <c r="BJ125" i="28"/>
  <c r="BI125" i="28" s="1"/>
  <c r="BJ186" i="28"/>
  <c r="BI186" i="28" s="1"/>
  <c r="BJ100" i="28"/>
  <c r="BI100" i="28" s="1"/>
  <c r="BJ108" i="28"/>
  <c r="BI108" i="28" s="1"/>
  <c r="BJ116" i="28"/>
  <c r="BI116" i="28" s="1"/>
  <c r="BJ124" i="28"/>
  <c r="BI124" i="28" s="1"/>
  <c r="BJ137" i="28"/>
  <c r="BI137" i="28" s="1"/>
  <c r="BJ142" i="28"/>
  <c r="BI142" i="28" s="1"/>
  <c r="BJ149" i="28"/>
  <c r="BI149" i="28" s="1"/>
  <c r="BJ153" i="28"/>
  <c r="BI153" i="28" s="1"/>
  <c r="BJ157" i="28"/>
  <c r="BI157" i="28" s="1"/>
  <c r="BJ161" i="28"/>
  <c r="BI161" i="28" s="1"/>
  <c r="BJ165" i="28"/>
  <c r="BI165" i="28" s="1"/>
  <c r="BJ169" i="28"/>
  <c r="BI169" i="28" s="1"/>
  <c r="BJ173" i="28"/>
  <c r="BI173" i="28" s="1"/>
  <c r="BJ177" i="28"/>
  <c r="BI177" i="28" s="1"/>
  <c r="BJ181" i="28"/>
  <c r="BI181" i="28" s="1"/>
  <c r="BJ185" i="28"/>
  <c r="BI185" i="28" s="1"/>
  <c r="BJ193" i="28"/>
  <c r="BI193" i="28" s="1"/>
  <c r="BJ197" i="28"/>
  <c r="BI197" i="28" s="1"/>
  <c r="BJ201" i="28"/>
  <c r="BI201" i="28" s="1"/>
  <c r="BJ205" i="28"/>
  <c r="BI205" i="28" s="1"/>
  <c r="BJ209" i="28"/>
  <c r="BI209" i="28" s="1"/>
  <c r="BJ213" i="28"/>
  <c r="BI213" i="28" s="1"/>
  <c r="AZ190" i="28"/>
  <c r="AY190" i="28" s="1"/>
  <c r="AZ62" i="28"/>
  <c r="AY62" i="28" s="1"/>
  <c r="AZ159" i="28"/>
  <c r="AY159" i="28" s="1"/>
  <c r="AZ161" i="28"/>
  <c r="AY161" i="28" s="1"/>
  <c r="AZ174" i="28"/>
  <c r="AY174" i="28" s="1"/>
  <c r="AZ194" i="28"/>
  <c r="AY194" i="28" s="1"/>
  <c r="AZ210" i="28"/>
  <c r="AY210" i="28" s="1"/>
  <c r="AZ66" i="28"/>
  <c r="AY66" i="28" s="1"/>
  <c r="AZ80" i="28"/>
  <c r="AY80" i="28" s="1"/>
  <c r="AZ98" i="28"/>
  <c r="AY98" i="28" s="1"/>
  <c r="AZ110" i="28"/>
  <c r="AY110" i="28" s="1"/>
  <c r="AZ11" i="28"/>
  <c r="AY11" i="28" s="1"/>
  <c r="AZ178" i="28"/>
  <c r="AY178" i="28" s="1"/>
  <c r="AZ206" i="28"/>
  <c r="AY206" i="28" s="1"/>
  <c r="AZ222" i="28"/>
  <c r="AY222" i="28" s="1"/>
  <c r="AZ226" i="28"/>
  <c r="AY226" i="28" s="1"/>
  <c r="AZ46" i="28"/>
  <c r="AY46" i="28" s="1"/>
  <c r="AZ52" i="28"/>
  <c r="AY52" i="28" s="1"/>
  <c r="AZ54" i="28"/>
  <c r="AY54" i="28" s="1"/>
  <c r="AZ56" i="28"/>
  <c r="AY56" i="28" s="1"/>
  <c r="AZ58" i="28"/>
  <c r="AY58" i="28" s="1"/>
  <c r="AZ60" i="28"/>
  <c r="AY60" i="28" s="1"/>
  <c r="AZ84" i="28"/>
  <c r="AY84" i="28" s="1"/>
  <c r="AZ86" i="28"/>
  <c r="AY86" i="28" s="1"/>
  <c r="AZ128" i="28"/>
  <c r="AY128" i="28" s="1"/>
  <c r="AZ139" i="28"/>
  <c r="AY139" i="28" s="1"/>
  <c r="AZ143" i="28"/>
  <c r="AY143" i="28" s="1"/>
  <c r="AZ149" i="28"/>
  <c r="AY149" i="28" s="1"/>
  <c r="AZ88" i="28"/>
  <c r="AY88" i="28" s="1"/>
  <c r="AZ90" i="28"/>
  <c r="AY90" i="28" s="1"/>
  <c r="AZ92" i="28"/>
  <c r="AY92" i="28" s="1"/>
  <c r="AZ116" i="28"/>
  <c r="AY116" i="28" s="1"/>
  <c r="AZ118" i="28"/>
  <c r="AY118" i="28" s="1"/>
  <c r="AZ120" i="28"/>
  <c r="AY120" i="28" s="1"/>
  <c r="AZ122" i="28"/>
  <c r="AY122" i="28" s="1"/>
  <c r="AZ124" i="28"/>
  <c r="AY124" i="28" s="1"/>
  <c r="AZ137" i="28"/>
  <c r="AY137" i="28" s="1"/>
  <c r="AZ141" i="28"/>
  <c r="AY141" i="28" s="1"/>
  <c r="AZ145" i="28"/>
  <c r="AY145" i="28" s="1"/>
  <c r="AZ158" i="28"/>
  <c r="AY158" i="28" s="1"/>
  <c r="AZ173" i="28"/>
  <c r="AY173" i="28" s="1"/>
  <c r="AZ177" i="28"/>
  <c r="AY177" i="28" s="1"/>
  <c r="AZ181" i="28"/>
  <c r="AY181" i="28" s="1"/>
  <c r="AZ185" i="28"/>
  <c r="AY185" i="28" s="1"/>
  <c r="AZ189" i="28"/>
  <c r="AY189" i="28" s="1"/>
  <c r="AZ193" i="28"/>
  <c r="AY193" i="28" s="1"/>
  <c r="AZ197" i="28"/>
  <c r="AY197" i="28" s="1"/>
  <c r="AZ201" i="28"/>
  <c r="AY201" i="28" s="1"/>
  <c r="AZ205" i="28"/>
  <c r="AY205" i="28" s="1"/>
  <c r="AZ209" i="28"/>
  <c r="AY209" i="28" s="1"/>
  <c r="AZ213" i="28"/>
  <c r="AY213" i="28" s="1"/>
  <c r="AZ217" i="28"/>
  <c r="AY217" i="28" s="1"/>
  <c r="AZ221" i="28"/>
  <c r="AY221" i="28" s="1"/>
  <c r="AZ225" i="28"/>
  <c r="AY225" i="28" s="1"/>
  <c r="AZ229" i="28"/>
  <c r="AY229" i="28" s="1"/>
  <c r="AZ183" i="28"/>
  <c r="AY183" i="28" s="1"/>
  <c r="AZ199" i="28"/>
  <c r="AY199" i="28" s="1"/>
  <c r="AZ215" i="28"/>
  <c r="AY215" i="28" s="1"/>
  <c r="AZ231" i="28"/>
  <c r="AY231" i="28" s="1"/>
  <c r="AZ237" i="28"/>
  <c r="AY237" i="28" s="1"/>
  <c r="AZ241" i="28"/>
  <c r="AY241" i="28" s="1"/>
  <c r="AZ166" i="28"/>
  <c r="AY166" i="28" s="1"/>
  <c r="AT245" i="28"/>
  <c r="AZ15" i="28"/>
  <c r="AY15" i="28" s="1"/>
  <c r="AZ19" i="28"/>
  <c r="AY19" i="28" s="1"/>
  <c r="AZ23" i="28"/>
  <c r="AY23" i="28" s="1"/>
  <c r="AZ27" i="28"/>
  <c r="AY27" i="28" s="1"/>
  <c r="AZ31" i="28"/>
  <c r="AY31" i="28" s="1"/>
  <c r="AZ35" i="28"/>
  <c r="AY35" i="28" s="1"/>
  <c r="AZ39" i="28"/>
  <c r="AY39" i="28" s="1"/>
  <c r="AZ138" i="28"/>
  <c r="AY138" i="28" s="1"/>
  <c r="AZ147" i="28"/>
  <c r="AY147" i="28" s="1"/>
  <c r="AZ163" i="28"/>
  <c r="AY163" i="28" s="1"/>
  <c r="AZ171" i="28"/>
  <c r="AY171" i="28" s="1"/>
  <c r="AZ182" i="28"/>
  <c r="AY182" i="28" s="1"/>
  <c r="AZ187" i="28"/>
  <c r="AY187" i="28" s="1"/>
  <c r="AZ198" i="28"/>
  <c r="AY198" i="28" s="1"/>
  <c r="AZ203" i="28"/>
  <c r="AY203" i="28" s="1"/>
  <c r="AZ214" i="28"/>
  <c r="AY214" i="28" s="1"/>
  <c r="AZ219" i="28"/>
  <c r="AY219" i="28" s="1"/>
  <c r="AZ230" i="28"/>
  <c r="AY230" i="28" s="1"/>
  <c r="AZ238" i="28"/>
  <c r="AY238" i="28" s="1"/>
  <c r="AZ242" i="28"/>
  <c r="AY242" i="28" s="1"/>
  <c r="AZ151" i="28"/>
  <c r="AY151" i="28" s="1"/>
  <c r="AZ170" i="28"/>
  <c r="AY170" i="28" s="1"/>
  <c r="AZ175" i="28"/>
  <c r="AY175" i="28" s="1"/>
  <c r="AZ179" i="28"/>
  <c r="AY179" i="28" s="1"/>
  <c r="AZ186" i="28"/>
  <c r="AY186" i="28" s="1"/>
  <c r="AZ191" i="28"/>
  <c r="AY191" i="28" s="1"/>
  <c r="AZ195" i="28"/>
  <c r="AY195" i="28" s="1"/>
  <c r="AZ202" i="28"/>
  <c r="AY202" i="28" s="1"/>
  <c r="AZ207" i="28"/>
  <c r="AY207" i="28" s="1"/>
  <c r="AZ211" i="28"/>
  <c r="AY211" i="28" s="1"/>
  <c r="AZ218" i="28"/>
  <c r="AY218" i="28" s="1"/>
  <c r="AZ223" i="28"/>
  <c r="AY223" i="28" s="1"/>
  <c r="AZ227" i="28"/>
  <c r="AY227" i="28" s="1"/>
  <c r="AZ235" i="28"/>
  <c r="AY235" i="28" s="1"/>
  <c r="AZ135" i="28"/>
  <c r="AY135" i="28" s="1"/>
  <c r="AZ155" i="28"/>
  <c r="AY155" i="28" s="1"/>
  <c r="AZ167" i="28"/>
  <c r="AY167" i="28" s="1"/>
  <c r="AZ234" i="28"/>
  <c r="AY234" i="28" s="1"/>
  <c r="AZ239" i="28"/>
  <c r="AY239" i="28" s="1"/>
  <c r="AZ243" i="28"/>
  <c r="AY243" i="28" s="1"/>
  <c r="AP42" i="28"/>
  <c r="AO42" i="28" s="1"/>
  <c r="AP46" i="28"/>
  <c r="AO46" i="28" s="1"/>
  <c r="AP50" i="28"/>
  <c r="AO50" i="28" s="1"/>
  <c r="AP54" i="28"/>
  <c r="AO54" i="28" s="1"/>
  <c r="AP66" i="28"/>
  <c r="AO66" i="28" s="1"/>
  <c r="AP116" i="28"/>
  <c r="AO116" i="28" s="1"/>
  <c r="AP126" i="28"/>
  <c r="AO126" i="28" s="1"/>
  <c r="AP15" i="28"/>
  <c r="AO15" i="28" s="1"/>
  <c r="AP19" i="28"/>
  <c r="AO19" i="28" s="1"/>
  <c r="AP23" i="28"/>
  <c r="AO23" i="28" s="1"/>
  <c r="AP27" i="28"/>
  <c r="AO27" i="28" s="1"/>
  <c r="AP31" i="28"/>
  <c r="AO31" i="28" s="1"/>
  <c r="AP35" i="28"/>
  <c r="AO35" i="28" s="1"/>
  <c r="AP224" i="28"/>
  <c r="AO224" i="28" s="1"/>
  <c r="AP13" i="28"/>
  <c r="AO13" i="28" s="1"/>
  <c r="AP17" i="28"/>
  <c r="AO17" i="28" s="1"/>
  <c r="AP21" i="28"/>
  <c r="AO21" i="28" s="1"/>
  <c r="AP25" i="28"/>
  <c r="AO25" i="28" s="1"/>
  <c r="AP29" i="28"/>
  <c r="AO29" i="28" s="1"/>
  <c r="AP33" i="28"/>
  <c r="AO33" i="28" s="1"/>
  <c r="AP37" i="28"/>
  <c r="AO37" i="28" s="1"/>
  <c r="AP41" i="28"/>
  <c r="AO41" i="28" s="1"/>
  <c r="AP45" i="28"/>
  <c r="AO45" i="28" s="1"/>
  <c r="AP49" i="28"/>
  <c r="AO49" i="28" s="1"/>
  <c r="AP53" i="28"/>
  <c r="AO53" i="28" s="1"/>
  <c r="AP93" i="28"/>
  <c r="AO93" i="28" s="1"/>
  <c r="AP97" i="28"/>
  <c r="AO97" i="28" s="1"/>
  <c r="AP133" i="28"/>
  <c r="AO133" i="28" s="1"/>
  <c r="AP238" i="28"/>
  <c r="AO238" i="28" s="1"/>
  <c r="AP242" i="28"/>
  <c r="AO242" i="28" s="1"/>
  <c r="AP102" i="28"/>
  <c r="AO102" i="28" s="1"/>
  <c r="AP129" i="28"/>
  <c r="AO129" i="28" s="1"/>
  <c r="AP134" i="28"/>
  <c r="AO134" i="28" s="1"/>
  <c r="AP138" i="28"/>
  <c r="AO138" i="28" s="1"/>
  <c r="AP149" i="28"/>
  <c r="AO149" i="28" s="1"/>
  <c r="AP158" i="28"/>
  <c r="AO158" i="28" s="1"/>
  <c r="AP166" i="28"/>
  <c r="AO166" i="28" s="1"/>
  <c r="AP170" i="28"/>
  <c r="AO170" i="28" s="1"/>
  <c r="AP173" i="28"/>
  <c r="AO173" i="28" s="1"/>
  <c r="AP185" i="28"/>
  <c r="AO185" i="28" s="1"/>
  <c r="AP198" i="28"/>
  <c r="AO198" i="28" s="1"/>
  <c r="AP208" i="28"/>
  <c r="AO208" i="28" s="1"/>
  <c r="AP225" i="28"/>
  <c r="AO225" i="28" s="1"/>
  <c r="AP52" i="28"/>
  <c r="AO52" i="28" s="1"/>
  <c r="AP56" i="28"/>
  <c r="AO56" i="28" s="1"/>
  <c r="AP58" i="28"/>
  <c r="AO58" i="28" s="1"/>
  <c r="AP60" i="28"/>
  <c r="AO60" i="28" s="1"/>
  <c r="AP62" i="28"/>
  <c r="AO62" i="28" s="1"/>
  <c r="AP64" i="28"/>
  <c r="AO64" i="28" s="1"/>
  <c r="AP67" i="28"/>
  <c r="AO67" i="28" s="1"/>
  <c r="AP69" i="28"/>
  <c r="AO69" i="28" s="1"/>
  <c r="AP71" i="28"/>
  <c r="AO71" i="28" s="1"/>
  <c r="AP75" i="28"/>
  <c r="AO75" i="28" s="1"/>
  <c r="AP79" i="28"/>
  <c r="AO79" i="28" s="1"/>
  <c r="AP83" i="28"/>
  <c r="AO83" i="28" s="1"/>
  <c r="AP87" i="28"/>
  <c r="AO87" i="28" s="1"/>
  <c r="AP91" i="28"/>
  <c r="AO91" i="28" s="1"/>
  <c r="AP95" i="28"/>
  <c r="AO95" i="28" s="1"/>
  <c r="AP122" i="28"/>
  <c r="AO122" i="28" s="1"/>
  <c r="AP144" i="28"/>
  <c r="AO144" i="28" s="1"/>
  <c r="AP161" i="28"/>
  <c r="AO161" i="28" s="1"/>
  <c r="AP174" i="28"/>
  <c r="AO174" i="28" s="1"/>
  <c r="AP178" i="28"/>
  <c r="AO178" i="28" s="1"/>
  <c r="AP182" i="28"/>
  <c r="AO182" i="28" s="1"/>
  <c r="AP193" i="28"/>
  <c r="AO193" i="28" s="1"/>
  <c r="AP233" i="28"/>
  <c r="AO233" i="28" s="1"/>
  <c r="AP237" i="28"/>
  <c r="AO237" i="28" s="1"/>
  <c r="AP241" i="28"/>
  <c r="AO241" i="28" s="1"/>
  <c r="AP72" i="28"/>
  <c r="AO72" i="28" s="1"/>
  <c r="AP76" i="28"/>
  <c r="AO76" i="28" s="1"/>
  <c r="AP80" i="28"/>
  <c r="AO80" i="28" s="1"/>
  <c r="AP85" i="28"/>
  <c r="AO85" i="28" s="1"/>
  <c r="AP89" i="28"/>
  <c r="AO89" i="28" s="1"/>
  <c r="AP92" i="28"/>
  <c r="AO92" i="28" s="1"/>
  <c r="AP104" i="28"/>
  <c r="AO104" i="28" s="1"/>
  <c r="AP117" i="28"/>
  <c r="AO117" i="28" s="1"/>
  <c r="AP131" i="28"/>
  <c r="AO131" i="28" s="1"/>
  <c r="AP135" i="28"/>
  <c r="AO135" i="28" s="1"/>
  <c r="AP147" i="28"/>
  <c r="AO147" i="28" s="1"/>
  <c r="AP151" i="28"/>
  <c r="AO151" i="28" s="1"/>
  <c r="AP191" i="28"/>
  <c r="AO191" i="28" s="1"/>
  <c r="AP214" i="28"/>
  <c r="AO214" i="28" s="1"/>
  <c r="AP223" i="28"/>
  <c r="AO223" i="28" s="1"/>
  <c r="AP231" i="28"/>
  <c r="AO231" i="28" s="1"/>
  <c r="AP10" i="28"/>
  <c r="AO10" i="28" s="1"/>
  <c r="AP9" i="28"/>
  <c r="AO9" i="28" s="1"/>
  <c r="AP73" i="28"/>
  <c r="AO73" i="28" s="1"/>
  <c r="AP77" i="28"/>
  <c r="AO77" i="28" s="1"/>
  <c r="AP81" i="28"/>
  <c r="AO81" i="28" s="1"/>
  <c r="AP88" i="28"/>
  <c r="AO88" i="28" s="1"/>
  <c r="AP101" i="28"/>
  <c r="AO101" i="28" s="1"/>
  <c r="AP105" i="28"/>
  <c r="AO105" i="28" s="1"/>
  <c r="AP108" i="28"/>
  <c r="AO108" i="28" s="1"/>
  <c r="AP120" i="28"/>
  <c r="AO120" i="28" s="1"/>
  <c r="AP127" i="28"/>
  <c r="AO127" i="28" s="1"/>
  <c r="AP136" i="28"/>
  <c r="AO136" i="28" s="1"/>
  <c r="AP152" i="28"/>
  <c r="AO152" i="28" s="1"/>
  <c r="AP175" i="28"/>
  <c r="AO175" i="28" s="1"/>
  <c r="AP210" i="28"/>
  <c r="AO210" i="28" s="1"/>
  <c r="AP222" i="28"/>
  <c r="AO222" i="28" s="1"/>
  <c r="AP227" i="28"/>
  <c r="AO227" i="28" s="1"/>
  <c r="AP234" i="28"/>
  <c r="AO234" i="28" s="1"/>
  <c r="AF126" i="28"/>
  <c r="AE126" i="28" s="1"/>
  <c r="AF130" i="28"/>
  <c r="AE130" i="28" s="1"/>
  <c r="AF50" i="28"/>
  <c r="AE50" i="28" s="1"/>
  <c r="AF58" i="28"/>
  <c r="AE58" i="28" s="1"/>
  <c r="AF62" i="28"/>
  <c r="AE62" i="28" s="1"/>
  <c r="AF66" i="28"/>
  <c r="AE66" i="28" s="1"/>
  <c r="AF70" i="28"/>
  <c r="AE70" i="28" s="1"/>
  <c r="AF74" i="28"/>
  <c r="AE74" i="28" s="1"/>
  <c r="AF77" i="28"/>
  <c r="AE77" i="28" s="1"/>
  <c r="AF94" i="28"/>
  <c r="AE94" i="28" s="1"/>
  <c r="AF98" i="28"/>
  <c r="AE98" i="28" s="1"/>
  <c r="AC245" i="28"/>
  <c r="AD243" i="28" s="1"/>
  <c r="AF47" i="28"/>
  <c r="AE47" i="28" s="1"/>
  <c r="AF49" i="28"/>
  <c r="AE49" i="28" s="1"/>
  <c r="AF53" i="28"/>
  <c r="AE53" i="28" s="1"/>
  <c r="AD53" i="28"/>
  <c r="AF85" i="28"/>
  <c r="AE85" i="28" s="1"/>
  <c r="AF89" i="28"/>
  <c r="AE89" i="28" s="1"/>
  <c r="AF9" i="28"/>
  <c r="AE9" i="28" s="1"/>
  <c r="AF11" i="28"/>
  <c r="AE11" i="28" s="1"/>
  <c r="AF13" i="28"/>
  <c r="AE13" i="28" s="1"/>
  <c r="AF15" i="28"/>
  <c r="AE15" i="28" s="1"/>
  <c r="AF17" i="28"/>
  <c r="AE17" i="28" s="1"/>
  <c r="AF19" i="28"/>
  <c r="AE19" i="28" s="1"/>
  <c r="AF21" i="28"/>
  <c r="AE21" i="28" s="1"/>
  <c r="AF23" i="28"/>
  <c r="AE23" i="28" s="1"/>
  <c r="AF25" i="28"/>
  <c r="AE25" i="28" s="1"/>
  <c r="AF27" i="28"/>
  <c r="AE27" i="28" s="1"/>
  <c r="AF29" i="28"/>
  <c r="AE29" i="28" s="1"/>
  <c r="AF31" i="28"/>
  <c r="AE31" i="28" s="1"/>
  <c r="AF33" i="28"/>
  <c r="AE33" i="28" s="1"/>
  <c r="AF35" i="28"/>
  <c r="AE35" i="28" s="1"/>
  <c r="AF37" i="28"/>
  <c r="AE37" i="28" s="1"/>
  <c r="AF39" i="28"/>
  <c r="AE39" i="28" s="1"/>
  <c r="AF41" i="28"/>
  <c r="AE41" i="28" s="1"/>
  <c r="AF46" i="28"/>
  <c r="AE46" i="28" s="1"/>
  <c r="AF48" i="28"/>
  <c r="AE48" i="28" s="1"/>
  <c r="AF52" i="28"/>
  <c r="AE52" i="28" s="1"/>
  <c r="AF57" i="28"/>
  <c r="AE57" i="28" s="1"/>
  <c r="AF69" i="28"/>
  <c r="AE69" i="28" s="1"/>
  <c r="AF80" i="28"/>
  <c r="AE80" i="28" s="1"/>
  <c r="AD155" i="28"/>
  <c r="AF112" i="28"/>
  <c r="AE112" i="28" s="1"/>
  <c r="AF133" i="28"/>
  <c r="AE133" i="28" s="1"/>
  <c r="AF135" i="28"/>
  <c r="AE135" i="28" s="1"/>
  <c r="AF143" i="28"/>
  <c r="AE143" i="28" s="1"/>
  <c r="AF151" i="28"/>
  <c r="AE151" i="28" s="1"/>
  <c r="AF159" i="28"/>
  <c r="AE159" i="28" s="1"/>
  <c r="AF184" i="28"/>
  <c r="AE184" i="28" s="1"/>
  <c r="AF216" i="28"/>
  <c r="AE216" i="28" s="1"/>
  <c r="AD181" i="28"/>
  <c r="AF92" i="28"/>
  <c r="AE92" i="28" s="1"/>
  <c r="AF96" i="28"/>
  <c r="AE96" i="28" s="1"/>
  <c r="AF100" i="28"/>
  <c r="AE100" i="28" s="1"/>
  <c r="AF104" i="28"/>
  <c r="AE104" i="28" s="1"/>
  <c r="AF109" i="28"/>
  <c r="AE109" i="28" s="1"/>
  <c r="AF120" i="28"/>
  <c r="AE120" i="28" s="1"/>
  <c r="AF124" i="28"/>
  <c r="AE124" i="28" s="1"/>
  <c r="AF128" i="28"/>
  <c r="AE128" i="28" s="1"/>
  <c r="AF175" i="28"/>
  <c r="AE175" i="28" s="1"/>
  <c r="AF188" i="28"/>
  <c r="AE188" i="28" s="1"/>
  <c r="AF192" i="28"/>
  <c r="AE192" i="28" s="1"/>
  <c r="AF196" i="28"/>
  <c r="AE196" i="28" s="1"/>
  <c r="AF201" i="28"/>
  <c r="AE201" i="28" s="1"/>
  <c r="AF203" i="28"/>
  <c r="AE203" i="28" s="1"/>
  <c r="AF205" i="28"/>
  <c r="AE205" i="28" s="1"/>
  <c r="AF207" i="28"/>
  <c r="AE207" i="28" s="1"/>
  <c r="AF209" i="28"/>
  <c r="AE209" i="28" s="1"/>
  <c r="AF211" i="28"/>
  <c r="AE211" i="28" s="1"/>
  <c r="AF213" i="28"/>
  <c r="AE213" i="28" s="1"/>
  <c r="AF220" i="28"/>
  <c r="AE220" i="28" s="1"/>
  <c r="AF233" i="28"/>
  <c r="AE233" i="28" s="1"/>
  <c r="AF235" i="28"/>
  <c r="AE235" i="28" s="1"/>
  <c r="AF237" i="28"/>
  <c r="AE237" i="28" s="1"/>
  <c r="AF239" i="28"/>
  <c r="AE239" i="28" s="1"/>
  <c r="AF241" i="28"/>
  <c r="AE241" i="28" s="1"/>
  <c r="AF243" i="28"/>
  <c r="AE243" i="28" s="1"/>
  <c r="AF136" i="28"/>
  <c r="AE136" i="28" s="1"/>
  <c r="AF140" i="28"/>
  <c r="AE140" i="28" s="1"/>
  <c r="AF144" i="28"/>
  <c r="AE144" i="28" s="1"/>
  <c r="AF148" i="28"/>
  <c r="AE148" i="28" s="1"/>
  <c r="AF152" i="28"/>
  <c r="AE152" i="28" s="1"/>
  <c r="AF156" i="28"/>
  <c r="AE156" i="28" s="1"/>
  <c r="AF160" i="28"/>
  <c r="AE160" i="28" s="1"/>
  <c r="AF164" i="28"/>
  <c r="AE164" i="28" s="1"/>
  <c r="AF200" i="28"/>
  <c r="AE200" i="28" s="1"/>
  <c r="AF232" i="28"/>
  <c r="AE232" i="28" s="1"/>
  <c r="AF54" i="28"/>
  <c r="AE54" i="28" s="1"/>
  <c r="AF61" i="28"/>
  <c r="AE61" i="28" s="1"/>
  <c r="AF73" i="28"/>
  <c r="AE73" i="28" s="1"/>
  <c r="AF86" i="28"/>
  <c r="AE86" i="28" s="1"/>
  <c r="AF90" i="28"/>
  <c r="AE90" i="28" s="1"/>
  <c r="AF118" i="28"/>
  <c r="AE118" i="28" s="1"/>
  <c r="AF122" i="28"/>
  <c r="AE122" i="28" s="1"/>
  <c r="AF138" i="28"/>
  <c r="AE138" i="28" s="1"/>
  <c r="AF141" i="28"/>
  <c r="AE141" i="28" s="1"/>
  <c r="AF146" i="28"/>
  <c r="AE146" i="28" s="1"/>
  <c r="AF149" i="28"/>
  <c r="AE149" i="28" s="1"/>
  <c r="AF154" i="28"/>
  <c r="AE154" i="28" s="1"/>
  <c r="AF157" i="28"/>
  <c r="AE157" i="28" s="1"/>
  <c r="AF162" i="28"/>
  <c r="AE162" i="28" s="1"/>
  <c r="AF166" i="28"/>
  <c r="AE166" i="28" s="1"/>
  <c r="AF173" i="28"/>
  <c r="AE173" i="28" s="1"/>
  <c r="AF178" i="28"/>
  <c r="AE178" i="28" s="1"/>
  <c r="AF12" i="28"/>
  <c r="AE12" i="28" s="1"/>
  <c r="AF16" i="28"/>
  <c r="AE16" i="28" s="1"/>
  <c r="AF20" i="28"/>
  <c r="AE20" i="28" s="1"/>
  <c r="AF24" i="28"/>
  <c r="AE24" i="28" s="1"/>
  <c r="AF28" i="28"/>
  <c r="AE28" i="28" s="1"/>
  <c r="AF32" i="28"/>
  <c r="AE32" i="28" s="1"/>
  <c r="AF36" i="28"/>
  <c r="AE36" i="28" s="1"/>
  <c r="AF40" i="28"/>
  <c r="AE40" i="28" s="1"/>
  <c r="AF45" i="28"/>
  <c r="AE45" i="28" s="1"/>
  <c r="AF65" i="28"/>
  <c r="AE65" i="28" s="1"/>
  <c r="AF78" i="28"/>
  <c r="AE78" i="28" s="1"/>
  <c r="AF82" i="28"/>
  <c r="AE82" i="28" s="1"/>
  <c r="AF110" i="28"/>
  <c r="AE110" i="28" s="1"/>
  <c r="AF114" i="28"/>
  <c r="AE114" i="28" s="1"/>
  <c r="AF102" i="28"/>
  <c r="AE102" i="28" s="1"/>
  <c r="AF106" i="28"/>
  <c r="AE106" i="28" s="1"/>
  <c r="AF134" i="28"/>
  <c r="AE134" i="28" s="1"/>
  <c r="AF142" i="28"/>
  <c r="AE142" i="28" s="1"/>
  <c r="AF150" i="28"/>
  <c r="AE150" i="28" s="1"/>
  <c r="AF158" i="28"/>
  <c r="AE158" i="28" s="1"/>
  <c r="AF165" i="28"/>
  <c r="AE165" i="28" s="1"/>
  <c r="AF170" i="28"/>
  <c r="AE170" i="28" s="1"/>
  <c r="AF174" i="28"/>
  <c r="AE174" i="28" s="1"/>
  <c r="AF189" i="28"/>
  <c r="AE189" i="28" s="1"/>
  <c r="V140" i="28"/>
  <c r="U140" i="28" s="1"/>
  <c r="V167" i="28"/>
  <c r="U167" i="28" s="1"/>
  <c r="V190" i="28"/>
  <c r="U190" i="28" s="1"/>
  <c r="V71" i="28"/>
  <c r="U71" i="28" s="1"/>
  <c r="V77" i="28"/>
  <c r="U77" i="28" s="1"/>
  <c r="V103" i="28"/>
  <c r="U103" i="28" s="1"/>
  <c r="V154" i="28"/>
  <c r="U154" i="28" s="1"/>
  <c r="V156" i="28"/>
  <c r="U156" i="28" s="1"/>
  <c r="V96" i="28"/>
  <c r="U96" i="28" s="1"/>
  <c r="V128" i="28"/>
  <c r="U128" i="28" s="1"/>
  <c r="V183" i="28"/>
  <c r="U183" i="28" s="1"/>
  <c r="V81" i="28"/>
  <c r="U81" i="28" s="1"/>
  <c r="V87" i="28"/>
  <c r="U87" i="28" s="1"/>
  <c r="V113" i="28"/>
  <c r="U113" i="28" s="1"/>
  <c r="V119" i="28"/>
  <c r="U119" i="28" s="1"/>
  <c r="V151" i="28"/>
  <c r="U151" i="28" s="1"/>
  <c r="V11" i="28"/>
  <c r="U11" i="28" s="1"/>
  <c r="V15" i="28"/>
  <c r="U15" i="28" s="1"/>
  <c r="V19" i="28"/>
  <c r="U19" i="28" s="1"/>
  <c r="V23" i="28"/>
  <c r="U23" i="28" s="1"/>
  <c r="V27" i="28"/>
  <c r="U27" i="28" s="1"/>
  <c r="V31" i="28"/>
  <c r="U31" i="28" s="1"/>
  <c r="V35" i="28"/>
  <c r="U35" i="28" s="1"/>
  <c r="V39" i="28"/>
  <c r="U39" i="28" s="1"/>
  <c r="V43" i="28"/>
  <c r="U43" i="28" s="1"/>
  <c r="V47" i="28"/>
  <c r="U47" i="28" s="1"/>
  <c r="V51" i="28"/>
  <c r="U51" i="28" s="1"/>
  <c r="V69" i="28"/>
  <c r="U69" i="28" s="1"/>
  <c r="V73" i="28"/>
  <c r="U73" i="28" s="1"/>
  <c r="V80" i="28"/>
  <c r="U80" i="28" s="1"/>
  <c r="V82" i="28"/>
  <c r="U82" i="28" s="1"/>
  <c r="V86" i="28"/>
  <c r="U86" i="28" s="1"/>
  <c r="V88" i="28"/>
  <c r="U88" i="28" s="1"/>
  <c r="V90" i="28"/>
  <c r="U90" i="28" s="1"/>
  <c r="V101" i="28"/>
  <c r="U101" i="28" s="1"/>
  <c r="V105" i="28"/>
  <c r="U105" i="28" s="1"/>
  <c r="V109" i="28"/>
  <c r="U109" i="28" s="1"/>
  <c r="V112" i="28"/>
  <c r="U112" i="28" s="1"/>
  <c r="V114" i="28"/>
  <c r="U114" i="28" s="1"/>
  <c r="V118" i="28"/>
  <c r="U118" i="28" s="1"/>
  <c r="V120" i="28"/>
  <c r="U120" i="28" s="1"/>
  <c r="V122" i="28"/>
  <c r="U122" i="28" s="1"/>
  <c r="V134" i="28"/>
  <c r="U134" i="28" s="1"/>
  <c r="V145" i="28"/>
  <c r="U145" i="28" s="1"/>
  <c r="V152" i="28"/>
  <c r="U152" i="28" s="1"/>
  <c r="V157" i="28"/>
  <c r="U157" i="28" s="1"/>
  <c r="V165" i="28"/>
  <c r="U165" i="28" s="1"/>
  <c r="V175" i="28"/>
  <c r="U175" i="28" s="1"/>
  <c r="V188" i="28"/>
  <c r="U188" i="28" s="1"/>
  <c r="V192" i="28"/>
  <c r="U192" i="28" s="1"/>
  <c r="V196" i="28"/>
  <c r="U196" i="28" s="1"/>
  <c r="V200" i="28"/>
  <c r="U200" i="28" s="1"/>
  <c r="V219" i="28"/>
  <c r="U219" i="28" s="1"/>
  <c r="V168" i="28"/>
  <c r="U168" i="28" s="1"/>
  <c r="V185" i="28"/>
  <c r="U185" i="28" s="1"/>
  <c r="V189" i="28"/>
  <c r="U189" i="28" s="1"/>
  <c r="V191" i="28"/>
  <c r="U191" i="28" s="1"/>
  <c r="V193" i="28"/>
  <c r="U193" i="28" s="1"/>
  <c r="V195" i="28"/>
  <c r="U195" i="28" s="1"/>
  <c r="V197" i="28"/>
  <c r="U197" i="28" s="1"/>
  <c r="V199" i="28"/>
  <c r="U199" i="28" s="1"/>
  <c r="V201" i="28"/>
  <c r="U201" i="28" s="1"/>
  <c r="V208" i="28"/>
  <c r="U208" i="28" s="1"/>
  <c r="V212" i="28"/>
  <c r="U212" i="28" s="1"/>
  <c r="V216" i="28"/>
  <c r="U216" i="28" s="1"/>
  <c r="V221" i="28"/>
  <c r="U221" i="28" s="1"/>
  <c r="V223" i="28"/>
  <c r="U223" i="28" s="1"/>
  <c r="V225" i="28"/>
  <c r="U225" i="28" s="1"/>
  <c r="V227" i="28"/>
  <c r="U227" i="28" s="1"/>
  <c r="V229" i="28"/>
  <c r="U229" i="28" s="1"/>
  <c r="V231" i="28"/>
  <c r="U231" i="28" s="1"/>
  <c r="V233" i="28"/>
  <c r="U233" i="28" s="1"/>
  <c r="V240" i="28"/>
  <c r="U240" i="28" s="1"/>
  <c r="V173" i="28"/>
  <c r="U173" i="28" s="1"/>
  <c r="V176" i="28"/>
  <c r="U176" i="28" s="1"/>
  <c r="V181" i="28"/>
  <c r="U181" i="28" s="1"/>
  <c r="V220" i="28"/>
  <c r="U220" i="28" s="1"/>
  <c r="V237" i="28"/>
  <c r="U237" i="28" s="1"/>
  <c r="V239" i="28"/>
  <c r="U239" i="28" s="1"/>
  <c r="V241" i="28"/>
  <c r="U241" i="28" s="1"/>
  <c r="V243" i="28"/>
  <c r="U243" i="28" s="1"/>
  <c r="V8" i="28"/>
  <c r="V16" i="28"/>
  <c r="U16" i="28" s="1"/>
  <c r="V20" i="28"/>
  <c r="U20" i="28" s="1"/>
  <c r="V28" i="28"/>
  <c r="U28" i="28" s="1"/>
  <c r="V32" i="28"/>
  <c r="U32" i="28" s="1"/>
  <c r="V59" i="28"/>
  <c r="U59" i="28" s="1"/>
  <c r="V83" i="28"/>
  <c r="U83" i="28" s="1"/>
  <c r="V115" i="28"/>
  <c r="U115" i="28" s="1"/>
  <c r="V131" i="28"/>
  <c r="U131" i="28" s="1"/>
  <c r="V150" i="28"/>
  <c r="U150" i="28" s="1"/>
  <c r="V166" i="28"/>
  <c r="U166" i="28" s="1"/>
  <c r="V186" i="28"/>
  <c r="U186" i="28" s="1"/>
  <c r="V79" i="28"/>
  <c r="U79" i="28" s="1"/>
  <c r="V95" i="28"/>
  <c r="U95" i="28" s="1"/>
  <c r="V111" i="28"/>
  <c r="U111" i="28" s="1"/>
  <c r="V127" i="28"/>
  <c r="U127" i="28" s="1"/>
  <c r="V138" i="28"/>
  <c r="U138" i="28" s="1"/>
  <c r="V146" i="28"/>
  <c r="U146" i="28" s="1"/>
  <c r="V162" i="28"/>
  <c r="U162" i="28" s="1"/>
  <c r="V174" i="28"/>
  <c r="U174" i="28" s="1"/>
  <c r="V182" i="28"/>
  <c r="U182" i="28" s="1"/>
  <c r="V12" i="28"/>
  <c r="U12" i="28" s="1"/>
  <c r="V24" i="28"/>
  <c r="U24" i="28" s="1"/>
  <c r="V63" i="28"/>
  <c r="U63" i="28" s="1"/>
  <c r="V67" i="28"/>
  <c r="U67" i="28" s="1"/>
  <c r="V99" i="28"/>
  <c r="U99" i="28" s="1"/>
  <c r="V142" i="28"/>
  <c r="U142" i="28" s="1"/>
  <c r="V9" i="28"/>
  <c r="U9" i="28" s="1"/>
  <c r="V13" i="28"/>
  <c r="U13" i="28" s="1"/>
  <c r="V17" i="28"/>
  <c r="U17" i="28" s="1"/>
  <c r="V21" i="28"/>
  <c r="U21" i="28" s="1"/>
  <c r="V25" i="28"/>
  <c r="U25" i="28" s="1"/>
  <c r="V29" i="28"/>
  <c r="U29" i="28" s="1"/>
  <c r="V33" i="28"/>
  <c r="U33" i="28" s="1"/>
  <c r="V37" i="28"/>
  <c r="U37" i="28" s="1"/>
  <c r="V41" i="28"/>
  <c r="U41" i="28" s="1"/>
  <c r="V45" i="28"/>
  <c r="U45" i="28" s="1"/>
  <c r="V49" i="28"/>
  <c r="U49" i="28" s="1"/>
  <c r="V53" i="28"/>
  <c r="U53" i="28" s="1"/>
  <c r="V64" i="28"/>
  <c r="U64" i="28" s="1"/>
  <c r="V75" i="28"/>
  <c r="U75" i="28" s="1"/>
  <c r="V91" i="28"/>
  <c r="U91" i="28" s="1"/>
  <c r="V107" i="28"/>
  <c r="U107" i="28" s="1"/>
  <c r="V123" i="28"/>
  <c r="U123" i="28" s="1"/>
  <c r="V137" i="28"/>
  <c r="U137" i="28" s="1"/>
  <c r="V158" i="28"/>
  <c r="U158" i="28" s="1"/>
  <c r="V170" i="28"/>
  <c r="U170" i="28" s="1"/>
  <c r="V178" i="28"/>
  <c r="U178" i="28" s="1"/>
  <c r="CU245" i="28"/>
  <c r="CX8" i="28"/>
  <c r="CW8" i="28" s="1"/>
  <c r="CX12" i="28"/>
  <c r="CW12" i="28" s="1"/>
  <c r="CX16" i="28"/>
  <c r="CW16" i="28" s="1"/>
  <c r="CX20" i="28"/>
  <c r="CW20" i="28" s="1"/>
  <c r="CX24" i="28"/>
  <c r="CW24" i="28" s="1"/>
  <c r="CX28" i="28"/>
  <c r="CW28" i="28" s="1"/>
  <c r="CX32" i="28"/>
  <c r="CW32" i="28" s="1"/>
  <c r="CX10" i="28"/>
  <c r="CW10" i="28" s="1"/>
  <c r="CX14" i="28"/>
  <c r="CW14" i="28" s="1"/>
  <c r="CX18" i="28"/>
  <c r="CW18" i="28" s="1"/>
  <c r="CX22" i="28"/>
  <c r="CW22" i="28" s="1"/>
  <c r="CX26" i="28"/>
  <c r="CW26" i="28" s="1"/>
  <c r="CX30" i="28"/>
  <c r="CW30" i="28" s="1"/>
  <c r="CX34" i="28"/>
  <c r="CW34" i="28" s="1"/>
  <c r="CX38" i="28"/>
  <c r="CW38" i="28" s="1"/>
  <c r="CX42" i="28"/>
  <c r="CW42" i="28" s="1"/>
  <c r="CX46" i="28"/>
  <c r="CW46" i="28" s="1"/>
  <c r="CX50" i="28"/>
  <c r="CW50" i="28" s="1"/>
  <c r="CX54" i="28"/>
  <c r="CW54" i="28" s="1"/>
  <c r="CX58" i="28"/>
  <c r="CW58" i="28" s="1"/>
  <c r="CX62" i="28"/>
  <c r="CW62" i="28" s="1"/>
  <c r="CX66" i="28"/>
  <c r="CW66" i="28" s="1"/>
  <c r="CX70" i="28"/>
  <c r="CW70" i="28" s="1"/>
  <c r="CX74" i="28"/>
  <c r="CW74" i="28" s="1"/>
  <c r="CX78" i="28"/>
  <c r="CW78" i="28" s="1"/>
  <c r="CX82" i="28"/>
  <c r="CW82" i="28" s="1"/>
  <c r="CX86" i="28"/>
  <c r="CW86" i="28" s="1"/>
  <c r="CX89" i="28"/>
  <c r="CW89" i="28" s="1"/>
  <c r="CX159" i="28"/>
  <c r="CW159" i="28" s="1"/>
  <c r="CX167" i="28"/>
  <c r="CW167" i="28" s="1"/>
  <c r="CX135" i="28"/>
  <c r="CW135" i="28" s="1"/>
  <c r="CX143" i="28"/>
  <c r="CW143" i="28" s="1"/>
  <c r="CR245" i="28"/>
  <c r="CX87" i="28"/>
  <c r="CW87" i="28" s="1"/>
  <c r="CX155" i="28"/>
  <c r="CW155" i="28" s="1"/>
  <c r="CX163" i="28"/>
  <c r="CW163" i="28" s="1"/>
  <c r="CX171" i="28"/>
  <c r="CW171" i="28" s="1"/>
  <c r="CX133" i="28"/>
  <c r="CW133" i="28" s="1"/>
  <c r="CX147" i="28"/>
  <c r="CW147" i="28" s="1"/>
  <c r="CX151" i="28"/>
  <c r="CW151" i="28" s="1"/>
  <c r="CX175" i="28"/>
  <c r="CW175" i="28" s="1"/>
  <c r="CX179" i="28"/>
  <c r="CW179" i="28" s="1"/>
  <c r="CX183" i="28"/>
  <c r="CW183" i="28" s="1"/>
  <c r="CX187" i="28"/>
  <c r="CW187" i="28" s="1"/>
  <c r="CX191" i="28"/>
  <c r="CW191" i="28" s="1"/>
  <c r="CX195" i="28"/>
  <c r="CW195" i="28" s="1"/>
  <c r="CX199" i="28"/>
  <c r="CW199" i="28" s="1"/>
  <c r="CX203" i="28"/>
  <c r="CW203" i="28" s="1"/>
  <c r="CX207" i="28"/>
  <c r="CW207" i="28" s="1"/>
  <c r="CX211" i="28"/>
  <c r="CW211" i="28" s="1"/>
  <c r="CX215" i="28"/>
  <c r="CW215" i="28" s="1"/>
  <c r="CX219" i="28"/>
  <c r="CW219" i="28" s="1"/>
  <c r="CX223" i="28"/>
  <c r="CW223" i="28" s="1"/>
  <c r="CX227" i="28"/>
  <c r="CW227" i="28" s="1"/>
  <c r="CX231" i="28"/>
  <c r="CW231" i="28" s="1"/>
  <c r="CX235" i="28"/>
  <c r="CW235" i="28" s="1"/>
  <c r="CX239" i="28"/>
  <c r="CW239" i="28" s="1"/>
  <c r="CX243" i="28"/>
  <c r="CW243" i="28" s="1"/>
  <c r="CN50" i="28"/>
  <c r="CM50" i="28" s="1"/>
  <c r="CN58" i="28"/>
  <c r="CM58" i="28" s="1"/>
  <c r="CN66" i="28"/>
  <c r="CM66" i="28" s="1"/>
  <c r="CN180" i="28"/>
  <c r="CM180" i="28" s="1"/>
  <c r="CK245" i="28"/>
  <c r="CN9" i="28"/>
  <c r="CM9" i="28" s="1"/>
  <c r="CN13" i="28"/>
  <c r="CM13" i="28" s="1"/>
  <c r="CN17" i="28"/>
  <c r="CM17" i="28" s="1"/>
  <c r="CN21" i="28"/>
  <c r="CM21" i="28" s="1"/>
  <c r="CN25" i="28"/>
  <c r="CM25" i="28" s="1"/>
  <c r="CN29" i="28"/>
  <c r="CM29" i="28" s="1"/>
  <c r="CN33" i="28"/>
  <c r="CM33" i="28" s="1"/>
  <c r="CN37" i="28"/>
  <c r="CM37" i="28" s="1"/>
  <c r="CN41" i="28"/>
  <c r="CM41" i="28" s="1"/>
  <c r="CN45" i="28"/>
  <c r="CM45" i="28" s="1"/>
  <c r="CN48" i="28"/>
  <c r="CM48" i="28" s="1"/>
  <c r="CN56" i="28"/>
  <c r="CM56" i="28" s="1"/>
  <c r="CN64" i="28"/>
  <c r="CM64" i="28" s="1"/>
  <c r="CN148" i="28"/>
  <c r="CM148" i="28" s="1"/>
  <c r="CN151" i="28"/>
  <c r="CM151" i="28" s="1"/>
  <c r="CN228" i="28"/>
  <c r="CM228" i="28" s="1"/>
  <c r="CN8" i="28"/>
  <c r="CM8" i="28" s="1"/>
  <c r="CN143" i="28"/>
  <c r="CM143" i="28" s="1"/>
  <c r="CN196" i="28"/>
  <c r="CM196" i="28" s="1"/>
  <c r="CN212" i="28"/>
  <c r="CM212" i="28" s="1"/>
  <c r="CN54" i="28"/>
  <c r="CM54" i="28" s="1"/>
  <c r="CN62" i="28"/>
  <c r="CM62" i="28" s="1"/>
  <c r="CN68" i="28"/>
  <c r="CM68" i="28" s="1"/>
  <c r="CN72" i="28"/>
  <c r="CM72" i="28" s="1"/>
  <c r="CN76" i="28"/>
  <c r="CM76" i="28" s="1"/>
  <c r="CN80" i="28"/>
  <c r="CM80" i="28" s="1"/>
  <c r="CN84" i="28"/>
  <c r="CM84" i="28" s="1"/>
  <c r="CN88" i="28"/>
  <c r="CM88" i="28" s="1"/>
  <c r="CN92" i="28"/>
  <c r="CM92" i="28" s="1"/>
  <c r="CN96" i="28"/>
  <c r="CM96" i="28" s="1"/>
  <c r="CN100" i="28"/>
  <c r="CM100" i="28" s="1"/>
  <c r="CN104" i="28"/>
  <c r="CM104" i="28" s="1"/>
  <c r="CN108" i="28"/>
  <c r="CM108" i="28" s="1"/>
  <c r="CN112" i="28"/>
  <c r="CM112" i="28" s="1"/>
  <c r="CN116" i="28"/>
  <c r="CM116" i="28" s="1"/>
  <c r="CN120" i="28"/>
  <c r="CM120" i="28" s="1"/>
  <c r="CN124" i="28"/>
  <c r="CM124" i="28" s="1"/>
  <c r="CN128" i="28"/>
  <c r="CM128" i="28" s="1"/>
  <c r="CN132" i="28"/>
  <c r="CM132" i="28" s="1"/>
  <c r="CN142" i="28"/>
  <c r="CM142" i="28" s="1"/>
  <c r="CN144" i="28"/>
  <c r="CM144" i="28" s="1"/>
  <c r="CN164" i="28"/>
  <c r="CM164" i="28" s="1"/>
  <c r="CN52" i="28"/>
  <c r="CM52" i="28" s="1"/>
  <c r="CN60" i="28"/>
  <c r="CM60" i="28" s="1"/>
  <c r="CN70" i="28"/>
  <c r="CM70" i="28" s="1"/>
  <c r="CN74" i="28"/>
  <c r="CM74" i="28" s="1"/>
  <c r="CN78" i="28"/>
  <c r="CM78" i="28" s="1"/>
  <c r="CN82" i="28"/>
  <c r="CM82" i="28" s="1"/>
  <c r="CN86" i="28"/>
  <c r="CM86" i="28" s="1"/>
  <c r="CN90" i="28"/>
  <c r="CM90" i="28" s="1"/>
  <c r="CN94" i="28"/>
  <c r="CM94" i="28" s="1"/>
  <c r="CN98" i="28"/>
  <c r="CM98" i="28" s="1"/>
  <c r="CN102" i="28"/>
  <c r="CM102" i="28" s="1"/>
  <c r="CN106" i="28"/>
  <c r="CM106" i="28" s="1"/>
  <c r="CN110" i="28"/>
  <c r="CM110" i="28" s="1"/>
  <c r="CN114" i="28"/>
  <c r="CM114" i="28" s="1"/>
  <c r="CN118" i="28"/>
  <c r="CM118" i="28" s="1"/>
  <c r="CN122" i="28"/>
  <c r="CM122" i="28" s="1"/>
  <c r="CN126" i="28"/>
  <c r="CM126" i="28" s="1"/>
  <c r="CN130" i="28"/>
  <c r="CM130" i="28" s="1"/>
  <c r="CN168" i="28"/>
  <c r="CM168" i="28" s="1"/>
  <c r="CN184" i="28"/>
  <c r="CM184" i="28" s="1"/>
  <c r="CN200" i="28"/>
  <c r="CM200" i="28" s="1"/>
  <c r="CN216" i="28"/>
  <c r="CM216" i="28" s="1"/>
  <c r="CN232" i="28"/>
  <c r="CM232" i="28" s="1"/>
  <c r="CN156" i="28"/>
  <c r="CM156" i="28" s="1"/>
  <c r="CN172" i="28"/>
  <c r="CM172" i="28" s="1"/>
  <c r="CN188" i="28"/>
  <c r="CM188" i="28" s="1"/>
  <c r="CN204" i="28"/>
  <c r="CM204" i="28" s="1"/>
  <c r="CN220" i="28"/>
  <c r="CM220" i="28" s="1"/>
  <c r="CN236" i="28"/>
  <c r="CM236" i="28" s="1"/>
  <c r="CN160" i="28"/>
  <c r="CM160" i="28" s="1"/>
  <c r="CN176" i="28"/>
  <c r="CM176" i="28" s="1"/>
  <c r="CN192" i="28"/>
  <c r="CM192" i="28" s="1"/>
  <c r="CN208" i="28"/>
  <c r="CM208" i="28" s="1"/>
  <c r="CN224" i="28"/>
  <c r="CM224" i="28" s="1"/>
  <c r="CN240" i="28"/>
  <c r="CM240" i="28" s="1"/>
  <c r="CD10" i="28"/>
  <c r="CC10" i="28" s="1"/>
  <c r="CD14" i="28"/>
  <c r="CC14" i="28" s="1"/>
  <c r="CD18" i="28"/>
  <c r="CC18" i="28" s="1"/>
  <c r="CD22" i="28"/>
  <c r="CC22" i="28" s="1"/>
  <c r="CD26" i="28"/>
  <c r="CC26" i="28" s="1"/>
  <c r="CD30" i="28"/>
  <c r="CC30" i="28" s="1"/>
  <c r="CD34" i="28"/>
  <c r="CC34" i="28" s="1"/>
  <c r="CD38" i="28"/>
  <c r="CC38" i="28" s="1"/>
  <c r="CD42" i="28"/>
  <c r="CC42" i="28" s="1"/>
  <c r="CD46" i="28"/>
  <c r="CC46" i="28" s="1"/>
  <c r="CD50" i="28"/>
  <c r="CC50" i="28" s="1"/>
  <c r="CD155" i="28"/>
  <c r="CC155" i="28" s="1"/>
  <c r="CD171" i="28"/>
  <c r="CC171" i="28" s="1"/>
  <c r="CD187" i="28"/>
  <c r="CC187" i="28" s="1"/>
  <c r="CD159" i="28"/>
  <c r="CC159" i="28" s="1"/>
  <c r="CD175" i="28"/>
  <c r="CC175" i="28" s="1"/>
  <c r="CD58" i="28"/>
  <c r="CC58" i="28" s="1"/>
  <c r="CD62" i="28"/>
  <c r="CC62" i="28" s="1"/>
  <c r="CD66" i="28"/>
  <c r="CC66" i="28" s="1"/>
  <c r="CD70" i="28"/>
  <c r="CC70" i="28" s="1"/>
  <c r="CD74" i="28"/>
  <c r="CC74" i="28" s="1"/>
  <c r="CD78" i="28"/>
  <c r="CC78" i="28" s="1"/>
  <c r="CD82" i="28"/>
  <c r="CC82" i="28" s="1"/>
  <c r="CD86" i="28"/>
  <c r="CC86" i="28" s="1"/>
  <c r="CD90" i="28"/>
  <c r="CC90" i="28" s="1"/>
  <c r="CD94" i="28"/>
  <c r="CC94" i="28" s="1"/>
  <c r="CD98" i="28"/>
  <c r="CC98" i="28" s="1"/>
  <c r="CD102" i="28"/>
  <c r="CC102" i="28" s="1"/>
  <c r="CD106" i="28"/>
  <c r="CC106" i="28" s="1"/>
  <c r="CD110" i="28"/>
  <c r="CC110" i="28" s="1"/>
  <c r="CD114" i="28"/>
  <c r="CC114" i="28" s="1"/>
  <c r="CD118" i="28"/>
  <c r="CC118" i="28" s="1"/>
  <c r="CD122" i="28"/>
  <c r="CC122" i="28" s="1"/>
  <c r="CD126" i="28"/>
  <c r="CC126" i="28" s="1"/>
  <c r="CD130" i="28"/>
  <c r="CC130" i="28" s="1"/>
  <c r="CD141" i="28"/>
  <c r="CC141" i="28" s="1"/>
  <c r="CD151" i="28"/>
  <c r="CC151" i="28" s="1"/>
  <c r="CD167" i="28"/>
  <c r="CC167" i="28" s="1"/>
  <c r="CD183" i="28"/>
  <c r="CC183" i="28" s="1"/>
  <c r="CD191" i="28"/>
  <c r="CC191" i="28" s="1"/>
  <c r="BX245" i="28"/>
  <c r="CD8" i="28"/>
  <c r="CC8" i="28" s="1"/>
  <c r="CD147" i="28"/>
  <c r="CC147" i="28" s="1"/>
  <c r="CD163" i="28"/>
  <c r="CC163" i="28" s="1"/>
  <c r="CD179" i="28"/>
  <c r="CC179" i="28" s="1"/>
  <c r="CD195" i="28"/>
  <c r="CC195" i="28" s="1"/>
  <c r="CD139" i="28"/>
  <c r="CC139" i="28" s="1"/>
  <c r="CD137" i="28"/>
  <c r="CC137" i="28" s="1"/>
  <c r="CD145" i="28"/>
  <c r="CC145" i="28" s="1"/>
  <c r="CD135" i="28"/>
  <c r="CC135" i="28" s="1"/>
  <c r="CD143" i="28"/>
  <c r="CC143" i="28" s="1"/>
  <c r="CD199" i="28"/>
  <c r="CC199" i="28" s="1"/>
  <c r="CD203" i="28"/>
  <c r="CC203" i="28" s="1"/>
  <c r="CD207" i="28"/>
  <c r="CC207" i="28" s="1"/>
  <c r="CD211" i="28"/>
  <c r="CC211" i="28" s="1"/>
  <c r="CD215" i="28"/>
  <c r="CC215" i="28" s="1"/>
  <c r="CD219" i="28"/>
  <c r="CC219" i="28" s="1"/>
  <c r="CD223" i="28"/>
  <c r="CC223" i="28" s="1"/>
  <c r="CD227" i="28"/>
  <c r="CC227" i="28" s="1"/>
  <c r="CD231" i="28"/>
  <c r="CC231" i="28" s="1"/>
  <c r="CD235" i="28"/>
  <c r="CC235" i="28" s="1"/>
  <c r="CD239" i="28"/>
  <c r="CC239" i="28" s="1"/>
  <c r="CD243" i="28"/>
  <c r="CC243" i="28" s="1"/>
  <c r="CD149" i="28"/>
  <c r="CC149" i="28" s="1"/>
  <c r="CD153" i="28"/>
  <c r="CC153" i="28" s="1"/>
  <c r="CD157" i="28"/>
  <c r="CC157" i="28" s="1"/>
  <c r="CD161" i="28"/>
  <c r="CC161" i="28" s="1"/>
  <c r="CD165" i="28"/>
  <c r="CC165" i="28" s="1"/>
  <c r="CD169" i="28"/>
  <c r="CC169" i="28" s="1"/>
  <c r="CD173" i="28"/>
  <c r="CC173" i="28" s="1"/>
  <c r="CD177" i="28"/>
  <c r="CC177" i="28" s="1"/>
  <c r="CD181" i="28"/>
  <c r="CC181" i="28" s="1"/>
  <c r="CD185" i="28"/>
  <c r="CC185" i="28" s="1"/>
  <c r="CD189" i="28"/>
  <c r="CC189" i="28" s="1"/>
  <c r="CD193" i="28"/>
  <c r="CC193" i="28" s="1"/>
  <c r="CD197" i="28"/>
  <c r="CC197" i="28" s="1"/>
  <c r="BT44" i="28"/>
  <c r="BS44" i="28" s="1"/>
  <c r="BT114" i="28"/>
  <c r="BS114" i="28" s="1"/>
  <c r="BT163" i="28"/>
  <c r="BS163" i="28" s="1"/>
  <c r="BT42" i="28"/>
  <c r="BS42" i="28" s="1"/>
  <c r="BT50" i="28"/>
  <c r="BS50" i="28" s="1"/>
  <c r="BT58" i="28"/>
  <c r="BS58" i="28" s="1"/>
  <c r="BT66" i="28"/>
  <c r="BS66" i="28" s="1"/>
  <c r="BT74" i="28"/>
  <c r="BS74" i="28" s="1"/>
  <c r="BT82" i="28"/>
  <c r="BS82" i="28" s="1"/>
  <c r="BT90" i="28"/>
  <c r="BS90" i="28" s="1"/>
  <c r="BT98" i="28"/>
  <c r="BS98" i="28" s="1"/>
  <c r="BT155" i="28"/>
  <c r="BS155" i="28" s="1"/>
  <c r="BT92" i="28"/>
  <c r="BS92" i="28" s="1"/>
  <c r="BT100" i="28"/>
  <c r="BS100" i="28" s="1"/>
  <c r="BT106" i="28"/>
  <c r="BS106" i="28" s="1"/>
  <c r="BT126" i="28"/>
  <c r="BS126" i="28" s="1"/>
  <c r="BT130" i="28"/>
  <c r="BS130" i="28" s="1"/>
  <c r="BT40" i="28"/>
  <c r="BS40" i="28" s="1"/>
  <c r="BT48" i="28"/>
  <c r="BS48" i="28" s="1"/>
  <c r="BT56" i="28"/>
  <c r="BS56" i="28" s="1"/>
  <c r="BT64" i="28"/>
  <c r="BS64" i="28" s="1"/>
  <c r="BT72" i="28"/>
  <c r="BS72" i="28" s="1"/>
  <c r="BT80" i="28"/>
  <c r="BS80" i="28" s="1"/>
  <c r="BT88" i="28"/>
  <c r="BS88" i="28" s="1"/>
  <c r="BT96" i="28"/>
  <c r="BS96" i="28" s="1"/>
  <c r="BT147" i="28"/>
  <c r="BS147" i="28" s="1"/>
  <c r="BT52" i="28"/>
  <c r="BS52" i="28" s="1"/>
  <c r="BT60" i="28"/>
  <c r="BS60" i="28" s="1"/>
  <c r="BT68" i="28"/>
  <c r="BS68" i="28" s="1"/>
  <c r="BT76" i="28"/>
  <c r="BS76" i="28" s="1"/>
  <c r="BT84" i="28"/>
  <c r="BS84" i="28" s="1"/>
  <c r="BT110" i="28"/>
  <c r="BS110" i="28" s="1"/>
  <c r="BT118" i="28"/>
  <c r="BS118" i="28" s="1"/>
  <c r="BT122" i="28"/>
  <c r="BS122" i="28" s="1"/>
  <c r="BT8" i="28"/>
  <c r="BS8" i="28" s="1"/>
  <c r="BT46" i="28"/>
  <c r="BS46" i="28" s="1"/>
  <c r="BT54" i="28"/>
  <c r="BS54" i="28" s="1"/>
  <c r="BT62" i="28"/>
  <c r="BS62" i="28" s="1"/>
  <c r="BT70" i="28"/>
  <c r="BS70" i="28" s="1"/>
  <c r="BT78" i="28"/>
  <c r="BS78" i="28" s="1"/>
  <c r="BT86" i="28"/>
  <c r="BS86" i="28" s="1"/>
  <c r="BT94" i="28"/>
  <c r="BS94" i="28" s="1"/>
  <c r="BT102" i="28"/>
  <c r="BS102" i="28" s="1"/>
  <c r="BT139" i="28"/>
  <c r="BS139" i="28" s="1"/>
  <c r="BT171" i="28"/>
  <c r="BS171" i="28" s="1"/>
  <c r="BT104" i="28"/>
  <c r="BS104" i="28" s="1"/>
  <c r="BT108" i="28"/>
  <c r="BS108" i="28" s="1"/>
  <c r="BT112" i="28"/>
  <c r="BS112" i="28" s="1"/>
  <c r="BT116" i="28"/>
  <c r="BS116" i="28" s="1"/>
  <c r="BT120" i="28"/>
  <c r="BS120" i="28" s="1"/>
  <c r="BT124" i="28"/>
  <c r="BS124" i="28" s="1"/>
  <c r="BT128" i="28"/>
  <c r="BS128" i="28" s="1"/>
  <c r="BT132" i="28"/>
  <c r="BS132" i="28" s="1"/>
  <c r="BT137" i="28"/>
  <c r="BS137" i="28" s="1"/>
  <c r="BT145" i="28"/>
  <c r="BS145" i="28" s="1"/>
  <c r="BT153" i="28"/>
  <c r="BS153" i="28" s="1"/>
  <c r="BT161" i="28"/>
  <c r="BS161" i="28" s="1"/>
  <c r="BT169" i="28"/>
  <c r="BS169" i="28" s="1"/>
  <c r="BT177" i="28"/>
  <c r="BS177" i="28" s="1"/>
  <c r="BT135" i="28"/>
  <c r="BS135" i="28" s="1"/>
  <c r="BT143" i="28"/>
  <c r="BS143" i="28" s="1"/>
  <c r="BT151" i="28"/>
  <c r="BS151" i="28" s="1"/>
  <c r="BT159" i="28"/>
  <c r="BS159" i="28" s="1"/>
  <c r="BT167" i="28"/>
  <c r="BS167" i="28" s="1"/>
  <c r="BT175" i="28"/>
  <c r="BS175" i="28" s="1"/>
  <c r="BT181" i="28"/>
  <c r="BS181" i="28" s="1"/>
  <c r="BT185" i="28"/>
  <c r="BS185" i="28" s="1"/>
  <c r="BT189" i="28"/>
  <c r="BS189" i="28" s="1"/>
  <c r="BT193" i="28"/>
  <c r="BS193" i="28" s="1"/>
  <c r="BT197" i="28"/>
  <c r="BS197" i="28" s="1"/>
  <c r="BT201" i="28"/>
  <c r="BS201" i="28" s="1"/>
  <c r="BT205" i="28"/>
  <c r="BS205" i="28" s="1"/>
  <c r="BT209" i="28"/>
  <c r="BS209" i="28" s="1"/>
  <c r="BT213" i="28"/>
  <c r="BS213" i="28" s="1"/>
  <c r="BT217" i="28"/>
  <c r="BS217" i="28" s="1"/>
  <c r="BT221" i="28"/>
  <c r="BS221" i="28" s="1"/>
  <c r="BT225" i="28"/>
  <c r="BS225" i="28" s="1"/>
  <c r="BT229" i="28"/>
  <c r="BS229" i="28" s="1"/>
  <c r="BT233" i="28"/>
  <c r="BS233" i="28" s="1"/>
  <c r="BT237" i="28"/>
  <c r="BS237" i="28" s="1"/>
  <c r="BT241" i="28"/>
  <c r="BS241" i="28" s="1"/>
  <c r="BT133" i="28"/>
  <c r="BS133" i="28" s="1"/>
  <c r="BT141" i="28"/>
  <c r="BS141" i="28" s="1"/>
  <c r="BT149" i="28"/>
  <c r="BS149" i="28" s="1"/>
  <c r="BT157" i="28"/>
  <c r="BS157" i="28" s="1"/>
  <c r="BT165" i="28"/>
  <c r="BS165" i="28" s="1"/>
  <c r="BT173" i="28"/>
  <c r="BS173" i="28" s="1"/>
  <c r="BG245" i="28"/>
  <c r="BJ9" i="28"/>
  <c r="BI9" i="28" s="1"/>
  <c r="BJ13" i="28"/>
  <c r="BI13" i="28" s="1"/>
  <c r="BJ17" i="28"/>
  <c r="BI17" i="28" s="1"/>
  <c r="BJ21" i="28"/>
  <c r="BI21" i="28" s="1"/>
  <c r="BJ25" i="28"/>
  <c r="BI25" i="28" s="1"/>
  <c r="BJ29" i="28"/>
  <c r="BI29" i="28" s="1"/>
  <c r="BJ33" i="28"/>
  <c r="BI33" i="28" s="1"/>
  <c r="BJ37" i="28"/>
  <c r="BI37" i="28" s="1"/>
  <c r="BJ41" i="28"/>
  <c r="BI41" i="28" s="1"/>
  <c r="BJ45" i="28"/>
  <c r="BI45" i="28" s="1"/>
  <c r="BJ49" i="28"/>
  <c r="BI49" i="28" s="1"/>
  <c r="BJ53" i="28"/>
  <c r="BI53" i="28" s="1"/>
  <c r="BJ57" i="28"/>
  <c r="BI57" i="28" s="1"/>
  <c r="BJ61" i="28"/>
  <c r="BI61" i="28" s="1"/>
  <c r="BJ65" i="28"/>
  <c r="BI65" i="28" s="1"/>
  <c r="BJ69" i="28"/>
  <c r="BI69" i="28" s="1"/>
  <c r="BJ73" i="28"/>
  <c r="BI73" i="28" s="1"/>
  <c r="BJ77" i="28"/>
  <c r="BI77" i="28" s="1"/>
  <c r="BJ114" i="28"/>
  <c r="BI114" i="28" s="1"/>
  <c r="BJ118" i="28"/>
  <c r="BI118" i="28" s="1"/>
  <c r="BJ122" i="28"/>
  <c r="BI122" i="28" s="1"/>
  <c r="BJ126" i="28"/>
  <c r="BI126" i="28" s="1"/>
  <c r="BJ130" i="28"/>
  <c r="BI130" i="28" s="1"/>
  <c r="BJ143" i="28"/>
  <c r="BI143" i="28" s="1"/>
  <c r="BJ146" i="28"/>
  <c r="BI146" i="28" s="1"/>
  <c r="BJ187" i="28"/>
  <c r="BI187" i="28" s="1"/>
  <c r="BJ8" i="28"/>
  <c r="BI8" i="28" s="1"/>
  <c r="BJ191" i="28"/>
  <c r="BI191" i="28" s="1"/>
  <c r="BJ139" i="28"/>
  <c r="BI139" i="28" s="1"/>
  <c r="BJ151" i="28"/>
  <c r="BI151" i="28" s="1"/>
  <c r="BJ195" i="28"/>
  <c r="BI195" i="28" s="1"/>
  <c r="BJ155" i="28"/>
  <c r="BI155" i="28" s="1"/>
  <c r="BJ159" i="28"/>
  <c r="BI159" i="28" s="1"/>
  <c r="BJ163" i="28"/>
  <c r="BI163" i="28" s="1"/>
  <c r="BJ167" i="28"/>
  <c r="BI167" i="28" s="1"/>
  <c r="BJ171" i="28"/>
  <c r="BI171" i="28" s="1"/>
  <c r="BJ175" i="28"/>
  <c r="BI175" i="28" s="1"/>
  <c r="BJ179" i="28"/>
  <c r="BI179" i="28" s="1"/>
  <c r="BJ183" i="28"/>
  <c r="BI183" i="28" s="1"/>
  <c r="BJ199" i="28"/>
  <c r="BI199" i="28" s="1"/>
  <c r="BJ203" i="28"/>
  <c r="BI203" i="28" s="1"/>
  <c r="BJ207" i="28"/>
  <c r="BI207" i="28" s="1"/>
  <c r="BJ211" i="28"/>
  <c r="BI211" i="28" s="1"/>
  <c r="BJ215" i="28"/>
  <c r="BI215" i="28" s="1"/>
  <c r="BJ219" i="28"/>
  <c r="BI219" i="28" s="1"/>
  <c r="BJ223" i="28"/>
  <c r="BI223" i="28" s="1"/>
  <c r="BJ227" i="28"/>
  <c r="BI227" i="28" s="1"/>
  <c r="BJ231" i="28"/>
  <c r="BI231" i="28" s="1"/>
  <c r="BJ235" i="28"/>
  <c r="BI235" i="28" s="1"/>
  <c r="BJ239" i="28"/>
  <c r="BI239" i="28" s="1"/>
  <c r="BJ243" i="28"/>
  <c r="BI243" i="28" s="1"/>
  <c r="AZ43" i="28"/>
  <c r="AY43" i="28" s="1"/>
  <c r="AZ59" i="28"/>
  <c r="AY59" i="28" s="1"/>
  <c r="AZ73" i="28"/>
  <c r="AY73" i="28" s="1"/>
  <c r="AZ85" i="28"/>
  <c r="AY85" i="28" s="1"/>
  <c r="AZ101" i="28"/>
  <c r="AY101" i="28" s="1"/>
  <c r="AZ117" i="28"/>
  <c r="AY117" i="28" s="1"/>
  <c r="AZ125" i="28"/>
  <c r="AY125" i="28" s="1"/>
  <c r="AZ136" i="28"/>
  <c r="AY136" i="28" s="1"/>
  <c r="AZ196" i="28"/>
  <c r="AY196" i="28" s="1"/>
  <c r="AZ212" i="28"/>
  <c r="AY212" i="28" s="1"/>
  <c r="AW245" i="28"/>
  <c r="AZ9" i="28"/>
  <c r="AY9" i="28" s="1"/>
  <c r="AZ13" i="28"/>
  <c r="AY13" i="28" s="1"/>
  <c r="AZ17" i="28"/>
  <c r="AY17" i="28" s="1"/>
  <c r="AZ21" i="28"/>
  <c r="AY21" i="28" s="1"/>
  <c r="AZ25" i="28"/>
  <c r="AY25" i="28" s="1"/>
  <c r="AZ29" i="28"/>
  <c r="AY29" i="28" s="1"/>
  <c r="AZ33" i="28"/>
  <c r="AY33" i="28" s="1"/>
  <c r="AZ37" i="28"/>
  <c r="AY37" i="28" s="1"/>
  <c r="AZ41" i="28"/>
  <c r="AY41" i="28" s="1"/>
  <c r="AZ49" i="28"/>
  <c r="AY49" i="28" s="1"/>
  <c r="AZ57" i="28"/>
  <c r="AY57" i="28" s="1"/>
  <c r="AZ51" i="28"/>
  <c r="AY51" i="28" s="1"/>
  <c r="AZ69" i="28"/>
  <c r="AY69" i="28" s="1"/>
  <c r="AZ81" i="28"/>
  <c r="AY81" i="28" s="1"/>
  <c r="AZ89" i="28"/>
  <c r="AY89" i="28" s="1"/>
  <c r="AZ93" i="28"/>
  <c r="AY93" i="28" s="1"/>
  <c r="AZ105" i="28"/>
  <c r="AY105" i="28" s="1"/>
  <c r="AZ113" i="28"/>
  <c r="AY113" i="28" s="1"/>
  <c r="AZ121" i="28"/>
  <c r="AY121" i="28" s="1"/>
  <c r="AZ180" i="28"/>
  <c r="AY180" i="28" s="1"/>
  <c r="AZ228" i="28"/>
  <c r="AY228" i="28" s="1"/>
  <c r="AZ47" i="28"/>
  <c r="AY47" i="28" s="1"/>
  <c r="AZ55" i="28"/>
  <c r="AY55" i="28" s="1"/>
  <c r="AZ63" i="28"/>
  <c r="AY63" i="28" s="1"/>
  <c r="AZ144" i="28"/>
  <c r="AY144" i="28" s="1"/>
  <c r="AZ8" i="28"/>
  <c r="AY8" i="28" s="1"/>
  <c r="AZ65" i="28"/>
  <c r="AY65" i="28" s="1"/>
  <c r="AZ77" i="28"/>
  <c r="AY77" i="28" s="1"/>
  <c r="AZ97" i="28"/>
  <c r="AY97" i="28" s="1"/>
  <c r="AZ109" i="28"/>
  <c r="AY109" i="28" s="1"/>
  <c r="AZ129" i="28"/>
  <c r="AY129" i="28" s="1"/>
  <c r="AZ133" i="28"/>
  <c r="AY133" i="28" s="1"/>
  <c r="AZ45" i="28"/>
  <c r="AY45" i="28" s="1"/>
  <c r="AZ53" i="28"/>
  <c r="AY53" i="28" s="1"/>
  <c r="AZ61" i="28"/>
  <c r="AY61" i="28" s="1"/>
  <c r="AZ67" i="28"/>
  <c r="AY67" i="28" s="1"/>
  <c r="AZ71" i="28"/>
  <c r="AY71" i="28" s="1"/>
  <c r="AZ75" i="28"/>
  <c r="AY75" i="28" s="1"/>
  <c r="AZ79" i="28"/>
  <c r="AY79" i="28" s="1"/>
  <c r="AZ83" i="28"/>
  <c r="AY83" i="28" s="1"/>
  <c r="AZ87" i="28"/>
  <c r="AY87" i="28" s="1"/>
  <c r="AZ91" i="28"/>
  <c r="AY91" i="28" s="1"/>
  <c r="AZ95" i="28"/>
  <c r="AY95" i="28" s="1"/>
  <c r="AZ99" i="28"/>
  <c r="AY99" i="28" s="1"/>
  <c r="AZ103" i="28"/>
  <c r="AY103" i="28" s="1"/>
  <c r="AZ107" i="28"/>
  <c r="AY107" i="28" s="1"/>
  <c r="AZ111" i="28"/>
  <c r="AY111" i="28" s="1"/>
  <c r="AZ115" i="28"/>
  <c r="AY115" i="28" s="1"/>
  <c r="AZ119" i="28"/>
  <c r="AY119" i="28" s="1"/>
  <c r="AZ123" i="28"/>
  <c r="AY123" i="28" s="1"/>
  <c r="AZ127" i="28"/>
  <c r="AY127" i="28" s="1"/>
  <c r="AZ131" i="28"/>
  <c r="AY131" i="28" s="1"/>
  <c r="AZ134" i="28"/>
  <c r="AY134" i="28" s="1"/>
  <c r="AZ184" i="28"/>
  <c r="AY184" i="28" s="1"/>
  <c r="AZ200" i="28"/>
  <c r="AY200" i="28" s="1"/>
  <c r="AZ216" i="28"/>
  <c r="AY216" i="28" s="1"/>
  <c r="AZ232" i="28"/>
  <c r="AY232" i="28" s="1"/>
  <c r="AZ148" i="28"/>
  <c r="AY148" i="28" s="1"/>
  <c r="AZ152" i="28"/>
  <c r="AY152" i="28" s="1"/>
  <c r="AZ156" i="28"/>
  <c r="AY156" i="28" s="1"/>
  <c r="AZ160" i="28"/>
  <c r="AY160" i="28" s="1"/>
  <c r="AZ164" i="28"/>
  <c r="AY164" i="28" s="1"/>
  <c r="AZ168" i="28"/>
  <c r="AY168" i="28" s="1"/>
  <c r="AZ172" i="28"/>
  <c r="AY172" i="28" s="1"/>
  <c r="AZ188" i="28"/>
  <c r="AY188" i="28" s="1"/>
  <c r="AZ204" i="28"/>
  <c r="AY204" i="28" s="1"/>
  <c r="AZ220" i="28"/>
  <c r="AY220" i="28" s="1"/>
  <c r="AZ236" i="28"/>
  <c r="AY236" i="28" s="1"/>
  <c r="AZ140" i="28"/>
  <c r="AY140" i="28" s="1"/>
  <c r="AZ176" i="28"/>
  <c r="AY176" i="28" s="1"/>
  <c r="AZ192" i="28"/>
  <c r="AY192" i="28" s="1"/>
  <c r="AZ208" i="28"/>
  <c r="AY208" i="28" s="1"/>
  <c r="AZ224" i="28"/>
  <c r="AY224" i="28" s="1"/>
  <c r="AZ240" i="28"/>
  <c r="AY240" i="28" s="1"/>
  <c r="AP11" i="28"/>
  <c r="AO11" i="28" s="1"/>
  <c r="AP8" i="28"/>
  <c r="AO8" i="28" s="1"/>
  <c r="AP14" i="28"/>
  <c r="AO14" i="28" s="1"/>
  <c r="AP18" i="28"/>
  <c r="AO18" i="28" s="1"/>
  <c r="AP22" i="28"/>
  <c r="AO22" i="28" s="1"/>
  <c r="AP26" i="28"/>
  <c r="AO26" i="28" s="1"/>
  <c r="AP30" i="28"/>
  <c r="AO30" i="28" s="1"/>
  <c r="AP34" i="28"/>
  <c r="AO34" i="28" s="1"/>
  <c r="AP38" i="28"/>
  <c r="AO38" i="28" s="1"/>
  <c r="AP123" i="28"/>
  <c r="AO123" i="28" s="1"/>
  <c r="AP137" i="28"/>
  <c r="AO137" i="28" s="1"/>
  <c r="AP171" i="28"/>
  <c r="AO171" i="28" s="1"/>
  <c r="AP203" i="28"/>
  <c r="AO203" i="28" s="1"/>
  <c r="AP232" i="28"/>
  <c r="AO232" i="28" s="1"/>
  <c r="AP235" i="28"/>
  <c r="AO235" i="28" s="1"/>
  <c r="AM245" i="28"/>
  <c r="AP57" i="28"/>
  <c r="AO57" i="28" s="1"/>
  <c r="AP61" i="28"/>
  <c r="AO61" i="28" s="1"/>
  <c r="AP78" i="28"/>
  <c r="AO78" i="28" s="1"/>
  <c r="AP90" i="28"/>
  <c r="AO90" i="28" s="1"/>
  <c r="AP98" i="28"/>
  <c r="AO98" i="28" s="1"/>
  <c r="AP106" i="28"/>
  <c r="AO106" i="28" s="1"/>
  <c r="AP114" i="28"/>
  <c r="AO114" i="28" s="1"/>
  <c r="AP188" i="28"/>
  <c r="AO188" i="28" s="1"/>
  <c r="AP195" i="28"/>
  <c r="AO195" i="28" s="1"/>
  <c r="AP220" i="28"/>
  <c r="AO220" i="28" s="1"/>
  <c r="AP125" i="28"/>
  <c r="AO125" i="28" s="1"/>
  <c r="AP140" i="28"/>
  <c r="AO140" i="28" s="1"/>
  <c r="AP155" i="28"/>
  <c r="AO155" i="28" s="1"/>
  <c r="AP157" i="28"/>
  <c r="AO157" i="28" s="1"/>
  <c r="AP74" i="28"/>
  <c r="AO74" i="28" s="1"/>
  <c r="AP121" i="28"/>
  <c r="AO121" i="28" s="1"/>
  <c r="AP124" i="28"/>
  <c r="AO124" i="28" s="1"/>
  <c r="AP139" i="28"/>
  <c r="AO139" i="28" s="1"/>
  <c r="AP141" i="28"/>
  <c r="AO141" i="28" s="1"/>
  <c r="AP153" i="28"/>
  <c r="AO153" i="28" s="1"/>
  <c r="AP156" i="28"/>
  <c r="AO156" i="28" s="1"/>
  <c r="AP180" i="28"/>
  <c r="AO180" i="28" s="1"/>
  <c r="AP187" i="28"/>
  <c r="AO187" i="28" s="1"/>
  <c r="AP216" i="28"/>
  <c r="AO216" i="28" s="1"/>
  <c r="AP219" i="28"/>
  <c r="AO219" i="28" s="1"/>
  <c r="AP110" i="28"/>
  <c r="AO110" i="28" s="1"/>
  <c r="AP118" i="28"/>
  <c r="AO118" i="28" s="1"/>
  <c r="AP172" i="28"/>
  <c r="AO172" i="28" s="1"/>
  <c r="AP179" i="28"/>
  <c r="AO179" i="28" s="1"/>
  <c r="AP204" i="28"/>
  <c r="AO204" i="28" s="1"/>
  <c r="AP236" i="28"/>
  <c r="AO236" i="28" s="1"/>
  <c r="AP168" i="28"/>
  <c r="AO168" i="28" s="1"/>
  <c r="AP176" i="28"/>
  <c r="AO176" i="28" s="1"/>
  <c r="AP184" i="28"/>
  <c r="AO184" i="28" s="1"/>
  <c r="AP192" i="28"/>
  <c r="AO192" i="28" s="1"/>
  <c r="AP200" i="28"/>
  <c r="AO200" i="28" s="1"/>
  <c r="AP212" i="28"/>
  <c r="AO212" i="28" s="1"/>
  <c r="AP228" i="28"/>
  <c r="AO228" i="28" s="1"/>
  <c r="AP240" i="28"/>
  <c r="AO240" i="28" s="1"/>
  <c r="AF206" i="28"/>
  <c r="AE206" i="28" s="1"/>
  <c r="AF222" i="28"/>
  <c r="AE222" i="28" s="1"/>
  <c r="AF238" i="28"/>
  <c r="AE238" i="28" s="1"/>
  <c r="AF75" i="28"/>
  <c r="AE75" i="28" s="1"/>
  <c r="AF91" i="28"/>
  <c r="AE91" i="28" s="1"/>
  <c r="AF99" i="28"/>
  <c r="AE99" i="28" s="1"/>
  <c r="AF131" i="28"/>
  <c r="AE131" i="28" s="1"/>
  <c r="AF42" i="28"/>
  <c r="AE42" i="28" s="1"/>
  <c r="AF43" i="28"/>
  <c r="AE43" i="28" s="1"/>
  <c r="AF51" i="28"/>
  <c r="AE51" i="28" s="1"/>
  <c r="AF63" i="28"/>
  <c r="AE63" i="28" s="1"/>
  <c r="AF139" i="28"/>
  <c r="AE139" i="28" s="1"/>
  <c r="AF147" i="28"/>
  <c r="AE147" i="28" s="1"/>
  <c r="AF155" i="28"/>
  <c r="AE155" i="28" s="1"/>
  <c r="AF186" i="28"/>
  <c r="AE186" i="28" s="1"/>
  <c r="AF202" i="28"/>
  <c r="AE202" i="28" s="1"/>
  <c r="AF218" i="28"/>
  <c r="AE218" i="28" s="1"/>
  <c r="AF234" i="28"/>
  <c r="AE234" i="28" s="1"/>
  <c r="AF190" i="28"/>
  <c r="AE190" i="28" s="1"/>
  <c r="AF67" i="28"/>
  <c r="AE67" i="28" s="1"/>
  <c r="AF83" i="28"/>
  <c r="AE83" i="28" s="1"/>
  <c r="AF107" i="28"/>
  <c r="AE107" i="28" s="1"/>
  <c r="AF115" i="28"/>
  <c r="AE115" i="28" s="1"/>
  <c r="AF123" i="28"/>
  <c r="AE123" i="28" s="1"/>
  <c r="Z245" i="28"/>
  <c r="AF8" i="28"/>
  <c r="AE8" i="28" s="1"/>
  <c r="AF59" i="28"/>
  <c r="AE59" i="28" s="1"/>
  <c r="AF71" i="28"/>
  <c r="AE71" i="28" s="1"/>
  <c r="AF79" i="28"/>
  <c r="AE79" i="28" s="1"/>
  <c r="AF87" i="28"/>
  <c r="AE87" i="28" s="1"/>
  <c r="AF95" i="28"/>
  <c r="AE95" i="28" s="1"/>
  <c r="AF103" i="28"/>
  <c r="AE103" i="28" s="1"/>
  <c r="AF111" i="28"/>
  <c r="AE111" i="28" s="1"/>
  <c r="AF119" i="28"/>
  <c r="AE119" i="28" s="1"/>
  <c r="AF127" i="28"/>
  <c r="AE127" i="28" s="1"/>
  <c r="AF163" i="28"/>
  <c r="AE163" i="28" s="1"/>
  <c r="AF171" i="28"/>
  <c r="AE171" i="28" s="1"/>
  <c r="AF179" i="28"/>
  <c r="AE179" i="28" s="1"/>
  <c r="AF182" i="28"/>
  <c r="AE182" i="28" s="1"/>
  <c r="AF198" i="28"/>
  <c r="AE198" i="28" s="1"/>
  <c r="AF214" i="28"/>
  <c r="AE214" i="28" s="1"/>
  <c r="AF230" i="28"/>
  <c r="AE230" i="28" s="1"/>
  <c r="AF194" i="28"/>
  <c r="AE194" i="28" s="1"/>
  <c r="AF210" i="28"/>
  <c r="AE210" i="28" s="1"/>
  <c r="AF226" i="28"/>
  <c r="AE226" i="28" s="1"/>
  <c r="AF242" i="28"/>
  <c r="AE242" i="28" s="1"/>
  <c r="U8" i="28"/>
  <c r="V155" i="28"/>
  <c r="U155" i="28" s="1"/>
  <c r="V210" i="28"/>
  <c r="U210" i="28" s="1"/>
  <c r="V226" i="28"/>
  <c r="U226" i="28" s="1"/>
  <c r="P245" i="28"/>
  <c r="V55" i="28"/>
  <c r="U55" i="28" s="1"/>
  <c r="V65" i="28"/>
  <c r="U65" i="28" s="1"/>
  <c r="V68" i="28"/>
  <c r="U68" i="28" s="1"/>
  <c r="V76" i="28"/>
  <c r="U76" i="28" s="1"/>
  <c r="V84" i="28"/>
  <c r="U84" i="28" s="1"/>
  <c r="V92" i="28"/>
  <c r="U92" i="28" s="1"/>
  <c r="V100" i="28"/>
  <c r="U100" i="28" s="1"/>
  <c r="V108" i="28"/>
  <c r="U108" i="28" s="1"/>
  <c r="V116" i="28"/>
  <c r="U116" i="28" s="1"/>
  <c r="V124" i="28"/>
  <c r="U124" i="28" s="1"/>
  <c r="V132" i="28"/>
  <c r="U132" i="28" s="1"/>
  <c r="V139" i="28"/>
  <c r="U139" i="28" s="1"/>
  <c r="V171" i="28"/>
  <c r="U171" i="28" s="1"/>
  <c r="V187" i="28"/>
  <c r="U187" i="28" s="1"/>
  <c r="V163" i="28"/>
  <c r="U163" i="28" s="1"/>
  <c r="V194" i="28"/>
  <c r="U194" i="28" s="1"/>
  <c r="V242" i="28"/>
  <c r="U242" i="28" s="1"/>
  <c r="S245" i="28"/>
  <c r="V147" i="28"/>
  <c r="U147" i="28" s="1"/>
  <c r="V179" i="28"/>
  <c r="U179" i="28" s="1"/>
  <c r="V206" i="28"/>
  <c r="U206" i="28" s="1"/>
  <c r="V222" i="28"/>
  <c r="U222" i="28" s="1"/>
  <c r="V238" i="28"/>
  <c r="U238" i="28" s="1"/>
  <c r="V133" i="28"/>
  <c r="U133" i="28" s="1"/>
  <c r="V202" i="28"/>
  <c r="U202" i="28" s="1"/>
  <c r="V218" i="28"/>
  <c r="U218" i="28" s="1"/>
  <c r="V234" i="28"/>
  <c r="U234" i="28" s="1"/>
  <c r="V135" i="28"/>
  <c r="U135" i="28" s="1"/>
  <c r="V198" i="28"/>
  <c r="U198" i="28" s="1"/>
  <c r="V214" i="28"/>
  <c r="U214" i="28" s="1"/>
  <c r="V230" i="28"/>
  <c r="U230" i="28" s="1"/>
  <c r="V13" i="41" l="1"/>
  <c r="U13" i="41" s="1"/>
  <c r="H22" i="41"/>
  <c r="G26" i="41"/>
  <c r="BH8" i="41"/>
  <c r="BJ13" i="41"/>
  <c r="BI13" i="41" s="1"/>
  <c r="BH11" i="41"/>
  <c r="BH9" i="41"/>
  <c r="BH10" i="41"/>
  <c r="J11" i="41"/>
  <c r="J10" i="41"/>
  <c r="L13" i="41"/>
  <c r="K13" i="41" s="1"/>
  <c r="J9" i="41"/>
  <c r="J8" i="41"/>
  <c r="G23" i="41"/>
  <c r="AD11" i="41"/>
  <c r="AD8" i="41"/>
  <c r="AF13" i="41"/>
  <c r="AE13" i="41" s="1"/>
  <c r="AD10" i="41"/>
  <c r="AD9" i="41"/>
  <c r="G28" i="41"/>
  <c r="CB11" i="41"/>
  <c r="CB9" i="41"/>
  <c r="CB10" i="41"/>
  <c r="CD13" i="41"/>
  <c r="CC13" i="41" s="1"/>
  <c r="AD153" i="28"/>
  <c r="AD221" i="28"/>
  <c r="CB52" i="28"/>
  <c r="AD169" i="28"/>
  <c r="AD225" i="28"/>
  <c r="AD165" i="28"/>
  <c r="AD185" i="28"/>
  <c r="AD137" i="28"/>
  <c r="AD194" i="28"/>
  <c r="AD143" i="28"/>
  <c r="CB164" i="28"/>
  <c r="CB113" i="28"/>
  <c r="AD229" i="28"/>
  <c r="AD186" i="28"/>
  <c r="AD133" i="28"/>
  <c r="CB140" i="28"/>
  <c r="BR124" i="28"/>
  <c r="CB133" i="28"/>
  <c r="CB120" i="28"/>
  <c r="CB196" i="28"/>
  <c r="CB229" i="28"/>
  <c r="CB89" i="28"/>
  <c r="BR28" i="28"/>
  <c r="AD217" i="28"/>
  <c r="AD159" i="28"/>
  <c r="AD97" i="28"/>
  <c r="AD203" i="28"/>
  <c r="CB129" i="28"/>
  <c r="CB116" i="28"/>
  <c r="CB135" i="28"/>
  <c r="CB205" i="28"/>
  <c r="CB49" i="28"/>
  <c r="CB112" i="28"/>
  <c r="CB236" i="28"/>
  <c r="BR64" i="28"/>
  <c r="P249" i="28"/>
  <c r="P15" i="41"/>
  <c r="P17" i="41" s="1"/>
  <c r="CD245" i="28"/>
  <c r="CC245" i="28" s="1"/>
  <c r="BX15" i="41"/>
  <c r="BX17" i="41" s="1"/>
  <c r="BX249" i="28"/>
  <c r="CR15" i="41"/>
  <c r="CR17" i="41" s="1"/>
  <c r="CR249" i="28"/>
  <c r="T20" i="28"/>
  <c r="S249" i="28"/>
  <c r="S15" i="41"/>
  <c r="S17" i="41" s="1"/>
  <c r="T243" i="28"/>
  <c r="T8" i="28"/>
  <c r="AF245" i="28"/>
  <c r="AE245" i="28" s="1"/>
  <c r="Z249" i="28"/>
  <c r="Z15" i="41"/>
  <c r="Z17" i="41" s="1"/>
  <c r="AN15" i="28"/>
  <c r="AM15" i="41"/>
  <c r="AM17" i="41" s="1"/>
  <c r="AM249" i="28"/>
  <c r="BJ245" i="28"/>
  <c r="BI245" i="28" s="1"/>
  <c r="BG15" i="41"/>
  <c r="BG17" i="41" s="1"/>
  <c r="BG249" i="28"/>
  <c r="BH8" i="28"/>
  <c r="BH16" i="28"/>
  <c r="BH24" i="28"/>
  <c r="BH32" i="28"/>
  <c r="BH40" i="28"/>
  <c r="BH48" i="28"/>
  <c r="BH56" i="28"/>
  <c r="BH64" i="28"/>
  <c r="BH72" i="28"/>
  <c r="BH80" i="28"/>
  <c r="BH88" i="28"/>
  <c r="BH96" i="28"/>
  <c r="BH104" i="28"/>
  <c r="BH112" i="28"/>
  <c r="BH11" i="28"/>
  <c r="BH17" i="28"/>
  <c r="BH27" i="28"/>
  <c r="BH33" i="28"/>
  <c r="BH43" i="28"/>
  <c r="BH49" i="28"/>
  <c r="BH59" i="28"/>
  <c r="BH65" i="28"/>
  <c r="BH75" i="28"/>
  <c r="BH87" i="28"/>
  <c r="BH93" i="28"/>
  <c r="BH101" i="28"/>
  <c r="BH109" i="28"/>
  <c r="BH115" i="28"/>
  <c r="BH123" i="28"/>
  <c r="BH131" i="28"/>
  <c r="BH139" i="28"/>
  <c r="BH147" i="28"/>
  <c r="BH155" i="28"/>
  <c r="BH163" i="28"/>
  <c r="BH171" i="28"/>
  <c r="BH179" i="28"/>
  <c r="BH187" i="28"/>
  <c r="BH195" i="28"/>
  <c r="BH203" i="28"/>
  <c r="BH211" i="28"/>
  <c r="BH219" i="28"/>
  <c r="BH227" i="28"/>
  <c r="BH235" i="28"/>
  <c r="BH243" i="28"/>
  <c r="BH120" i="28"/>
  <c r="BH128" i="28"/>
  <c r="BH136" i="28"/>
  <c r="BH144" i="28"/>
  <c r="BH152" i="28"/>
  <c r="BH160" i="28"/>
  <c r="BH168" i="28"/>
  <c r="BH176" i="28"/>
  <c r="BH184" i="28"/>
  <c r="BH192" i="28"/>
  <c r="BH200" i="28"/>
  <c r="BH208" i="28"/>
  <c r="BH216" i="28"/>
  <c r="BH224" i="28"/>
  <c r="BH232" i="28"/>
  <c r="BH240" i="28"/>
  <c r="BH10" i="28"/>
  <c r="BH18" i="28"/>
  <c r="BH26" i="28"/>
  <c r="BH34" i="28"/>
  <c r="BH42" i="28"/>
  <c r="BH50" i="28"/>
  <c r="BH58" i="28"/>
  <c r="BH66" i="28"/>
  <c r="BH74" i="28"/>
  <c r="BH82" i="28"/>
  <c r="BH90" i="28"/>
  <c r="BH98" i="28"/>
  <c r="BH106" i="28"/>
  <c r="BH13" i="28"/>
  <c r="BH23" i="28"/>
  <c r="BH29" i="28"/>
  <c r="BH39" i="28"/>
  <c r="BH45" i="28"/>
  <c r="BH55" i="28"/>
  <c r="BH61" i="28"/>
  <c r="BH71" i="28"/>
  <c r="BH77" i="28"/>
  <c r="BH81" i="28"/>
  <c r="BH89" i="28"/>
  <c r="BH95" i="28"/>
  <c r="BH103" i="28"/>
  <c r="BH111" i="28"/>
  <c r="BH117" i="28"/>
  <c r="BH125" i="28"/>
  <c r="BH133" i="28"/>
  <c r="BH141" i="28"/>
  <c r="BH149" i="28"/>
  <c r="BH157" i="28"/>
  <c r="BH165" i="28"/>
  <c r="BH173" i="28"/>
  <c r="BH181" i="28"/>
  <c r="BH189" i="28"/>
  <c r="BH197" i="28"/>
  <c r="BH205" i="28"/>
  <c r="BH213" i="28"/>
  <c r="BH221" i="28"/>
  <c r="BH229" i="28"/>
  <c r="BH237" i="28"/>
  <c r="BH114" i="28"/>
  <c r="BH122" i="28"/>
  <c r="BH130" i="28"/>
  <c r="BH138" i="28"/>
  <c r="BH146" i="28"/>
  <c r="BH154" i="28"/>
  <c r="BH162" i="28"/>
  <c r="BH170" i="28"/>
  <c r="BH178" i="28"/>
  <c r="BH186" i="28"/>
  <c r="BH194" i="28"/>
  <c r="BH202" i="28"/>
  <c r="BH210" i="28"/>
  <c r="BH218" i="28"/>
  <c r="BH226" i="28"/>
  <c r="BH234" i="28"/>
  <c r="BH242" i="28"/>
  <c r="BH12" i="28"/>
  <c r="BH20" i="28"/>
  <c r="BH28" i="28"/>
  <c r="BH36" i="28"/>
  <c r="BH44" i="28"/>
  <c r="BH52" i="28"/>
  <c r="BH60" i="28"/>
  <c r="BH68" i="28"/>
  <c r="BH76" i="28"/>
  <c r="BH84" i="28"/>
  <c r="BH92" i="28"/>
  <c r="BH100" i="28"/>
  <c r="BH108" i="28"/>
  <c r="BH9" i="28"/>
  <c r="BH19" i="28"/>
  <c r="BH25" i="28"/>
  <c r="BH35" i="28"/>
  <c r="BH41" i="28"/>
  <c r="BH51" i="28"/>
  <c r="BH57" i="28"/>
  <c r="BH67" i="28"/>
  <c r="BH73" i="28"/>
  <c r="BH83" i="28"/>
  <c r="BH91" i="28"/>
  <c r="BH97" i="28"/>
  <c r="BH105" i="28"/>
  <c r="BH119" i="28"/>
  <c r="BH127" i="28"/>
  <c r="BH135" i="28"/>
  <c r="BH143" i="28"/>
  <c r="BH151" i="28"/>
  <c r="BH159" i="28"/>
  <c r="BH167" i="28"/>
  <c r="BH175" i="28"/>
  <c r="BH183" i="28"/>
  <c r="BH191" i="28"/>
  <c r="BH199" i="28"/>
  <c r="BH207" i="28"/>
  <c r="BH215" i="28"/>
  <c r="BH223" i="28"/>
  <c r="BH231" i="28"/>
  <c r="BH239" i="28"/>
  <c r="BH116" i="28"/>
  <c r="BH124" i="28"/>
  <c r="BH132" i="28"/>
  <c r="BH140" i="28"/>
  <c r="BH148" i="28"/>
  <c r="BH156" i="28"/>
  <c r="BH164" i="28"/>
  <c r="BH172" i="28"/>
  <c r="BH180" i="28"/>
  <c r="BH188" i="28"/>
  <c r="BH196" i="28"/>
  <c r="BH204" i="28"/>
  <c r="BH212" i="28"/>
  <c r="BH220" i="28"/>
  <c r="BH228" i="28"/>
  <c r="BH236" i="28"/>
  <c r="BH14" i="28"/>
  <c r="BH22" i="28"/>
  <c r="BH30" i="28"/>
  <c r="BH38" i="28"/>
  <c r="BH46" i="28"/>
  <c r="BH54" i="28"/>
  <c r="BH62" i="28"/>
  <c r="BH70" i="28"/>
  <c r="BH78" i="28"/>
  <c r="BH86" i="28"/>
  <c r="BH94" i="28"/>
  <c r="BH102" i="28"/>
  <c r="BH110" i="28"/>
  <c r="BH15" i="28"/>
  <c r="BH21" i="28"/>
  <c r="BH31" i="28"/>
  <c r="BH37" i="28"/>
  <c r="BH47" i="28"/>
  <c r="BH53" i="28"/>
  <c r="BH63" i="28"/>
  <c r="BH69" i="28"/>
  <c r="BH79" i="28"/>
  <c r="BH85" i="28"/>
  <c r="BH99" i="28"/>
  <c r="BH107" i="28"/>
  <c r="BH113" i="28"/>
  <c r="BH121" i="28"/>
  <c r="BH129" i="28"/>
  <c r="BH137" i="28"/>
  <c r="BH145" i="28"/>
  <c r="BH153" i="28"/>
  <c r="BH161" i="28"/>
  <c r="BH169" i="28"/>
  <c r="BH177" i="28"/>
  <c r="BH185" i="28"/>
  <c r="BH193" i="28"/>
  <c r="BH201" i="28"/>
  <c r="BH209" i="28"/>
  <c r="BH217" i="28"/>
  <c r="BH225" i="28"/>
  <c r="BH233" i="28"/>
  <c r="BH241" i="28"/>
  <c r="BH118" i="28"/>
  <c r="BH126" i="28"/>
  <c r="BH134" i="28"/>
  <c r="BH142" i="28"/>
  <c r="BH150" i="28"/>
  <c r="BH158" i="28"/>
  <c r="BH166" i="28"/>
  <c r="BH174" i="28"/>
  <c r="BH182" i="28"/>
  <c r="BH190" i="28"/>
  <c r="BH198" i="28"/>
  <c r="BH206" i="28"/>
  <c r="BH214" i="28"/>
  <c r="BH222" i="28"/>
  <c r="BH230" i="28"/>
  <c r="BH238" i="28"/>
  <c r="CV119" i="28"/>
  <c r="CU15" i="41"/>
  <c r="CU17" i="41" s="1"/>
  <c r="CU249" i="28"/>
  <c r="CV8" i="28"/>
  <c r="CV243" i="28"/>
  <c r="CL94" i="28"/>
  <c r="CK15" i="41"/>
  <c r="CK17" i="41" s="1"/>
  <c r="CK249" i="28"/>
  <c r="CL243" i="28"/>
  <c r="CL8" i="28"/>
  <c r="AX54" i="28"/>
  <c r="AW15" i="41"/>
  <c r="AW17" i="41" s="1"/>
  <c r="AW249" i="28"/>
  <c r="AX8" i="28"/>
  <c r="AX243" i="28"/>
  <c r="AD177" i="28"/>
  <c r="AD145" i="28"/>
  <c r="AD227" i="28"/>
  <c r="AD219" i="28"/>
  <c r="AD190" i="28"/>
  <c r="AD163" i="28"/>
  <c r="AD147" i="28"/>
  <c r="AD105" i="28"/>
  <c r="AD121" i="28"/>
  <c r="BT245" i="28"/>
  <c r="BS245" i="28" s="1"/>
  <c r="BN15" i="41"/>
  <c r="BN17" i="41" s="1"/>
  <c r="BN249" i="28"/>
  <c r="CB188" i="28"/>
  <c r="CB117" i="28"/>
  <c r="CB151" i="28"/>
  <c r="CB72" i="28"/>
  <c r="CB235" i="28"/>
  <c r="CB213" i="28"/>
  <c r="CB101" i="28"/>
  <c r="CB57" i="28"/>
  <c r="CB17" i="28"/>
  <c r="BR128" i="28"/>
  <c r="BR72" i="28"/>
  <c r="BR32" i="28"/>
  <c r="AT249" i="28"/>
  <c r="AT15" i="41"/>
  <c r="AT17" i="41" s="1"/>
  <c r="CB134" i="28"/>
  <c r="CA15" i="41"/>
  <c r="CA17" i="41" s="1"/>
  <c r="CA249" i="28"/>
  <c r="CB14" i="28"/>
  <c r="BR224" i="28"/>
  <c r="BQ15" i="41"/>
  <c r="BQ17" i="41" s="1"/>
  <c r="BQ249" i="28"/>
  <c r="CB8" i="28"/>
  <c r="AD8" i="28"/>
  <c r="AD161" i="28"/>
  <c r="AD231" i="28"/>
  <c r="AD223" i="28"/>
  <c r="AD198" i="28"/>
  <c r="AD167" i="28"/>
  <c r="AD157" i="28"/>
  <c r="AD135" i="28"/>
  <c r="AD87" i="28"/>
  <c r="AD242" i="28"/>
  <c r="BD15" i="41"/>
  <c r="BD17" i="41" s="1"/>
  <c r="BD249" i="28"/>
  <c r="CB176" i="28"/>
  <c r="CB12" i="28"/>
  <c r="CB223" i="28"/>
  <c r="CB201" i="28"/>
  <c r="CB124" i="28"/>
  <c r="CB81" i="28"/>
  <c r="CB39" i="28"/>
  <c r="CB155" i="28"/>
  <c r="CB187" i="28"/>
  <c r="BR176" i="28"/>
  <c r="BR92" i="28"/>
  <c r="BR48" i="28"/>
  <c r="BR16" i="28"/>
  <c r="AD19" i="28"/>
  <c r="AC15" i="41"/>
  <c r="AC17" i="41" s="1"/>
  <c r="AC249" i="28"/>
  <c r="CB220" i="28"/>
  <c r="CB104" i="28"/>
  <c r="CB239" i="28"/>
  <c r="CB219" i="28"/>
  <c r="CB160" i="28"/>
  <c r="CB109" i="28"/>
  <c r="CB71" i="28"/>
  <c r="CB25" i="28"/>
  <c r="CB137" i="28"/>
  <c r="CH249" i="28"/>
  <c r="CH15" i="41"/>
  <c r="CH17" i="41" s="1"/>
  <c r="BR144" i="28"/>
  <c r="BR88" i="28"/>
  <c r="BR44" i="28"/>
  <c r="BR12" i="28"/>
  <c r="CB243" i="28"/>
  <c r="BR8" i="28"/>
  <c r="AD151" i="28"/>
  <c r="AD141" i="28"/>
  <c r="AD114" i="28"/>
  <c r="AD103" i="28"/>
  <c r="AD95" i="28"/>
  <c r="AD63" i="28"/>
  <c r="AD238" i="28"/>
  <c r="AD178" i="28"/>
  <c r="AD38" i="28"/>
  <c r="AD230" i="28"/>
  <c r="AD11" i="28"/>
  <c r="AD149" i="28"/>
  <c r="AD139" i="28"/>
  <c r="AD110" i="28"/>
  <c r="AD101" i="28"/>
  <c r="AD91" i="28"/>
  <c r="AD75" i="28"/>
  <c r="AD61" i="28"/>
  <c r="AD213" i="28"/>
  <c r="AD129" i="28"/>
  <c r="AD49" i="28"/>
  <c r="AD34" i="28"/>
  <c r="AD191" i="28"/>
  <c r="AD92" i="28"/>
  <c r="AD107" i="28"/>
  <c r="AD99" i="28"/>
  <c r="AD89" i="28"/>
  <c r="AD71" i="28"/>
  <c r="AD205" i="28"/>
  <c r="AD127" i="28"/>
  <c r="AD83" i="28"/>
  <c r="AD18" i="28"/>
  <c r="AD102" i="28"/>
  <c r="AD239" i="28"/>
  <c r="AD162" i="28"/>
  <c r="AD45" i="28"/>
  <c r="AD152" i="28"/>
  <c r="AD78" i="28"/>
  <c r="AD214" i="28"/>
  <c r="AD128" i="28"/>
  <c r="AD31" i="28"/>
  <c r="AD146" i="28"/>
  <c r="AD109" i="28"/>
  <c r="AD37" i="28"/>
  <c r="AD200" i="28"/>
  <c r="AD93" i="28"/>
  <c r="AD85" i="28"/>
  <c r="AD69" i="28"/>
  <c r="AD211" i="28"/>
  <c r="AD174" i="28"/>
  <c r="AD119" i="28"/>
  <c r="AD55" i="28"/>
  <c r="AD22" i="28"/>
  <c r="AD199" i="28"/>
  <c r="AD115" i="28"/>
  <c r="AD39" i="28"/>
  <c r="AD28" i="28"/>
  <c r="AD15" i="28"/>
  <c r="AD173" i="28"/>
  <c r="AD122" i="28"/>
  <c r="CV218" i="28"/>
  <c r="CV154" i="28"/>
  <c r="CV73" i="28"/>
  <c r="CV41" i="28"/>
  <c r="CV33" i="28"/>
  <c r="CV239" i="28"/>
  <c r="CV175" i="28"/>
  <c r="CV237" i="28"/>
  <c r="CV173" i="28"/>
  <c r="CV86" i="28"/>
  <c r="CV111" i="28"/>
  <c r="CV105" i="28"/>
  <c r="CV15" i="28"/>
  <c r="CV202" i="28"/>
  <c r="CV127" i="28"/>
  <c r="CV65" i="28"/>
  <c r="CV124" i="28"/>
  <c r="CV221" i="28"/>
  <c r="CV159" i="28"/>
  <c r="CV223" i="28"/>
  <c r="CV157" i="28"/>
  <c r="CV72" i="28"/>
  <c r="CV46" i="28"/>
  <c r="CV32" i="28"/>
  <c r="CV135" i="28"/>
  <c r="CV186" i="28"/>
  <c r="CV89" i="28"/>
  <c r="CV57" i="28"/>
  <c r="CV13" i="28"/>
  <c r="CV207" i="28"/>
  <c r="CV205" i="28"/>
  <c r="CV126" i="28"/>
  <c r="CV151" i="28"/>
  <c r="CV97" i="28"/>
  <c r="CV234" i="28"/>
  <c r="CV170" i="28"/>
  <c r="CV110" i="28"/>
  <c r="CV81" i="28"/>
  <c r="CV49" i="28"/>
  <c r="CV134" i="28"/>
  <c r="CV25" i="28"/>
  <c r="CV191" i="28"/>
  <c r="CV16" i="28"/>
  <c r="CV189" i="28"/>
  <c r="CV12" i="28"/>
  <c r="CV64" i="28"/>
  <c r="CV54" i="28"/>
  <c r="CV40" i="28"/>
  <c r="AX187" i="28"/>
  <c r="AX73" i="28"/>
  <c r="AX42" i="28"/>
  <c r="AX19" i="28"/>
  <c r="AX36" i="28"/>
  <c r="AX89" i="28"/>
  <c r="AX208" i="28"/>
  <c r="AX209" i="28"/>
  <c r="AX238" i="28"/>
  <c r="AX163" i="28"/>
  <c r="AX192" i="28"/>
  <c r="AX114" i="28"/>
  <c r="AX136" i="28"/>
  <c r="CB184" i="28"/>
  <c r="CB172" i="28"/>
  <c r="CB115" i="28"/>
  <c r="CB167" i="28"/>
  <c r="CB64" i="28"/>
  <c r="CB231" i="28"/>
  <c r="CB221" i="28"/>
  <c r="CB211" i="28"/>
  <c r="CB168" i="28"/>
  <c r="CB148" i="28"/>
  <c r="CB111" i="28"/>
  <c r="CB97" i="28"/>
  <c r="CB73" i="28"/>
  <c r="CB55" i="28"/>
  <c r="CB33" i="28"/>
  <c r="CB9" i="28"/>
  <c r="CB149" i="28"/>
  <c r="CB40" i="28"/>
  <c r="CB224" i="28"/>
  <c r="CB48" i="28"/>
  <c r="CB146" i="28"/>
  <c r="CB157" i="28"/>
  <c r="CB78" i="28"/>
  <c r="CB192" i="28"/>
  <c r="CB180" i="28"/>
  <c r="CB119" i="28"/>
  <c r="CB143" i="28"/>
  <c r="CB96" i="28"/>
  <c r="CB28" i="28"/>
  <c r="CB237" i="28"/>
  <c r="CB227" i="28"/>
  <c r="CB215" i="28"/>
  <c r="CB203" i="28"/>
  <c r="CB152" i="28"/>
  <c r="CB136" i="28"/>
  <c r="CB103" i="28"/>
  <c r="CB87" i="28"/>
  <c r="CB65" i="28"/>
  <c r="CB41" i="28"/>
  <c r="CB23" i="28"/>
  <c r="CB208" i="28"/>
  <c r="CB92" i="28"/>
  <c r="CB195" i="28"/>
  <c r="CB62" i="28"/>
  <c r="CB159" i="28"/>
  <c r="CB125" i="28"/>
  <c r="CB88" i="28"/>
  <c r="CB36" i="28"/>
  <c r="CB241" i="28"/>
  <c r="CB233" i="28"/>
  <c r="CB225" i="28"/>
  <c r="CB217" i="28"/>
  <c r="CB209" i="28"/>
  <c r="CB197" i="28"/>
  <c r="CB132" i="28"/>
  <c r="CB105" i="28"/>
  <c r="CB95" i="28"/>
  <c r="CB79" i="28"/>
  <c r="CB63" i="28"/>
  <c r="CB47" i="28"/>
  <c r="CB31" i="28"/>
  <c r="CB15" i="28"/>
  <c r="CB200" i="28"/>
  <c r="CB131" i="28"/>
  <c r="CB24" i="28"/>
  <c r="CB179" i="28"/>
  <c r="CB127" i="28"/>
  <c r="CB110" i="28"/>
  <c r="CB46" i="28"/>
  <c r="CB171" i="28"/>
  <c r="CB94" i="28"/>
  <c r="CB30" i="28"/>
  <c r="CL199" i="28"/>
  <c r="CL219" i="28"/>
  <c r="CL60" i="28"/>
  <c r="CL27" i="28"/>
  <c r="CL115" i="28"/>
  <c r="CL44" i="28"/>
  <c r="CL120" i="28"/>
  <c r="CL228" i="28"/>
  <c r="CL75" i="28"/>
  <c r="CL51" i="28"/>
  <c r="CL179" i="28"/>
  <c r="CL241" i="28"/>
  <c r="CL131" i="28"/>
  <c r="CL149" i="28"/>
  <c r="CL217" i="28"/>
  <c r="CL107" i="28"/>
  <c r="CL28" i="28"/>
  <c r="CL55" i="28"/>
  <c r="CL203" i="28"/>
  <c r="CL169" i="28"/>
  <c r="CL23" i="28"/>
  <c r="CL176" i="28"/>
  <c r="CL123" i="28"/>
  <c r="CL112" i="28"/>
  <c r="CL99" i="28"/>
  <c r="CL12" i="28"/>
  <c r="CL31" i="28"/>
  <c r="CL189" i="28"/>
  <c r="CL124" i="28"/>
  <c r="CL69" i="28"/>
  <c r="CL98" i="28"/>
  <c r="CL227" i="28"/>
  <c r="CL194" i="28"/>
  <c r="CL160" i="28"/>
  <c r="CL76" i="28"/>
  <c r="CL49" i="28"/>
  <c r="CL140" i="28"/>
  <c r="CL91" i="28"/>
  <c r="CL153" i="28"/>
  <c r="CL9" i="28"/>
  <c r="CL177" i="28"/>
  <c r="CL163" i="28"/>
  <c r="CL83" i="28"/>
  <c r="CL61" i="28"/>
  <c r="T238" i="28"/>
  <c r="T177" i="28"/>
  <c r="T125" i="28"/>
  <c r="T226" i="28"/>
  <c r="T153" i="28"/>
  <c r="T42" i="28"/>
  <c r="T107" i="28"/>
  <c r="T45" i="28"/>
  <c r="T13" i="28"/>
  <c r="T152" i="28"/>
  <c r="T231" i="28"/>
  <c r="T59" i="28"/>
  <c r="T32" i="28"/>
  <c r="T112" i="28"/>
  <c r="T93" i="28"/>
  <c r="T199" i="28"/>
  <c r="T115" i="28"/>
  <c r="T26" i="28"/>
  <c r="T174" i="28"/>
  <c r="T37" i="28"/>
  <c r="T224" i="28"/>
  <c r="T111" i="28"/>
  <c r="T77" i="28"/>
  <c r="T176" i="28"/>
  <c r="T194" i="28"/>
  <c r="T165" i="28"/>
  <c r="T18" i="28"/>
  <c r="T80" i="28"/>
  <c r="T215" i="28"/>
  <c r="T141" i="28"/>
  <c r="T191" i="28"/>
  <c r="T137" i="28"/>
  <c r="T74" i="28"/>
  <c r="T237" i="28"/>
  <c r="T159" i="28"/>
  <c r="T29" i="28"/>
  <c r="T122" i="28"/>
  <c r="T10" i="28"/>
  <c r="T196" i="28"/>
  <c r="T207" i="28"/>
  <c r="T173" i="28"/>
  <c r="T121" i="28"/>
  <c r="T98" i="28"/>
  <c r="T61" i="28"/>
  <c r="T206" i="28"/>
  <c r="T135" i="28"/>
  <c r="T53" i="28"/>
  <c r="T21" i="28"/>
  <c r="T101" i="28"/>
  <c r="T63" i="28"/>
  <c r="T90" i="28"/>
  <c r="T188" i="28"/>
  <c r="T56" i="28"/>
  <c r="T221" i="28"/>
  <c r="BR140" i="28"/>
  <c r="BR104" i="28"/>
  <c r="BR80" i="28"/>
  <c r="BR60" i="28"/>
  <c r="BR40" i="28"/>
  <c r="BR24" i="28"/>
  <c r="BR208" i="28"/>
  <c r="BR136" i="28"/>
  <c r="BR96" i="28"/>
  <c r="BR76" i="28"/>
  <c r="BR56" i="28"/>
  <c r="BR36" i="28"/>
  <c r="BR20" i="28"/>
  <c r="BR240" i="28"/>
  <c r="AN242" i="28"/>
  <c r="AN146" i="28"/>
  <c r="AN216" i="28"/>
  <c r="AN157" i="28"/>
  <c r="AN124" i="28"/>
  <c r="AN98" i="28"/>
  <c r="AN38" i="28"/>
  <c r="AN229" i="28"/>
  <c r="AN174" i="28"/>
  <c r="AN23" i="28"/>
  <c r="AN96" i="28"/>
  <c r="AN234" i="28"/>
  <c r="AN208" i="28"/>
  <c r="AN140" i="28"/>
  <c r="AN116" i="28"/>
  <c r="AN88" i="28"/>
  <c r="AN62" i="28"/>
  <c r="AN30" i="28"/>
  <c r="AN213" i="28"/>
  <c r="AN166" i="28"/>
  <c r="AN226" i="28"/>
  <c r="AN162" i="28"/>
  <c r="AN133" i="28"/>
  <c r="AN85" i="28"/>
  <c r="AN189" i="28"/>
  <c r="AN241" i="28"/>
  <c r="AN130" i="28"/>
  <c r="AN78" i="28"/>
  <c r="AN54" i="28"/>
  <c r="AN44" i="28"/>
  <c r="AN22" i="28"/>
  <c r="AN197" i="28"/>
  <c r="AN95" i="28"/>
  <c r="AN154" i="28"/>
  <c r="AN117" i="28"/>
  <c r="AN69" i="28"/>
  <c r="AN173" i="28"/>
  <c r="AN194" i="28"/>
  <c r="AN108" i="28"/>
  <c r="AN70" i="28"/>
  <c r="AN14" i="28"/>
  <c r="AN182" i="28"/>
  <c r="AN75" i="28"/>
  <c r="CV107" i="28"/>
  <c r="CV96" i="28"/>
  <c r="CV133" i="28"/>
  <c r="CV30" i="28"/>
  <c r="CV230" i="28"/>
  <c r="CV214" i="28"/>
  <c r="CV198" i="28"/>
  <c r="CV182" i="28"/>
  <c r="CV166" i="28"/>
  <c r="CV150" i="28"/>
  <c r="CV106" i="28"/>
  <c r="CV93" i="28"/>
  <c r="CV87" i="28"/>
  <c r="CV79" i="28"/>
  <c r="CV71" i="28"/>
  <c r="CV63" i="28"/>
  <c r="CV55" i="28"/>
  <c r="CV47" i="28"/>
  <c r="CV39" i="28"/>
  <c r="CV26" i="28"/>
  <c r="CV11" i="28"/>
  <c r="CV130" i="28"/>
  <c r="CV31" i="28"/>
  <c r="CV23" i="28"/>
  <c r="CV233" i="28"/>
  <c r="CV219" i="28"/>
  <c r="CV203" i="28"/>
  <c r="CV187" i="28"/>
  <c r="CV171" i="28"/>
  <c r="CV155" i="28"/>
  <c r="CV117" i="28"/>
  <c r="CV235" i="28"/>
  <c r="CV217" i="28"/>
  <c r="CV201" i="28"/>
  <c r="CV185" i="28"/>
  <c r="CV169" i="28"/>
  <c r="CV153" i="28"/>
  <c r="CV115" i="28"/>
  <c r="CV136" i="28"/>
  <c r="CV82" i="28"/>
  <c r="CV58" i="28"/>
  <c r="CV50" i="28"/>
  <c r="CV44" i="28"/>
  <c r="CV28" i="28"/>
  <c r="CV240" i="28"/>
  <c r="CV224" i="28"/>
  <c r="CV208" i="28"/>
  <c r="CV192" i="28"/>
  <c r="CV176" i="28"/>
  <c r="CV160" i="28"/>
  <c r="CV144" i="28"/>
  <c r="CV128" i="28"/>
  <c r="CV112" i="28"/>
  <c r="CV80" i="28"/>
  <c r="CV196" i="28"/>
  <c r="CV148" i="28"/>
  <c r="CV236" i="28"/>
  <c r="CV220" i="28"/>
  <c r="CV204" i="28"/>
  <c r="CV188" i="28"/>
  <c r="CV172" i="28"/>
  <c r="CV156" i="28"/>
  <c r="CV140" i="28"/>
  <c r="CV108" i="28"/>
  <c r="CV92" i="28"/>
  <c r="CV76" i="28"/>
  <c r="CV212" i="28"/>
  <c r="CV164" i="28"/>
  <c r="CV232" i="28"/>
  <c r="CV216" i="28"/>
  <c r="CV200" i="28"/>
  <c r="CV184" i="28"/>
  <c r="CV168" i="28"/>
  <c r="CV152" i="28"/>
  <c r="CV120" i="28"/>
  <c r="CV104" i="28"/>
  <c r="CV88" i="28"/>
  <c r="CV228" i="28"/>
  <c r="CV180" i="28"/>
  <c r="CV132" i="28"/>
  <c r="CV116" i="28"/>
  <c r="CV68" i="28"/>
  <c r="CV100" i="28"/>
  <c r="CV84" i="28"/>
  <c r="CV20" i="28"/>
  <c r="CV95" i="28"/>
  <c r="CV141" i="28"/>
  <c r="CV139" i="28"/>
  <c r="CV131" i="28"/>
  <c r="CV242" i="28"/>
  <c r="CV226" i="28"/>
  <c r="CV210" i="28"/>
  <c r="CV194" i="28"/>
  <c r="CV178" i="28"/>
  <c r="CV162" i="28"/>
  <c r="CV146" i="28"/>
  <c r="CV118" i="28"/>
  <c r="CV102" i="28"/>
  <c r="CV91" i="28"/>
  <c r="CV85" i="28"/>
  <c r="CV77" i="28"/>
  <c r="CV69" i="28"/>
  <c r="CV61" i="28"/>
  <c r="CV53" i="28"/>
  <c r="CV45" i="28"/>
  <c r="CV37" i="28"/>
  <c r="CV22" i="28"/>
  <c r="CV9" i="28"/>
  <c r="CV125" i="28"/>
  <c r="CV14" i="28"/>
  <c r="CV29" i="28"/>
  <c r="CV21" i="28"/>
  <c r="CV229" i="28"/>
  <c r="CV215" i="28"/>
  <c r="CV199" i="28"/>
  <c r="CV183" i="28"/>
  <c r="CV167" i="28"/>
  <c r="CV149" i="28"/>
  <c r="CV109" i="28"/>
  <c r="CV36" i="28"/>
  <c r="CV231" i="28"/>
  <c r="CV213" i="28"/>
  <c r="CV197" i="28"/>
  <c r="CV181" i="28"/>
  <c r="CV165" i="28"/>
  <c r="CV147" i="28"/>
  <c r="CV103" i="28"/>
  <c r="CV94" i="28"/>
  <c r="CV78" i="28"/>
  <c r="CV70" i="28"/>
  <c r="CV62" i="28"/>
  <c r="CV56" i="28"/>
  <c r="CV48" i="28"/>
  <c r="CV38" i="28"/>
  <c r="CV24" i="28"/>
  <c r="CV113" i="28"/>
  <c r="CV123" i="28"/>
  <c r="CV129" i="28"/>
  <c r="CV137" i="28"/>
  <c r="CV122" i="28"/>
  <c r="CV17" i="28"/>
  <c r="CV238" i="28"/>
  <c r="CV222" i="28"/>
  <c r="CV206" i="28"/>
  <c r="CV190" i="28"/>
  <c r="CV174" i="28"/>
  <c r="CV158" i="28"/>
  <c r="CV142" i="28"/>
  <c r="CV114" i="28"/>
  <c r="CV98" i="28"/>
  <c r="CV83" i="28"/>
  <c r="CV75" i="28"/>
  <c r="CV67" i="28"/>
  <c r="CV59" i="28"/>
  <c r="CV51" i="28"/>
  <c r="CV43" i="28"/>
  <c r="CV35" i="28"/>
  <c r="CV18" i="28"/>
  <c r="CV138" i="28"/>
  <c r="CV121" i="28"/>
  <c r="CV52" i="28"/>
  <c r="CV27" i="28"/>
  <c r="CV19" i="28"/>
  <c r="CV225" i="28"/>
  <c r="CV211" i="28"/>
  <c r="CV195" i="28"/>
  <c r="CV179" i="28"/>
  <c r="CV163" i="28"/>
  <c r="CV145" i="28"/>
  <c r="CV101" i="28"/>
  <c r="CV241" i="28"/>
  <c r="CV227" i="28"/>
  <c r="CV209" i="28"/>
  <c r="CV193" i="28"/>
  <c r="CV177" i="28"/>
  <c r="CV161" i="28"/>
  <c r="CV143" i="28"/>
  <c r="CV99" i="28"/>
  <c r="CV90" i="28"/>
  <c r="CV74" i="28"/>
  <c r="CV66" i="28"/>
  <c r="CV60" i="28"/>
  <c r="CV42" i="28"/>
  <c r="CV34" i="28"/>
  <c r="CV10" i="28"/>
  <c r="CL215" i="28"/>
  <c r="CL195" i="28"/>
  <c r="CL175" i="28"/>
  <c r="CL239" i="28"/>
  <c r="CL233" i="28"/>
  <c r="CL225" i="28"/>
  <c r="CL200" i="28"/>
  <c r="CL188" i="28"/>
  <c r="CL172" i="28"/>
  <c r="CL135" i="28"/>
  <c r="CL129" i="28"/>
  <c r="CL88" i="28"/>
  <c r="CL72" i="28"/>
  <c r="CL216" i="28"/>
  <c r="CL143" i="28"/>
  <c r="CL92" i="28"/>
  <c r="CL45" i="28"/>
  <c r="CL19" i="28"/>
  <c r="CL213" i="28"/>
  <c r="CL152" i="28"/>
  <c r="CL121" i="28"/>
  <c r="CL113" i="28"/>
  <c r="CL105" i="28"/>
  <c r="CL97" i="28"/>
  <c r="CL56" i="28"/>
  <c r="CL40" i="28"/>
  <c r="CL24" i="28"/>
  <c r="CL151" i="28"/>
  <c r="CL108" i="28"/>
  <c r="CL47" i="28"/>
  <c r="CL25" i="28"/>
  <c r="CL240" i="28"/>
  <c r="CL224" i="28"/>
  <c r="CL201" i="28"/>
  <c r="CL187" i="28"/>
  <c r="CL167" i="28"/>
  <c r="CL136" i="28"/>
  <c r="CL89" i="28"/>
  <c r="CL81" i="28"/>
  <c r="CL67" i="28"/>
  <c r="CL59" i="28"/>
  <c r="CL41" i="28"/>
  <c r="CL17" i="28"/>
  <c r="CN245" i="28"/>
  <c r="CM245" i="28" s="1"/>
  <c r="CL178" i="28"/>
  <c r="CL238" i="28"/>
  <c r="CL230" i="28"/>
  <c r="CL222" i="28"/>
  <c r="CL214" i="28"/>
  <c r="CL206" i="28"/>
  <c r="CL182" i="28"/>
  <c r="CL170" i="28"/>
  <c r="CL162" i="28"/>
  <c r="CL242" i="28"/>
  <c r="CL234" i="28"/>
  <c r="CL226" i="28"/>
  <c r="CL218" i="28"/>
  <c r="CL210" i="28"/>
  <c r="CL186" i="28"/>
  <c r="CL174" i="28"/>
  <c r="CL166" i="28"/>
  <c r="CL134" i="28"/>
  <c r="CL118" i="28"/>
  <c r="CL86" i="28"/>
  <c r="CL70" i="28"/>
  <c r="CL54" i="28"/>
  <c r="CL38" i="28"/>
  <c r="CL22" i="28"/>
  <c r="CL138" i="28"/>
  <c r="CL106" i="28"/>
  <c r="CL74" i="28"/>
  <c r="CL42" i="28"/>
  <c r="CL10" i="28"/>
  <c r="CL130" i="28"/>
  <c r="CL114" i="28"/>
  <c r="CL82" i="28"/>
  <c r="CL66" i="28"/>
  <c r="CL50" i="28"/>
  <c r="CL34" i="28"/>
  <c r="CL18" i="28"/>
  <c r="CL154" i="28"/>
  <c r="CL58" i="28"/>
  <c r="CL26" i="28"/>
  <c r="CL158" i="28"/>
  <c r="CL126" i="28"/>
  <c r="CL110" i="28"/>
  <c r="CL78" i="28"/>
  <c r="CL62" i="28"/>
  <c r="CL46" i="28"/>
  <c r="CL30" i="28"/>
  <c r="CL14" i="28"/>
  <c r="CL122" i="28"/>
  <c r="CL211" i="28"/>
  <c r="CL191" i="28"/>
  <c r="CL147" i="28"/>
  <c r="CL150" i="28"/>
  <c r="CL237" i="28"/>
  <c r="CL231" i="28"/>
  <c r="CL223" i="28"/>
  <c r="CL204" i="28"/>
  <c r="CL198" i="28"/>
  <c r="CL192" i="28"/>
  <c r="CL184" i="28"/>
  <c r="CL168" i="28"/>
  <c r="CL127" i="28"/>
  <c r="CL84" i="28"/>
  <c r="CL68" i="28"/>
  <c r="CL208" i="28"/>
  <c r="CL137" i="28"/>
  <c r="CL57" i="28"/>
  <c r="CL39" i="28"/>
  <c r="CL15" i="28"/>
  <c r="CL209" i="28"/>
  <c r="CL148" i="28"/>
  <c r="CL119" i="28"/>
  <c r="CL111" i="28"/>
  <c r="CL103" i="28"/>
  <c r="CL95" i="28"/>
  <c r="CL52" i="28"/>
  <c r="CL36" i="28"/>
  <c r="CL20" i="28"/>
  <c r="CL212" i="28"/>
  <c r="CL145" i="28"/>
  <c r="CL100" i="28"/>
  <c r="CL43" i="28"/>
  <c r="CL21" i="28"/>
  <c r="CL236" i="28"/>
  <c r="CL220" i="28"/>
  <c r="CL197" i="28"/>
  <c r="CL185" i="28"/>
  <c r="CL173" i="28"/>
  <c r="CL161" i="28"/>
  <c r="CL132" i="28"/>
  <c r="CL87" i="28"/>
  <c r="CL79" i="28"/>
  <c r="CL73" i="28"/>
  <c r="CL65" i="28"/>
  <c r="CL139" i="28"/>
  <c r="CL35" i="28"/>
  <c r="CL11" i="28"/>
  <c r="CL90" i="28"/>
  <c r="CL207" i="28"/>
  <c r="CL183" i="28"/>
  <c r="CL235" i="28"/>
  <c r="CL229" i="28"/>
  <c r="CL221" i="28"/>
  <c r="CL202" i="28"/>
  <c r="CL196" i="28"/>
  <c r="CL190" i="28"/>
  <c r="CL180" i="28"/>
  <c r="CL164" i="28"/>
  <c r="CL133" i="28"/>
  <c r="CL125" i="28"/>
  <c r="CL80" i="28"/>
  <c r="CL64" i="28"/>
  <c r="CL155" i="28"/>
  <c r="CL116" i="28"/>
  <c r="CL53" i="28"/>
  <c r="CL33" i="28"/>
  <c r="CL146" i="28"/>
  <c r="CL156" i="28"/>
  <c r="CL144" i="28"/>
  <c r="CL117" i="28"/>
  <c r="CL109" i="28"/>
  <c r="CL101" i="28"/>
  <c r="CL93" i="28"/>
  <c r="CL48" i="28"/>
  <c r="CL32" i="28"/>
  <c r="CL16" i="28"/>
  <c r="CL157" i="28"/>
  <c r="CL141" i="28"/>
  <c r="CL96" i="28"/>
  <c r="CL37" i="28"/>
  <c r="CL13" i="28"/>
  <c r="CL232" i="28"/>
  <c r="CL205" i="28"/>
  <c r="CL193" i="28"/>
  <c r="CL181" i="28"/>
  <c r="CL171" i="28"/>
  <c r="CL165" i="28"/>
  <c r="CL159" i="28"/>
  <c r="CL128" i="28"/>
  <c r="CL85" i="28"/>
  <c r="CL77" i="28"/>
  <c r="CL71" i="28"/>
  <c r="CL63" i="28"/>
  <c r="CL104" i="28"/>
  <c r="CL29" i="28"/>
  <c r="CL102" i="28"/>
  <c r="CL142" i="28"/>
  <c r="CB93" i="28"/>
  <c r="CB85" i="28"/>
  <c r="CB77" i="28"/>
  <c r="CB69" i="28"/>
  <c r="CB61" i="28"/>
  <c r="CB53" i="28"/>
  <c r="CB45" i="28"/>
  <c r="CB37" i="28"/>
  <c r="CB29" i="28"/>
  <c r="CB21" i="28"/>
  <c r="CB13" i="28"/>
  <c r="CB228" i="28"/>
  <c r="CB165" i="28"/>
  <c r="CB147" i="28"/>
  <c r="CB123" i="28"/>
  <c r="CB60" i="28"/>
  <c r="CB20" i="28"/>
  <c r="CB193" i="28"/>
  <c r="CB185" i="28"/>
  <c r="CB177" i="28"/>
  <c r="CB169" i="28"/>
  <c r="CB212" i="28"/>
  <c r="CB153" i="28"/>
  <c r="CB84" i="28"/>
  <c r="CB44" i="28"/>
  <c r="CB106" i="28"/>
  <c r="CB90" i="28"/>
  <c r="CB74" i="28"/>
  <c r="CB58" i="28"/>
  <c r="CB42" i="28"/>
  <c r="CB26" i="28"/>
  <c r="CB10" i="28"/>
  <c r="CB138" i="28"/>
  <c r="CB207" i="28"/>
  <c r="CB199" i="28"/>
  <c r="CB156" i="28"/>
  <c r="CB144" i="28"/>
  <c r="CB128" i="28"/>
  <c r="CB107" i="28"/>
  <c r="CB99" i="28"/>
  <c r="CB91" i="28"/>
  <c r="CB83" i="28"/>
  <c r="CB75" i="28"/>
  <c r="CB67" i="28"/>
  <c r="CB59" i="28"/>
  <c r="CB51" i="28"/>
  <c r="CB43" i="28"/>
  <c r="CB35" i="28"/>
  <c r="CB27" i="28"/>
  <c r="CB19" i="28"/>
  <c r="CB11" i="28"/>
  <c r="CB216" i="28"/>
  <c r="CB161" i="28"/>
  <c r="CB141" i="28"/>
  <c r="CB100" i="28"/>
  <c r="CB56" i="28"/>
  <c r="CB191" i="28"/>
  <c r="CB183" i="28"/>
  <c r="CB175" i="28"/>
  <c r="CB240" i="28"/>
  <c r="CB204" i="28"/>
  <c r="CB145" i="28"/>
  <c r="CB121" i="28"/>
  <c r="CB80" i="28"/>
  <c r="CB32" i="28"/>
  <c r="CB102" i="28"/>
  <c r="CB86" i="28"/>
  <c r="CB70" i="28"/>
  <c r="CB54" i="28"/>
  <c r="CB38" i="28"/>
  <c r="CB22" i="28"/>
  <c r="CB178" i="28"/>
  <c r="CB234" i="28"/>
  <c r="CB218" i="28"/>
  <c r="CB202" i="28"/>
  <c r="CB186" i="28"/>
  <c r="CB154" i="28"/>
  <c r="CB122" i="28"/>
  <c r="CB230" i="28"/>
  <c r="CB214" i="28"/>
  <c r="CB198" i="28"/>
  <c r="CB182" i="28"/>
  <c r="CB166" i="28"/>
  <c r="CB150" i="28"/>
  <c r="CB118" i="28"/>
  <c r="CB222" i="28"/>
  <c r="CB206" i="28"/>
  <c r="CB174" i="28"/>
  <c r="CB142" i="28"/>
  <c r="CB242" i="28"/>
  <c r="CB226" i="28"/>
  <c r="CB210" i="28"/>
  <c r="CB194" i="28"/>
  <c r="CB162" i="28"/>
  <c r="CB114" i="28"/>
  <c r="CB238" i="28"/>
  <c r="CB190" i="28"/>
  <c r="CB158" i="28"/>
  <c r="CB126" i="28"/>
  <c r="CB189" i="28"/>
  <c r="CB181" i="28"/>
  <c r="CB173" i="28"/>
  <c r="CB232" i="28"/>
  <c r="CB163" i="28"/>
  <c r="CB139" i="28"/>
  <c r="CB108" i="28"/>
  <c r="CB68" i="28"/>
  <c r="CB16" i="28"/>
  <c r="CB98" i="28"/>
  <c r="CB82" i="28"/>
  <c r="CB66" i="28"/>
  <c r="CB50" i="28"/>
  <c r="CB34" i="28"/>
  <c r="CB18" i="28"/>
  <c r="CB170" i="28"/>
  <c r="CB130" i="28"/>
  <c r="AZ245" i="28"/>
  <c r="AY245" i="28" s="1"/>
  <c r="AX104" i="28"/>
  <c r="AX72" i="28"/>
  <c r="AX24" i="28"/>
  <c r="AX164" i="28"/>
  <c r="AX112" i="28"/>
  <c r="AX132" i="28"/>
  <c r="AX148" i="28"/>
  <c r="AX108" i="28"/>
  <c r="AX40" i="28"/>
  <c r="AX84" i="28"/>
  <c r="AX100" i="28"/>
  <c r="AX228" i="28"/>
  <c r="AX20" i="28"/>
  <c r="AX44" i="28"/>
  <c r="AX56" i="28"/>
  <c r="AX76" i="28"/>
  <c r="AX29" i="28"/>
  <c r="AX62" i="28"/>
  <c r="AX105" i="28"/>
  <c r="AX218" i="28"/>
  <c r="AX66" i="28"/>
  <c r="AX115" i="28"/>
  <c r="AX123" i="28"/>
  <c r="AX138" i="28"/>
  <c r="AX236" i="28"/>
  <c r="AX25" i="28"/>
  <c r="AX58" i="28"/>
  <c r="AX103" i="28"/>
  <c r="AX170" i="28"/>
  <c r="AX188" i="28"/>
  <c r="AX204" i="28"/>
  <c r="AX220" i="28"/>
  <c r="AX14" i="28"/>
  <c r="AX30" i="28"/>
  <c r="AX46" i="28"/>
  <c r="AX57" i="28"/>
  <c r="AX70" i="28"/>
  <c r="AX83" i="28"/>
  <c r="AX91" i="28"/>
  <c r="AX106" i="28"/>
  <c r="AX152" i="28"/>
  <c r="AX17" i="28"/>
  <c r="AX39" i="28"/>
  <c r="AX86" i="28"/>
  <c r="AX113" i="28"/>
  <c r="AX202" i="28"/>
  <c r="AX232" i="28"/>
  <c r="AX63" i="28"/>
  <c r="AX120" i="28"/>
  <c r="AX137" i="28"/>
  <c r="AX160" i="28"/>
  <c r="AX150" i="28"/>
  <c r="AX165" i="28"/>
  <c r="AX242" i="28"/>
  <c r="AX175" i="28"/>
  <c r="AX189" i="28"/>
  <c r="AX197" i="28"/>
  <c r="AX203" i="28"/>
  <c r="AX211" i="28"/>
  <c r="AX217" i="28"/>
  <c r="AX225" i="28"/>
  <c r="AX231" i="28"/>
  <c r="AX157" i="28"/>
  <c r="AX235" i="28"/>
  <c r="AX88" i="28"/>
  <c r="AX180" i="28"/>
  <c r="AX80" i="28"/>
  <c r="AX28" i="28"/>
  <c r="AX48" i="28"/>
  <c r="AX60" i="28"/>
  <c r="AX9" i="28"/>
  <c r="AX35" i="28"/>
  <c r="AX69" i="28"/>
  <c r="AX111" i="28"/>
  <c r="AX190" i="28"/>
  <c r="AX47" i="28"/>
  <c r="AX79" i="28"/>
  <c r="AX117" i="28"/>
  <c r="AX125" i="28"/>
  <c r="AX140" i="28"/>
  <c r="AX159" i="28"/>
  <c r="AX240" i="28"/>
  <c r="AX31" i="28"/>
  <c r="AX71" i="28"/>
  <c r="AX109" i="28"/>
  <c r="AX224" i="28"/>
  <c r="AX18" i="28"/>
  <c r="AX34" i="28"/>
  <c r="AX51" i="28"/>
  <c r="AX59" i="28"/>
  <c r="AX74" i="28"/>
  <c r="AX85" i="28"/>
  <c r="AX93" i="28"/>
  <c r="AX110" i="28"/>
  <c r="AX156" i="28"/>
  <c r="AX23" i="28"/>
  <c r="AX45" i="28"/>
  <c r="AX94" i="28"/>
  <c r="AX128" i="28"/>
  <c r="AX178" i="28"/>
  <c r="AX222" i="28"/>
  <c r="AX65" i="28"/>
  <c r="AX95" i="28"/>
  <c r="AX122" i="28"/>
  <c r="AX131" i="28"/>
  <c r="AX143" i="28"/>
  <c r="AX168" i="28"/>
  <c r="AX154" i="28"/>
  <c r="AX167" i="28"/>
  <c r="AX158" i="28"/>
  <c r="AX177" i="28"/>
  <c r="AX183" i="28"/>
  <c r="AX191" i="28"/>
  <c r="AX205" i="28"/>
  <c r="AX213" i="28"/>
  <c r="AX219" i="28"/>
  <c r="AX227" i="28"/>
  <c r="AX233" i="28"/>
  <c r="AX151" i="28"/>
  <c r="AX162" i="28"/>
  <c r="AX237" i="28"/>
  <c r="AX92" i="28"/>
  <c r="AX196" i="28"/>
  <c r="AX12" i="28"/>
  <c r="AX32" i="28"/>
  <c r="AX116" i="28"/>
  <c r="AX64" i="28"/>
  <c r="AX15" i="28"/>
  <c r="AX43" i="28"/>
  <c r="AX75" i="28"/>
  <c r="AX176" i="28"/>
  <c r="AX198" i="28"/>
  <c r="AX49" i="28"/>
  <c r="AX81" i="28"/>
  <c r="AX119" i="28"/>
  <c r="AX134" i="28"/>
  <c r="AX142" i="28"/>
  <c r="AX161" i="28"/>
  <c r="AX13" i="28"/>
  <c r="AX37" i="28"/>
  <c r="AX77" i="28"/>
  <c r="AX130" i="28"/>
  <c r="AX174" i="28"/>
  <c r="AX194" i="28"/>
  <c r="AX210" i="28"/>
  <c r="AX230" i="28"/>
  <c r="AX22" i="28"/>
  <c r="AX38" i="28"/>
  <c r="AX53" i="28"/>
  <c r="AX61" i="28"/>
  <c r="AX78" i="28"/>
  <c r="AX87" i="28"/>
  <c r="AX27" i="28"/>
  <c r="AX67" i="28"/>
  <c r="AX101" i="28"/>
  <c r="AX149" i="28"/>
  <c r="AX186" i="28"/>
  <c r="AX206" i="28"/>
  <c r="AX50" i="28"/>
  <c r="AX82" i="28"/>
  <c r="AX97" i="28"/>
  <c r="AX124" i="28"/>
  <c r="AX133" i="28"/>
  <c r="AX139" i="28"/>
  <c r="AX145" i="28"/>
  <c r="AX127" i="28"/>
  <c r="AX169" i="28"/>
  <c r="AX234" i="28"/>
  <c r="AX171" i="28"/>
  <c r="AX179" i="28"/>
  <c r="AX185" i="28"/>
  <c r="AX193" i="28"/>
  <c r="AX199" i="28"/>
  <c r="AX207" i="28"/>
  <c r="AX221" i="28"/>
  <c r="AX229" i="28"/>
  <c r="AX153" i="28"/>
  <c r="AX239" i="28"/>
  <c r="AX155" i="28"/>
  <c r="AX223" i="28"/>
  <c r="AX201" i="28"/>
  <c r="AX141" i="28"/>
  <c r="AX126" i="28"/>
  <c r="AX33" i="28"/>
  <c r="AX26" i="28"/>
  <c r="AX200" i="28"/>
  <c r="AX147" i="28"/>
  <c r="AX121" i="28"/>
  <c r="AX21" i="28"/>
  <c r="AX16" i="28"/>
  <c r="AX241" i="28"/>
  <c r="AX215" i="28"/>
  <c r="AX181" i="28"/>
  <c r="AX146" i="28"/>
  <c r="AX129" i="28"/>
  <c r="AX118" i="28"/>
  <c r="AX216" i="28"/>
  <c r="AX172" i="28"/>
  <c r="AX11" i="28"/>
  <c r="AX102" i="28"/>
  <c r="AX10" i="28"/>
  <c r="AX99" i="28"/>
  <c r="AX98" i="28"/>
  <c r="AX184" i="28"/>
  <c r="AX68" i="28"/>
  <c r="AX212" i="28"/>
  <c r="AX166" i="28"/>
  <c r="AX195" i="28"/>
  <c r="AX173" i="28"/>
  <c r="AX135" i="28"/>
  <c r="AX226" i="28"/>
  <c r="AX107" i="28"/>
  <c r="AX55" i="28"/>
  <c r="AX214" i="28"/>
  <c r="AX182" i="28"/>
  <c r="AX41" i="28"/>
  <c r="AX144" i="28"/>
  <c r="AX90" i="28"/>
  <c r="AX52" i="28"/>
  <c r="AX96" i="28"/>
  <c r="AN218" i="28"/>
  <c r="AN113" i="28"/>
  <c r="AN132" i="28"/>
  <c r="AN84" i="28"/>
  <c r="AN239" i="28"/>
  <c r="AN240" i="28"/>
  <c r="AN232" i="28"/>
  <c r="AN160" i="28"/>
  <c r="AN152" i="28"/>
  <c r="AN141" i="28"/>
  <c r="AN129" i="28"/>
  <c r="AN105" i="28"/>
  <c r="AN93" i="28"/>
  <c r="AN81" i="28"/>
  <c r="AN61" i="28"/>
  <c r="AN49" i="28"/>
  <c r="AN41" i="28"/>
  <c r="AN33" i="28"/>
  <c r="AN25" i="28"/>
  <c r="AN17" i="28"/>
  <c r="AN9" i="28"/>
  <c r="AN224" i="28"/>
  <c r="AN214" i="28"/>
  <c r="AN204" i="28"/>
  <c r="AN185" i="28"/>
  <c r="AN169" i="28"/>
  <c r="AN237" i="28"/>
  <c r="AN192" i="28"/>
  <c r="AN153" i="28"/>
  <c r="AN138" i="28"/>
  <c r="AN128" i="28"/>
  <c r="AN122" i="28"/>
  <c r="AN106" i="28"/>
  <c r="AN94" i="28"/>
  <c r="AN86" i="28"/>
  <c r="AN76" i="28"/>
  <c r="AN60" i="28"/>
  <c r="AN48" i="28"/>
  <c r="AN42" i="28"/>
  <c r="AN36" i="28"/>
  <c r="AN28" i="28"/>
  <c r="AN20" i="28"/>
  <c r="AN12" i="28"/>
  <c r="AN225" i="28"/>
  <c r="AN209" i="28"/>
  <c r="AN188" i="28"/>
  <c r="AN180" i="28"/>
  <c r="AN172" i="28"/>
  <c r="AN145" i="28"/>
  <c r="AN91" i="28"/>
  <c r="AN71" i="28"/>
  <c r="AP245" i="28"/>
  <c r="AO245" i="28" s="1"/>
  <c r="AN223" i="28"/>
  <c r="AN207" i="28"/>
  <c r="AN175" i="28"/>
  <c r="AN143" i="28"/>
  <c r="AN127" i="28"/>
  <c r="AN111" i="28"/>
  <c r="AN63" i="28"/>
  <c r="AN219" i="28"/>
  <c r="AN203" i="28"/>
  <c r="AN187" i="28"/>
  <c r="AN171" i="28"/>
  <c r="AN155" i="28"/>
  <c r="AN139" i="28"/>
  <c r="AN123" i="28"/>
  <c r="AN107" i="28"/>
  <c r="AN59" i="28"/>
  <c r="AN227" i="28"/>
  <c r="AN179" i="28"/>
  <c r="AN163" i="28"/>
  <c r="AN131" i="28"/>
  <c r="AN215" i="28"/>
  <c r="AN199" i="28"/>
  <c r="AN183" i="28"/>
  <c r="AN167" i="28"/>
  <c r="AN151" i="28"/>
  <c r="AN135" i="28"/>
  <c r="AN119" i="28"/>
  <c r="AN103" i="28"/>
  <c r="AN243" i="28"/>
  <c r="AN195" i="28"/>
  <c r="AN147" i="28"/>
  <c r="AN115" i="28"/>
  <c r="AN51" i="28"/>
  <c r="AN211" i="28"/>
  <c r="AN99" i="28"/>
  <c r="AN35" i="28"/>
  <c r="AN67" i="28"/>
  <c r="AN83" i="28"/>
  <c r="AN19" i="28"/>
  <c r="AN206" i="28"/>
  <c r="AN109" i="28"/>
  <c r="AN112" i="28"/>
  <c r="AN68" i="28"/>
  <c r="AN159" i="28"/>
  <c r="AN238" i="28"/>
  <c r="AN193" i="28"/>
  <c r="AN158" i="28"/>
  <c r="AN150" i="28"/>
  <c r="AN137" i="28"/>
  <c r="AN125" i="28"/>
  <c r="AN101" i="28"/>
  <c r="AN77" i="28"/>
  <c r="AN57" i="28"/>
  <c r="AN43" i="28"/>
  <c r="AN222" i="28"/>
  <c r="AN212" i="28"/>
  <c r="AN200" i="28"/>
  <c r="AN181" i="28"/>
  <c r="AN165" i="28"/>
  <c r="AN55" i="28"/>
  <c r="AN233" i="28"/>
  <c r="AN190" i="28"/>
  <c r="AN149" i="28"/>
  <c r="AN136" i="28"/>
  <c r="AN120" i="28"/>
  <c r="AN114" i="28"/>
  <c r="AN104" i="28"/>
  <c r="AN92" i="28"/>
  <c r="AN82" i="28"/>
  <c r="AN74" i="28"/>
  <c r="AN66" i="28"/>
  <c r="AN58" i="28"/>
  <c r="AN52" i="28"/>
  <c r="AN46" i="28"/>
  <c r="AN34" i="28"/>
  <c r="AN26" i="28"/>
  <c r="AN18" i="28"/>
  <c r="AN10" i="28"/>
  <c r="AN221" i="28"/>
  <c r="AN205" i="28"/>
  <c r="AN186" i="28"/>
  <c r="AN178" i="28"/>
  <c r="AN170" i="28"/>
  <c r="AN231" i="28"/>
  <c r="AN87" i="28"/>
  <c r="AN31" i="28"/>
  <c r="AN11" i="28"/>
  <c r="AN230" i="28"/>
  <c r="AN202" i="28"/>
  <c r="AN65" i="28"/>
  <c r="AN100" i="28"/>
  <c r="AN47" i="28"/>
  <c r="AN236" i="28"/>
  <c r="AN164" i="28"/>
  <c r="AN156" i="28"/>
  <c r="AN148" i="28"/>
  <c r="AN121" i="28"/>
  <c r="AN97" i="28"/>
  <c r="AN89" i="28"/>
  <c r="AN73" i="28"/>
  <c r="AN53" i="28"/>
  <c r="AN45" i="28"/>
  <c r="AN37" i="28"/>
  <c r="AN29" i="28"/>
  <c r="AN21" i="28"/>
  <c r="AN13" i="28"/>
  <c r="AN228" i="28"/>
  <c r="AN220" i="28"/>
  <c r="AN210" i="28"/>
  <c r="AN198" i="28"/>
  <c r="AN177" i="28"/>
  <c r="AN144" i="28"/>
  <c r="AN39" i="28"/>
  <c r="AN196" i="28"/>
  <c r="AN161" i="28"/>
  <c r="AN142" i="28"/>
  <c r="AN134" i="28"/>
  <c r="AN126" i="28"/>
  <c r="AN118" i="28"/>
  <c r="AN110" i="28"/>
  <c r="AN102" i="28"/>
  <c r="AN90" i="28"/>
  <c r="AN80" i="28"/>
  <c r="AN72" i="28"/>
  <c r="AN64" i="28"/>
  <c r="AN56" i="28"/>
  <c r="AN50" i="28"/>
  <c r="AN40" i="28"/>
  <c r="AN32" i="28"/>
  <c r="AN24" i="28"/>
  <c r="AN16" i="28"/>
  <c r="AN8" i="28"/>
  <c r="AN217" i="28"/>
  <c r="AN201" i="28"/>
  <c r="AN184" i="28"/>
  <c r="AN176" i="28"/>
  <c r="AN168" i="28"/>
  <c r="AN191" i="28"/>
  <c r="AN79" i="28"/>
  <c r="AN27" i="28"/>
  <c r="AN235" i="28"/>
  <c r="AD73" i="28"/>
  <c r="AD67" i="28"/>
  <c r="AD59" i="28"/>
  <c r="AD108" i="28"/>
  <c r="AD234" i="28"/>
  <c r="AD209" i="28"/>
  <c r="AD201" i="28"/>
  <c r="AD170" i="28"/>
  <c r="AD125" i="28"/>
  <c r="AD117" i="28"/>
  <c r="AD81" i="28"/>
  <c r="AD30" i="28"/>
  <c r="AD14" i="28"/>
  <c r="AD226" i="28"/>
  <c r="AD197" i="28"/>
  <c r="AD189" i="28"/>
  <c r="AD158" i="28"/>
  <c r="AD142" i="28"/>
  <c r="AD113" i="28"/>
  <c r="AD98" i="28"/>
  <c r="AD90" i="28"/>
  <c r="AD74" i="28"/>
  <c r="AD66" i="28"/>
  <c r="AD58" i="28"/>
  <c r="AD232" i="28"/>
  <c r="AD48" i="28"/>
  <c r="AD29" i="28"/>
  <c r="AD84" i="28"/>
  <c r="AD144" i="28"/>
  <c r="AD44" i="28"/>
  <c r="AD24" i="28"/>
  <c r="AD96" i="28"/>
  <c r="AD72" i="28"/>
  <c r="AD33" i="28"/>
  <c r="AD9" i="28"/>
  <c r="AD237" i="28"/>
  <c r="AD210" i="28"/>
  <c r="AD183" i="28"/>
  <c r="AD171" i="28"/>
  <c r="AD126" i="28"/>
  <c r="AD120" i="28"/>
  <c r="AD60" i="28"/>
  <c r="AD25" i="28"/>
  <c r="AD65" i="28"/>
  <c r="AD57" i="28"/>
  <c r="AD46" i="28"/>
  <c r="AD76" i="28"/>
  <c r="AD215" i="28"/>
  <c r="AD207" i="28"/>
  <c r="AD182" i="28"/>
  <c r="AD131" i="28"/>
  <c r="AD123" i="28"/>
  <c r="AD79" i="28"/>
  <c r="AD51" i="28"/>
  <c r="AD42" i="28"/>
  <c r="AD26" i="28"/>
  <c r="AD10" i="28"/>
  <c r="AD222" i="28"/>
  <c r="AD195" i="28"/>
  <c r="AD187" i="28"/>
  <c r="AD154" i="28"/>
  <c r="AD138" i="28"/>
  <c r="AD111" i="28"/>
  <c r="AD86" i="28"/>
  <c r="AD54" i="28"/>
  <c r="AD80" i="28"/>
  <c r="AD23" i="28"/>
  <c r="AD160" i="28"/>
  <c r="AD140" i="28"/>
  <c r="AD40" i="28"/>
  <c r="AD16" i="28"/>
  <c r="AD88" i="28"/>
  <c r="AD56" i="28"/>
  <c r="AD27" i="28"/>
  <c r="AD235" i="28"/>
  <c r="AD206" i="28"/>
  <c r="AD179" i="28"/>
  <c r="AD130" i="28"/>
  <c r="AD118" i="28"/>
  <c r="AD41" i="28"/>
  <c r="AD240" i="28"/>
  <c r="AD224" i="28"/>
  <c r="AD208" i="28"/>
  <c r="AD192" i="28"/>
  <c r="AD176" i="28"/>
  <c r="AD112" i="28"/>
  <c r="AD236" i="28"/>
  <c r="AD220" i="28"/>
  <c r="AD204" i="28"/>
  <c r="AD188" i="28"/>
  <c r="AD172" i="28"/>
  <c r="AD216" i="28"/>
  <c r="AD184" i="28"/>
  <c r="AD168" i="28"/>
  <c r="AD228" i="28"/>
  <c r="AD164" i="28"/>
  <c r="AD100" i="28"/>
  <c r="AD36" i="28"/>
  <c r="AD212" i="28"/>
  <c r="AD148" i="28"/>
  <c r="AD20" i="28"/>
  <c r="AD180" i="28"/>
  <c r="AD196" i="28"/>
  <c r="AD132" i="28"/>
  <c r="AD68" i="28"/>
  <c r="AD116" i="28"/>
  <c r="AD52" i="28"/>
  <c r="AD218" i="28"/>
  <c r="AD193" i="28"/>
  <c r="AD166" i="28"/>
  <c r="AD150" i="28"/>
  <c r="AD134" i="28"/>
  <c r="AD106" i="28"/>
  <c r="AD94" i="28"/>
  <c r="AD77" i="28"/>
  <c r="AD70" i="28"/>
  <c r="AD62" i="28"/>
  <c r="AD47" i="28"/>
  <c r="AD50" i="28"/>
  <c r="AD64" i="28"/>
  <c r="AD17" i="28"/>
  <c r="AD156" i="28"/>
  <c r="AD136" i="28"/>
  <c r="AD32" i="28"/>
  <c r="AD12" i="28"/>
  <c r="AD82" i="28"/>
  <c r="AD43" i="28"/>
  <c r="AD21" i="28"/>
  <c r="AD241" i="28"/>
  <c r="AD233" i="28"/>
  <c r="AD202" i="28"/>
  <c r="AD175" i="28"/>
  <c r="AD124" i="28"/>
  <c r="AD104" i="28"/>
  <c r="AD35" i="28"/>
  <c r="AD13" i="28"/>
  <c r="T213" i="28"/>
  <c r="T205" i="28"/>
  <c r="T163" i="28"/>
  <c r="T150" i="28"/>
  <c r="T123" i="28"/>
  <c r="T91" i="28"/>
  <c r="T58" i="28"/>
  <c r="T172" i="28"/>
  <c r="T222" i="28"/>
  <c r="T197" i="28"/>
  <c r="T189" i="28"/>
  <c r="T166" i="28"/>
  <c r="T134" i="28"/>
  <c r="T119" i="28"/>
  <c r="T95" i="28"/>
  <c r="T85" i="28"/>
  <c r="T70" i="28"/>
  <c r="T54" i="28"/>
  <c r="T38" i="28"/>
  <c r="T218" i="28"/>
  <c r="T171" i="28"/>
  <c r="T151" i="28"/>
  <c r="T113" i="28"/>
  <c r="T81" i="28"/>
  <c r="T96" i="28"/>
  <c r="T51" i="28"/>
  <c r="T43" i="28"/>
  <c r="T35" i="28"/>
  <c r="T27" i="28"/>
  <c r="T19" i="28"/>
  <c r="T11" i="28"/>
  <c r="T220" i="28"/>
  <c r="T156" i="28"/>
  <c r="T144" i="28"/>
  <c r="T105" i="28"/>
  <c r="T99" i="28"/>
  <c r="T75" i="28"/>
  <c r="T69" i="28"/>
  <c r="T60" i="28"/>
  <c r="T227" i="28"/>
  <c r="T157" i="28"/>
  <c r="T118" i="28"/>
  <c r="T86" i="28"/>
  <c r="T202" i="28"/>
  <c r="T192" i="28"/>
  <c r="T186" i="28"/>
  <c r="T48" i="28"/>
  <c r="T28" i="28"/>
  <c r="T16" i="28"/>
  <c r="T233" i="28"/>
  <c r="T147" i="28"/>
  <c r="T108" i="28"/>
  <c r="T78" i="28"/>
  <c r="T240" i="28"/>
  <c r="T208" i="28"/>
  <c r="T236" i="28"/>
  <c r="T204" i="28"/>
  <c r="T216" i="28"/>
  <c r="T168" i="28"/>
  <c r="T228" i="28"/>
  <c r="T164" i="28"/>
  <c r="T100" i="28"/>
  <c r="T36" i="28"/>
  <c r="T212" i="28"/>
  <c r="T148" i="28"/>
  <c r="T132" i="28"/>
  <c r="T68" i="28"/>
  <c r="T180" i="28"/>
  <c r="T52" i="28"/>
  <c r="T219" i="28"/>
  <c r="T211" i="28"/>
  <c r="T182" i="28"/>
  <c r="T175" i="28"/>
  <c r="T158" i="28"/>
  <c r="T129" i="28"/>
  <c r="T97" i="28"/>
  <c r="T234" i="28"/>
  <c r="T203" i="28"/>
  <c r="T195" i="28"/>
  <c r="T187" i="28"/>
  <c r="T161" i="28"/>
  <c r="T146" i="28"/>
  <c r="T130" i="28"/>
  <c r="T106" i="28"/>
  <c r="T89" i="28"/>
  <c r="T83" i="28"/>
  <c r="T66" i="28"/>
  <c r="T50" i="28"/>
  <c r="T34" i="28"/>
  <c r="T241" i="28"/>
  <c r="T214" i="28"/>
  <c r="T183" i="28"/>
  <c r="T169" i="28"/>
  <c r="T149" i="28"/>
  <c r="T110" i="28"/>
  <c r="T57" i="28"/>
  <c r="T49" i="28"/>
  <c r="T41" i="28"/>
  <c r="T33" i="28"/>
  <c r="T25" i="28"/>
  <c r="T17" i="28"/>
  <c r="T9" i="28"/>
  <c r="T181" i="28"/>
  <c r="T154" i="28"/>
  <c r="T133" i="28"/>
  <c r="T103" i="28"/>
  <c r="T79" i="28"/>
  <c r="T73" i="28"/>
  <c r="T67" i="28"/>
  <c r="T223" i="28"/>
  <c r="T145" i="28"/>
  <c r="T114" i="28"/>
  <c r="T82" i="28"/>
  <c r="T200" i="28"/>
  <c r="T190" i="28"/>
  <c r="T140" i="28"/>
  <c r="T44" i="28"/>
  <c r="T24" i="28"/>
  <c r="T14" i="28"/>
  <c r="T229" i="28"/>
  <c r="T124" i="28"/>
  <c r="T92" i="28"/>
  <c r="T72" i="28"/>
  <c r="T116" i="28"/>
  <c r="V245" i="28"/>
  <c r="U245" i="28" s="1"/>
  <c r="T242" i="28"/>
  <c r="T217" i="28"/>
  <c r="T209" i="28"/>
  <c r="T179" i="28"/>
  <c r="T170" i="28"/>
  <c r="T143" i="28"/>
  <c r="T126" i="28"/>
  <c r="T94" i="28"/>
  <c r="T230" i="28"/>
  <c r="T201" i="28"/>
  <c r="T193" i="28"/>
  <c r="T185" i="28"/>
  <c r="T155" i="28"/>
  <c r="T139" i="28"/>
  <c r="T127" i="28"/>
  <c r="T117" i="28"/>
  <c r="T102" i="28"/>
  <c r="T87" i="28"/>
  <c r="T62" i="28"/>
  <c r="T46" i="28"/>
  <c r="T30" i="28"/>
  <c r="T239" i="28"/>
  <c r="T210" i="28"/>
  <c r="T178" i="28"/>
  <c r="T162" i="28"/>
  <c r="T142" i="28"/>
  <c r="T109" i="28"/>
  <c r="T128" i="28"/>
  <c r="T55" i="28"/>
  <c r="T47" i="28"/>
  <c r="T39" i="28"/>
  <c r="T31" i="28"/>
  <c r="T23" i="28"/>
  <c r="T15" i="28"/>
  <c r="T232" i="28"/>
  <c r="T160" i="28"/>
  <c r="T131" i="28"/>
  <c r="T71" i="28"/>
  <c r="T65" i="28"/>
  <c r="T235" i="28"/>
  <c r="T184" i="28"/>
  <c r="T136" i="28"/>
  <c r="T104" i="28"/>
  <c r="T76" i="28"/>
  <c r="T198" i="28"/>
  <c r="T167" i="28"/>
  <c r="T138" i="28"/>
  <c r="T40" i="28"/>
  <c r="T22" i="28"/>
  <c r="T12" i="28"/>
  <c r="T225" i="28"/>
  <c r="T120" i="28"/>
  <c r="T88" i="28"/>
  <c r="T64" i="28"/>
  <c r="T84" i="28"/>
  <c r="CX245" i="28"/>
  <c r="CW245" i="28" s="1"/>
  <c r="F243" i="28"/>
  <c r="H245" i="28"/>
  <c r="G245" i="28"/>
  <c r="E245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F242" i="28"/>
  <c r="F241" i="28"/>
  <c r="F240" i="28"/>
  <c r="F239" i="28"/>
  <c r="F238" i="28"/>
  <c r="G249" i="28" l="1"/>
  <c r="G15" i="41"/>
  <c r="G17" i="41" s="1"/>
  <c r="H249" i="28"/>
  <c r="H15" i="41"/>
  <c r="H17" i="41" s="1"/>
  <c r="E15" i="41"/>
  <c r="E17" i="41" s="1"/>
  <c r="E249" i="28"/>
  <c r="L241" i="28"/>
  <c r="K241" i="28" s="1"/>
  <c r="L238" i="28"/>
  <c r="K238" i="28" s="1"/>
  <c r="L242" i="28"/>
  <c r="K242" i="28" s="1"/>
  <c r="L239" i="28"/>
  <c r="K239" i="28" s="1"/>
  <c r="L243" i="28"/>
  <c r="K243" i="28" s="1"/>
  <c r="L240" i="28"/>
  <c r="K240" i="28" s="1"/>
  <c r="I245" i="28"/>
  <c r="F237" i="28"/>
  <c r="L237" i="28" s="1"/>
  <c r="K237" i="28" s="1"/>
  <c r="F236" i="28"/>
  <c r="L236" i="28" s="1"/>
  <c r="K236" i="28" s="1"/>
  <c r="F235" i="28"/>
  <c r="L235" i="28" s="1"/>
  <c r="K235" i="28" s="1"/>
  <c r="F234" i="28"/>
  <c r="L234" i="28" s="1"/>
  <c r="K234" i="28" s="1"/>
  <c r="F233" i="28"/>
  <c r="L233" i="28" s="1"/>
  <c r="K233" i="28" s="1"/>
  <c r="F232" i="28"/>
  <c r="L232" i="28" s="1"/>
  <c r="K232" i="28" s="1"/>
  <c r="F231" i="28"/>
  <c r="L231" i="28" s="1"/>
  <c r="K231" i="28" s="1"/>
  <c r="F230" i="28"/>
  <c r="L230" i="28" s="1"/>
  <c r="K230" i="28" s="1"/>
  <c r="F229" i="28"/>
  <c r="L229" i="28" s="1"/>
  <c r="K229" i="28" s="1"/>
  <c r="F228" i="28"/>
  <c r="L228" i="28" s="1"/>
  <c r="K228" i="28" s="1"/>
  <c r="F227" i="28"/>
  <c r="L227" i="28" s="1"/>
  <c r="K227" i="28" s="1"/>
  <c r="F226" i="28"/>
  <c r="L226" i="28" s="1"/>
  <c r="K226" i="28" s="1"/>
  <c r="F225" i="28"/>
  <c r="L225" i="28" s="1"/>
  <c r="K225" i="28" s="1"/>
  <c r="F224" i="28"/>
  <c r="L224" i="28" s="1"/>
  <c r="K224" i="28" s="1"/>
  <c r="F223" i="28"/>
  <c r="L223" i="28" s="1"/>
  <c r="K223" i="28" s="1"/>
  <c r="F222" i="28"/>
  <c r="L222" i="28" s="1"/>
  <c r="K222" i="28" s="1"/>
  <c r="J49" i="28" l="1"/>
  <c r="I15" i="41"/>
  <c r="I17" i="41" s="1"/>
  <c r="I249" i="28"/>
  <c r="J243" i="28"/>
  <c r="J212" i="28"/>
  <c r="J148" i="28"/>
  <c r="J84" i="28"/>
  <c r="J20" i="28"/>
  <c r="J117" i="28"/>
  <c r="J188" i="28"/>
  <c r="J124" i="28"/>
  <c r="J60" i="28"/>
  <c r="J169" i="28"/>
  <c r="J211" i="28"/>
  <c r="J21" i="28"/>
  <c r="J74" i="28"/>
  <c r="J180" i="28"/>
  <c r="J116" i="28"/>
  <c r="J52" i="28"/>
  <c r="J105" i="28"/>
  <c r="J115" i="28"/>
  <c r="J220" i="28"/>
  <c r="J156" i="28"/>
  <c r="J92" i="28"/>
  <c r="J28" i="28"/>
  <c r="J83" i="28"/>
  <c r="J221" i="28"/>
  <c r="J236" i="28"/>
  <c r="J204" i="28"/>
  <c r="J172" i="28"/>
  <c r="J140" i="28"/>
  <c r="J108" i="28"/>
  <c r="J76" i="28"/>
  <c r="J44" i="28"/>
  <c r="J12" i="28"/>
  <c r="J53" i="28"/>
  <c r="J179" i="28"/>
  <c r="J51" i="28"/>
  <c r="J42" i="28"/>
  <c r="J185" i="28"/>
  <c r="J228" i="28"/>
  <c r="J196" i="28"/>
  <c r="J164" i="28"/>
  <c r="J132" i="28"/>
  <c r="J100" i="28"/>
  <c r="J68" i="28"/>
  <c r="J36" i="28"/>
  <c r="J209" i="28"/>
  <c r="J147" i="28"/>
  <c r="J19" i="28"/>
  <c r="J10" i="28"/>
  <c r="J93" i="28"/>
  <c r="J133" i="28"/>
  <c r="J89" i="28"/>
  <c r="J29" i="28"/>
  <c r="J235" i="28"/>
  <c r="J203" i="28"/>
  <c r="J171" i="28"/>
  <c r="J139" i="28"/>
  <c r="J107" i="28"/>
  <c r="J75" i="28"/>
  <c r="J43" i="28"/>
  <c r="J11" i="28"/>
  <c r="J97" i="28"/>
  <c r="J242" i="28"/>
  <c r="J226" i="28"/>
  <c r="J194" i="28"/>
  <c r="J162" i="28"/>
  <c r="J130" i="28"/>
  <c r="J98" i="28"/>
  <c r="J66" i="28"/>
  <c r="J34" i="28"/>
  <c r="J213" i="28"/>
  <c r="J165" i="28"/>
  <c r="J73" i="28"/>
  <c r="J240" i="28"/>
  <c r="J232" i="28"/>
  <c r="J224" i="28"/>
  <c r="J216" i="28"/>
  <c r="J208" i="28"/>
  <c r="J200" i="28"/>
  <c r="J192" i="28"/>
  <c r="J184" i="28"/>
  <c r="J176" i="28"/>
  <c r="J168" i="28"/>
  <c r="J160" i="28"/>
  <c r="J152" i="28"/>
  <c r="J144" i="28"/>
  <c r="J136" i="28"/>
  <c r="J128" i="28"/>
  <c r="J120" i="28"/>
  <c r="J112" i="28"/>
  <c r="J104" i="28"/>
  <c r="J96" i="28"/>
  <c r="J88" i="28"/>
  <c r="J80" i="28"/>
  <c r="J72" i="28"/>
  <c r="J64" i="28"/>
  <c r="J56" i="28"/>
  <c r="J48" i="28"/>
  <c r="J40" i="28"/>
  <c r="J32" i="28"/>
  <c r="J24" i="28"/>
  <c r="J16" i="28"/>
  <c r="J8" i="28"/>
  <c r="J181" i="28"/>
  <c r="J157" i="28"/>
  <c r="J121" i="28"/>
  <c r="J227" i="28"/>
  <c r="J195" i="28"/>
  <c r="J163" i="28"/>
  <c r="J131" i="28"/>
  <c r="J99" i="28"/>
  <c r="J67" i="28"/>
  <c r="J35" i="28"/>
  <c r="J161" i="28"/>
  <c r="J69" i="28"/>
  <c r="J90" i="28"/>
  <c r="J58" i="28"/>
  <c r="J26" i="28"/>
  <c r="J237" i="28"/>
  <c r="J201" i="28"/>
  <c r="J141" i="28"/>
  <c r="J54" i="28"/>
  <c r="J70" i="28"/>
  <c r="J102" i="28"/>
  <c r="J118" i="28"/>
  <c r="J134" i="28"/>
  <c r="J150" i="28"/>
  <c r="J166" i="28"/>
  <c r="J182" i="28"/>
  <c r="J198" i="28"/>
  <c r="J214" i="28"/>
  <c r="J230" i="28"/>
  <c r="J9" i="28"/>
  <c r="J37" i="28"/>
  <c r="J61" i="28"/>
  <c r="J85" i="28"/>
  <c r="J101" i="28"/>
  <c r="J129" i="28"/>
  <c r="J153" i="28"/>
  <c r="J173" i="28"/>
  <c r="J189" i="28"/>
  <c r="J197" i="28"/>
  <c r="J205" i="28"/>
  <c r="J217" i="28"/>
  <c r="J225" i="28"/>
  <c r="J233" i="28"/>
  <c r="J241" i="28"/>
  <c r="J14" i="28"/>
  <c r="J22" i="28"/>
  <c r="J30" i="28"/>
  <c r="J38" i="28"/>
  <c r="J46" i="28"/>
  <c r="J62" i="28"/>
  <c r="J78" i="28"/>
  <c r="J86" i="28"/>
  <c r="J94" i="28"/>
  <c r="J110" i="28"/>
  <c r="J126" i="28"/>
  <c r="J142" i="28"/>
  <c r="J158" i="28"/>
  <c r="J174" i="28"/>
  <c r="J190" i="28"/>
  <c r="J206" i="28"/>
  <c r="J222" i="28"/>
  <c r="J238" i="28"/>
  <c r="J13" i="28"/>
  <c r="J33" i="28"/>
  <c r="J57" i="28"/>
  <c r="J81" i="28"/>
  <c r="J109" i="28"/>
  <c r="J125" i="28"/>
  <c r="J149" i="28"/>
  <c r="J177" i="28"/>
  <c r="J15" i="28"/>
  <c r="J23" i="28"/>
  <c r="J31" i="28"/>
  <c r="J39" i="28"/>
  <c r="J47" i="28"/>
  <c r="J55" i="28"/>
  <c r="J63" i="28"/>
  <c r="J71" i="28"/>
  <c r="J79" i="28"/>
  <c r="J87" i="28"/>
  <c r="J95" i="28"/>
  <c r="J103" i="28"/>
  <c r="J111" i="28"/>
  <c r="J119" i="28"/>
  <c r="J127" i="28"/>
  <c r="J135" i="28"/>
  <c r="J143" i="28"/>
  <c r="J151" i="28"/>
  <c r="J159" i="28"/>
  <c r="J167" i="28"/>
  <c r="J175" i="28"/>
  <c r="J183" i="28"/>
  <c r="J191" i="28"/>
  <c r="J199" i="28"/>
  <c r="J207" i="28"/>
  <c r="J215" i="28"/>
  <c r="J223" i="28"/>
  <c r="J231" i="28"/>
  <c r="J239" i="28"/>
  <c r="J17" i="28"/>
  <c r="J41" i="28"/>
  <c r="J65" i="28"/>
  <c r="J106" i="28"/>
  <c r="J122" i="28"/>
  <c r="J138" i="28"/>
  <c r="J154" i="28"/>
  <c r="J170" i="28"/>
  <c r="J186" i="28"/>
  <c r="J202" i="28"/>
  <c r="J218" i="28"/>
  <c r="J234" i="28"/>
  <c r="J145" i="28"/>
  <c r="J77" i="28"/>
  <c r="J219" i="28"/>
  <c r="J187" i="28"/>
  <c r="J155" i="28"/>
  <c r="J123" i="28"/>
  <c r="J91" i="28"/>
  <c r="J59" i="28"/>
  <c r="J27" i="28"/>
  <c r="J137" i="28"/>
  <c r="J45" i="28"/>
  <c r="J210" i="28"/>
  <c r="J178" i="28"/>
  <c r="J146" i="28"/>
  <c r="J114" i="28"/>
  <c r="J82" i="28"/>
  <c r="J50" i="28"/>
  <c r="J18" i="28"/>
  <c r="J229" i="28"/>
  <c r="J193" i="28"/>
  <c r="J113" i="28"/>
  <c r="J25" i="28"/>
  <c r="F221" i="28" l="1"/>
  <c r="L221" i="28" s="1"/>
  <c r="K221" i="28" s="1"/>
  <c r="F220" i="28"/>
  <c r="L220" i="28" s="1"/>
  <c r="K220" i="28" s="1"/>
  <c r="F167" i="28"/>
  <c r="L167" i="28" s="1"/>
  <c r="K167" i="28" s="1"/>
  <c r="F156" i="28"/>
  <c r="L156" i="28" s="1"/>
  <c r="K156" i="28" s="1"/>
  <c r="F120" i="28"/>
  <c r="L120" i="28" s="1"/>
  <c r="K120" i="28" s="1"/>
  <c r="F114" i="28"/>
  <c r="L114" i="28" s="1"/>
  <c r="K114" i="28" s="1"/>
  <c r="F219" i="28"/>
  <c r="L219" i="28" s="1"/>
  <c r="K219" i="28" s="1"/>
  <c r="F218" i="28"/>
  <c r="L218" i="28" s="1"/>
  <c r="K218" i="28" s="1"/>
  <c r="F217" i="28"/>
  <c r="L217" i="28" s="1"/>
  <c r="K217" i="28" s="1"/>
  <c r="F216" i="28"/>
  <c r="L216" i="28" s="1"/>
  <c r="K216" i="28" s="1"/>
  <c r="F215" i="28"/>
  <c r="L215" i="28" s="1"/>
  <c r="K215" i="28" s="1"/>
  <c r="F214" i="28"/>
  <c r="L214" i="28" s="1"/>
  <c r="K214" i="28" s="1"/>
  <c r="F213" i="28"/>
  <c r="L213" i="28" s="1"/>
  <c r="K213" i="28" s="1"/>
  <c r="F212" i="28"/>
  <c r="L212" i="28" s="1"/>
  <c r="K212" i="28" s="1"/>
  <c r="F211" i="28"/>
  <c r="L211" i="28" s="1"/>
  <c r="K211" i="28" s="1"/>
  <c r="F210" i="28"/>
  <c r="L210" i="28" s="1"/>
  <c r="K210" i="28" s="1"/>
  <c r="F209" i="28"/>
  <c r="L209" i="28" s="1"/>
  <c r="K209" i="28" s="1"/>
  <c r="F166" i="28"/>
  <c r="L166" i="28" s="1"/>
  <c r="K166" i="28" s="1"/>
  <c r="F132" i="28"/>
  <c r="L132" i="28" s="1"/>
  <c r="K132" i="28" s="1"/>
  <c r="F125" i="28"/>
  <c r="L125" i="28" s="1"/>
  <c r="K125" i="28" s="1"/>
  <c r="F155" i="28"/>
  <c r="L155" i="28" s="1"/>
  <c r="K155" i="28" s="1"/>
  <c r="F113" i="28"/>
  <c r="L113" i="28" s="1"/>
  <c r="K113" i="28" s="1"/>
  <c r="F149" i="28"/>
  <c r="L149" i="28" s="1"/>
  <c r="K149" i="28" s="1"/>
  <c r="F148" i="28"/>
  <c r="L148" i="28" s="1"/>
  <c r="K148" i="28" s="1"/>
  <c r="F140" i="28"/>
  <c r="L140" i="28" s="1"/>
  <c r="K140" i="28" s="1"/>
  <c r="F139" i="28"/>
  <c r="L139" i="28" s="1"/>
  <c r="K139" i="28" s="1"/>
  <c r="F123" i="28"/>
  <c r="L123" i="28" s="1"/>
  <c r="K123" i="28" s="1"/>
  <c r="F134" i="28"/>
  <c r="L134" i="28" s="1"/>
  <c r="K134" i="28" s="1"/>
  <c r="F118" i="28"/>
  <c r="L118" i="28" s="1"/>
  <c r="K118" i="28" s="1"/>
  <c r="F109" i="28"/>
  <c r="L109" i="28" s="1"/>
  <c r="K109" i="28" s="1"/>
  <c r="F208" i="28"/>
  <c r="L208" i="28" s="1"/>
  <c r="K208" i="28" s="1"/>
  <c r="F207" i="28"/>
  <c r="L207" i="28" s="1"/>
  <c r="K207" i="28" s="1"/>
  <c r="F206" i="28"/>
  <c r="L206" i="28" s="1"/>
  <c r="K206" i="28" s="1"/>
  <c r="F205" i="28"/>
  <c r="L205" i="28" s="1"/>
  <c r="K205" i="28" s="1"/>
  <c r="F204" i="28"/>
  <c r="L204" i="28" s="1"/>
  <c r="K204" i="28" s="1"/>
  <c r="F203" i="28"/>
  <c r="L203" i="28" s="1"/>
  <c r="K203" i="28" s="1"/>
  <c r="F165" i="28"/>
  <c r="L165" i="28" s="1"/>
  <c r="K165" i="28" s="1"/>
  <c r="F154" i="28"/>
  <c r="L154" i="28" s="1"/>
  <c r="K154" i="28" s="1"/>
  <c r="F153" i="28"/>
  <c r="L153" i="28" s="1"/>
  <c r="K153" i="28" s="1"/>
  <c r="F147" i="28"/>
  <c r="L147" i="28" s="1"/>
  <c r="K147" i="28" s="1"/>
  <c r="F136" i="28"/>
  <c r="L136" i="28" s="1"/>
  <c r="K136" i="28" s="1"/>
  <c r="F106" i="28"/>
  <c r="L106" i="28" s="1"/>
  <c r="K106" i="28" s="1"/>
  <c r="F202" i="28"/>
  <c r="L202" i="28" s="1"/>
  <c r="K202" i="28" s="1"/>
  <c r="F201" i="28"/>
  <c r="L201" i="28" s="1"/>
  <c r="K201" i="28" s="1"/>
  <c r="F124" i="28"/>
  <c r="L124" i="28" s="1"/>
  <c r="K124" i="28" s="1"/>
  <c r="F150" i="28"/>
  <c r="L150" i="28" s="1"/>
  <c r="K150" i="28" s="1"/>
  <c r="F146" i="28"/>
  <c r="L146" i="28" s="1"/>
  <c r="K146" i="28" s="1"/>
  <c r="F164" i="28"/>
  <c r="L164" i="28" s="1"/>
  <c r="K164" i="28" s="1"/>
  <c r="F163" i="28"/>
  <c r="L163" i="28" s="1"/>
  <c r="K163" i="28" s="1"/>
  <c r="F157" i="28"/>
  <c r="L157" i="28" s="1"/>
  <c r="K157" i="28" s="1"/>
  <c r="F133" i="28"/>
  <c r="L133" i="28" s="1"/>
  <c r="K133" i="28" s="1"/>
  <c r="F117" i="28"/>
  <c r="L117" i="28" s="1"/>
  <c r="K117" i="28" s="1"/>
  <c r="F135" i="28"/>
  <c r="L135" i="28" s="1"/>
  <c r="K135" i="28" s="1"/>
  <c r="F108" i="28"/>
  <c r="L108" i="28" s="1"/>
  <c r="K108" i="28" s="1"/>
  <c r="F112" i="28"/>
  <c r="L112" i="28" s="1"/>
  <c r="K112" i="28" s="1"/>
  <c r="F152" i="28"/>
  <c r="L152" i="28" s="1"/>
  <c r="K152" i="28" s="1"/>
  <c r="F151" i="28"/>
  <c r="L151" i="28" s="1"/>
  <c r="K151" i="28" s="1"/>
  <c r="F200" i="28"/>
  <c r="L200" i="28" s="1"/>
  <c r="K200" i="28" s="1"/>
  <c r="F199" i="28"/>
  <c r="L199" i="28" s="1"/>
  <c r="K199" i="28" s="1"/>
  <c r="F115" i="28"/>
  <c r="L115" i="28" s="1"/>
  <c r="K115" i="28" s="1"/>
  <c r="F198" i="28"/>
  <c r="L198" i="28" s="1"/>
  <c r="K198" i="28" s="1"/>
  <c r="F162" i="28"/>
  <c r="L162" i="28" s="1"/>
  <c r="K162" i="28" s="1"/>
  <c r="F101" i="28"/>
  <c r="L101" i="28" s="1"/>
  <c r="K101" i="28" s="1"/>
  <c r="F121" i="28"/>
  <c r="L121" i="28" s="1"/>
  <c r="K121" i="28" s="1"/>
  <c r="F145" i="28"/>
  <c r="L145" i="28" s="1"/>
  <c r="K145" i="28" s="1"/>
  <c r="F177" i="28" l="1"/>
  <c r="L177" i="28" s="1"/>
  <c r="K177" i="28" s="1"/>
  <c r="F48" i="28"/>
  <c r="L48" i="28" s="1"/>
  <c r="K48" i="28" s="1"/>
  <c r="F128" i="28"/>
  <c r="L128" i="28" s="1"/>
  <c r="K128" i="28" s="1"/>
  <c r="F64" i="28"/>
  <c r="L64" i="28" s="1"/>
  <c r="K64" i="28" s="1"/>
  <c r="F158" i="28"/>
  <c r="L158" i="28" s="1"/>
  <c r="K158" i="28" s="1"/>
  <c r="F11" i="28"/>
  <c r="L11" i="28" s="1"/>
  <c r="K11" i="28" s="1"/>
  <c r="F168" i="28"/>
  <c r="L168" i="28" s="1"/>
  <c r="K168" i="28" s="1"/>
  <c r="F8" i="28"/>
  <c r="L8" i="28" s="1"/>
  <c r="K8" i="28" s="1"/>
  <c r="F129" i="28"/>
  <c r="L129" i="28" s="1"/>
  <c r="K129" i="28" s="1"/>
  <c r="F83" i="28"/>
  <c r="L83" i="28" s="1"/>
  <c r="K83" i="28" s="1"/>
  <c r="F72" i="28"/>
  <c r="L72" i="28" s="1"/>
  <c r="K72" i="28" s="1"/>
  <c r="F141" i="28"/>
  <c r="L141" i="28" s="1"/>
  <c r="K141" i="28" s="1"/>
  <c r="F66" i="28"/>
  <c r="L66" i="28" s="1"/>
  <c r="K66" i="28" s="1"/>
  <c r="F95" i="28"/>
  <c r="L95" i="28" s="1"/>
  <c r="K95" i="28" s="1"/>
  <c r="F98" i="28"/>
  <c r="L98" i="28" s="1"/>
  <c r="K98" i="28" s="1"/>
  <c r="F41" i="28"/>
  <c r="L41" i="28" s="1"/>
  <c r="K41" i="28" s="1"/>
  <c r="F9" i="28"/>
  <c r="L9" i="28" s="1"/>
  <c r="K9" i="28" s="1"/>
  <c r="F12" i="28"/>
  <c r="L12" i="28" s="1"/>
  <c r="K12" i="28" s="1"/>
  <c r="F42" i="28"/>
  <c r="L42" i="28" s="1"/>
  <c r="K42" i="28" s="1"/>
  <c r="F61" i="28"/>
  <c r="L61" i="28" s="1"/>
  <c r="K61" i="28" s="1"/>
  <c r="F14" i="28"/>
  <c r="L14" i="28" s="1"/>
  <c r="K14" i="28" s="1"/>
  <c r="F97" i="28"/>
  <c r="L97" i="28" s="1"/>
  <c r="K97" i="28" s="1"/>
  <c r="F176" i="28"/>
  <c r="L176" i="28" s="1"/>
  <c r="K176" i="28" s="1"/>
  <c r="F130" i="28"/>
  <c r="L130" i="28" s="1"/>
  <c r="K130" i="28" s="1"/>
  <c r="F75" i="28"/>
  <c r="L75" i="28" s="1"/>
  <c r="K75" i="28" s="1"/>
  <c r="F169" i="28"/>
  <c r="L169" i="28" s="1"/>
  <c r="K169" i="28" s="1"/>
  <c r="F40" i="28"/>
  <c r="L40" i="28" s="1"/>
  <c r="K40" i="28" s="1"/>
  <c r="F65" i="28"/>
  <c r="L65" i="28" s="1"/>
  <c r="K65" i="28" s="1"/>
  <c r="F144" i="28"/>
  <c r="L144" i="28" s="1"/>
  <c r="K144" i="28" s="1"/>
  <c r="F189" i="28"/>
  <c r="L189" i="28" s="1"/>
  <c r="K189" i="28" s="1"/>
  <c r="F190" i="28"/>
  <c r="L190" i="28" s="1"/>
  <c r="K190" i="28" s="1"/>
  <c r="F111" i="28"/>
  <c r="L111" i="28" s="1"/>
  <c r="K111" i="28" s="1"/>
  <c r="F21" i="28"/>
  <c r="L21" i="28" s="1"/>
  <c r="K21" i="28" s="1"/>
  <c r="F90" i="28"/>
  <c r="L90" i="28" s="1"/>
  <c r="K90" i="28" s="1"/>
  <c r="F172" i="28"/>
  <c r="L172" i="28" s="1"/>
  <c r="K172" i="28" s="1"/>
  <c r="F26" i="28"/>
  <c r="L26" i="28" s="1"/>
  <c r="K26" i="28" s="1"/>
  <c r="F105" i="28"/>
  <c r="L105" i="28" s="1"/>
  <c r="K105" i="28" s="1"/>
  <c r="F29" i="28"/>
  <c r="L29" i="28" s="1"/>
  <c r="K29" i="28" s="1"/>
  <c r="F122" i="28"/>
  <c r="L122" i="28" s="1"/>
  <c r="K122" i="28" s="1"/>
  <c r="F39" i="28"/>
  <c r="L39" i="28" s="1"/>
  <c r="K39" i="28" s="1"/>
  <c r="F197" i="28"/>
  <c r="L197" i="28" s="1"/>
  <c r="K197" i="28" s="1"/>
  <c r="F160" i="28"/>
  <c r="L160" i="28" s="1"/>
  <c r="K160" i="28" s="1"/>
  <c r="F84" i="28"/>
  <c r="L84" i="28" s="1"/>
  <c r="K84" i="28" s="1"/>
  <c r="F51" i="28"/>
  <c r="L51" i="28" s="1"/>
  <c r="K51" i="28" s="1"/>
  <c r="F103" i="28"/>
  <c r="L103" i="28" s="1"/>
  <c r="K103" i="28" s="1"/>
  <c r="F186" i="28"/>
  <c r="L186" i="28" s="1"/>
  <c r="K186" i="28" s="1"/>
  <c r="F170" i="28"/>
  <c r="L170" i="28" s="1"/>
  <c r="K170" i="28" s="1"/>
  <c r="F22" i="28"/>
  <c r="L22" i="28" s="1"/>
  <c r="K22" i="28" s="1"/>
  <c r="F28" i="28"/>
  <c r="L28" i="28" s="1"/>
  <c r="K28" i="28" s="1"/>
  <c r="F138" i="28"/>
  <c r="L138" i="28" s="1"/>
  <c r="K138" i="28" s="1"/>
  <c r="F179" i="28"/>
  <c r="L179" i="28" s="1"/>
  <c r="K179" i="28" s="1"/>
  <c r="F52" i="28"/>
  <c r="L52" i="28" s="1"/>
  <c r="K52" i="28" s="1"/>
  <c r="F87" i="28"/>
  <c r="L87" i="28" s="1"/>
  <c r="K87" i="28" s="1"/>
  <c r="F35" i="28"/>
  <c r="L35" i="28" s="1"/>
  <c r="K35" i="28" s="1"/>
  <c r="F104" i="28"/>
  <c r="L104" i="28" s="1"/>
  <c r="K104" i="28" s="1"/>
  <c r="F161" i="28"/>
  <c r="L161" i="28" s="1"/>
  <c r="K161" i="28" s="1"/>
  <c r="F196" i="28"/>
  <c r="L196" i="28" s="1"/>
  <c r="K196" i="28" s="1"/>
  <c r="F110" i="28"/>
  <c r="L110" i="28" s="1"/>
  <c r="K110" i="28" s="1"/>
  <c r="F70" i="28"/>
  <c r="L70" i="28" s="1"/>
  <c r="K70" i="28" s="1"/>
  <c r="F96" i="28"/>
  <c r="L96" i="28" s="1"/>
  <c r="K96" i="28" s="1"/>
  <c r="F119" i="28"/>
  <c r="L119" i="28" s="1"/>
  <c r="K119" i="28" s="1"/>
  <c r="F127" i="28"/>
  <c r="L127" i="28" s="1"/>
  <c r="K127" i="28" s="1"/>
  <c r="F59" i="28"/>
  <c r="L59" i="28" s="1"/>
  <c r="K59" i="28" s="1"/>
  <c r="F195" i="28"/>
  <c r="L195" i="28" s="1"/>
  <c r="K195" i="28" s="1"/>
  <c r="F174" i="28"/>
  <c r="L174" i="28" s="1"/>
  <c r="K174" i="28" s="1"/>
  <c r="F178" i="28"/>
  <c r="L178" i="28" s="1"/>
  <c r="K178" i="28" s="1"/>
  <c r="F89" i="28"/>
  <c r="L89" i="28" s="1"/>
  <c r="K89" i="28" s="1"/>
  <c r="F175" i="28"/>
  <c r="L175" i="28" s="1"/>
  <c r="K175" i="28" s="1"/>
  <c r="F10" i="28"/>
  <c r="L10" i="28" s="1"/>
  <c r="K10" i="28" s="1"/>
  <c r="F173" i="28"/>
  <c r="L173" i="28" s="1"/>
  <c r="K173" i="28" s="1"/>
  <c r="F74" i="28"/>
  <c r="L74" i="28" s="1"/>
  <c r="K74" i="28" s="1"/>
  <c r="F137" i="28"/>
  <c r="L137" i="28" s="1"/>
  <c r="K137" i="28" s="1"/>
  <c r="F80" i="28"/>
  <c r="L80" i="28" s="1"/>
  <c r="K80" i="28" s="1"/>
  <c r="F27" i="28"/>
  <c r="L27" i="28" s="1"/>
  <c r="K27" i="28" s="1"/>
  <c r="F159" i="28"/>
  <c r="L159" i="28" s="1"/>
  <c r="K159" i="28" s="1"/>
  <c r="F126" i="28"/>
  <c r="L126" i="28" s="1"/>
  <c r="K126" i="28" s="1"/>
  <c r="F63" i="28"/>
  <c r="L63" i="28" s="1"/>
  <c r="K63" i="28" s="1"/>
  <c r="F53" i="28"/>
  <c r="L53" i="28" s="1"/>
  <c r="K53" i="28" s="1"/>
  <c r="F187" i="28"/>
  <c r="L187" i="28" s="1"/>
  <c r="K187" i="28" s="1"/>
  <c r="F81" i="28"/>
  <c r="L81" i="28" s="1"/>
  <c r="K81" i="28" s="1"/>
  <c r="F185" i="28"/>
  <c r="L185" i="28" s="1"/>
  <c r="K185" i="28" s="1"/>
  <c r="F24" i="28"/>
  <c r="L24" i="28" s="1"/>
  <c r="K24" i="28" s="1"/>
  <c r="F86" i="28"/>
  <c r="L86" i="28" s="1"/>
  <c r="K86" i="28" s="1"/>
  <c r="F68" i="28" l="1"/>
  <c r="L68" i="28" s="1"/>
  <c r="K68" i="28" s="1"/>
  <c r="F93" i="28"/>
  <c r="L93" i="28" s="1"/>
  <c r="K93" i="28" s="1"/>
  <c r="F194" i="28"/>
  <c r="L194" i="28" s="1"/>
  <c r="K194" i="28" s="1"/>
  <c r="F16" i="28"/>
  <c r="L16" i="28" s="1"/>
  <c r="K16" i="28" s="1"/>
  <c r="F193" i="28"/>
  <c r="L193" i="28" s="1"/>
  <c r="K193" i="28" s="1"/>
  <c r="F33" i="28"/>
  <c r="L33" i="28" s="1"/>
  <c r="K33" i="28" s="1"/>
  <c r="F13" i="28"/>
  <c r="L13" i="28" s="1"/>
  <c r="K13" i="28" s="1"/>
  <c r="F107" i="28"/>
  <c r="L107" i="28" s="1"/>
  <c r="K107" i="28" s="1"/>
  <c r="F116" i="28"/>
  <c r="L116" i="28" s="1"/>
  <c r="K116" i="28" s="1"/>
  <c r="F184" i="28"/>
  <c r="L184" i="28" s="1"/>
  <c r="K184" i="28" s="1"/>
  <c r="F15" i="28"/>
  <c r="L15" i="28" s="1"/>
  <c r="K15" i="28" s="1"/>
  <c r="F88" i="28"/>
  <c r="L88" i="28" s="1"/>
  <c r="K88" i="28" s="1"/>
  <c r="F44" i="28"/>
  <c r="L44" i="28" s="1"/>
  <c r="K44" i="28" s="1"/>
  <c r="F79" i="28"/>
  <c r="L79" i="28" s="1"/>
  <c r="K79" i="28" s="1"/>
  <c r="F100" i="28"/>
  <c r="L100" i="28" s="1"/>
  <c r="K100" i="28" s="1"/>
  <c r="F85" i="28"/>
  <c r="L85" i="28" s="1"/>
  <c r="K85" i="28" s="1"/>
  <c r="F17" i="28"/>
  <c r="L17" i="28" s="1"/>
  <c r="K17" i="28" s="1"/>
  <c r="F32" i="28"/>
  <c r="L32" i="28" s="1"/>
  <c r="K32" i="28" s="1"/>
  <c r="F46" i="28"/>
  <c r="L46" i="28" s="1"/>
  <c r="K46" i="28" s="1"/>
  <c r="F55" i="28"/>
  <c r="L55" i="28" s="1"/>
  <c r="K55" i="28" s="1"/>
  <c r="F143" i="28"/>
  <c r="L143" i="28" s="1"/>
  <c r="K143" i="28" s="1"/>
  <c r="F192" i="28"/>
  <c r="L192" i="28" s="1"/>
  <c r="K192" i="28" s="1"/>
  <c r="F142" i="28"/>
  <c r="L142" i="28" s="1"/>
  <c r="K142" i="28" s="1"/>
  <c r="F99" i="28"/>
  <c r="L99" i="28" s="1"/>
  <c r="K99" i="28" s="1"/>
  <c r="F45" i="28"/>
  <c r="L45" i="28" s="1"/>
  <c r="K45" i="28" s="1"/>
  <c r="F67" i="28"/>
  <c r="L67" i="28" s="1"/>
  <c r="K67" i="28" s="1"/>
  <c r="F38" i="28"/>
  <c r="L38" i="28" s="1"/>
  <c r="K38" i="28" s="1"/>
  <c r="F30" i="28"/>
  <c r="L30" i="28" s="1"/>
  <c r="K30" i="28" s="1"/>
  <c r="F36" i="28"/>
  <c r="L36" i="28" s="1"/>
  <c r="K36" i="28" s="1"/>
  <c r="F37" i="28"/>
  <c r="L37" i="28" s="1"/>
  <c r="K37" i="28" s="1"/>
  <c r="F31" i="28"/>
  <c r="L31" i="28" s="1"/>
  <c r="K31" i="28" s="1"/>
  <c r="F20" i="28"/>
  <c r="L20" i="28" s="1"/>
  <c r="K20" i="28" s="1"/>
  <c r="F102" i="28"/>
  <c r="L102" i="28" s="1"/>
  <c r="K102" i="28" s="1"/>
  <c r="F56" i="28"/>
  <c r="L56" i="28" s="1"/>
  <c r="K56" i="28" s="1"/>
  <c r="F82" i="28"/>
  <c r="L82" i="28" s="1"/>
  <c r="K82" i="28" s="1"/>
  <c r="F171" i="28"/>
  <c r="L171" i="28" s="1"/>
  <c r="K171" i="28" s="1"/>
  <c r="F94" i="28"/>
  <c r="L94" i="28" s="1"/>
  <c r="K94" i="28" s="1"/>
  <c r="F25" i="28"/>
  <c r="L25" i="28" s="1"/>
  <c r="K25" i="28" s="1"/>
  <c r="F50" i="28"/>
  <c r="L50" i="28" s="1"/>
  <c r="K50" i="28" s="1"/>
  <c r="F60" i="28"/>
  <c r="L60" i="28" s="1"/>
  <c r="K60" i="28" s="1"/>
  <c r="F181" i="28"/>
  <c r="L181" i="28" s="1"/>
  <c r="K181" i="28" s="1"/>
  <c r="F78" i="28"/>
  <c r="L78" i="28" s="1"/>
  <c r="K78" i="28" s="1"/>
  <c r="F182" i="28"/>
  <c r="L182" i="28" s="1"/>
  <c r="K182" i="28" s="1"/>
  <c r="F34" i="28"/>
  <c r="L34" i="28" s="1"/>
  <c r="K34" i="28" s="1"/>
  <c r="F23" i="28"/>
  <c r="L23" i="28" s="1"/>
  <c r="K23" i="28" s="1"/>
  <c r="F69" i="28"/>
  <c r="L69" i="28" s="1"/>
  <c r="K69" i="28" s="1"/>
  <c r="F54" i="28"/>
  <c r="L54" i="28" s="1"/>
  <c r="K54" i="28" s="1"/>
  <c r="F73" i="28"/>
  <c r="L73" i="28" s="1"/>
  <c r="K73" i="28" s="1"/>
  <c r="F92" i="28"/>
  <c r="L92" i="28" s="1"/>
  <c r="K92" i="28" s="1"/>
  <c r="F71" i="28"/>
  <c r="L71" i="28" s="1"/>
  <c r="K71" i="28" s="1"/>
  <c r="F191" i="28"/>
  <c r="L191" i="28" s="1"/>
  <c r="K191" i="28" s="1"/>
  <c r="F58" i="28"/>
  <c r="L58" i="28" s="1"/>
  <c r="K58" i="28" s="1"/>
  <c r="F19" i="28"/>
  <c r="L19" i="28" s="1"/>
  <c r="K19" i="28" s="1"/>
  <c r="F49" i="28"/>
  <c r="L49" i="28" s="1"/>
  <c r="K49" i="28" s="1"/>
  <c r="F76" i="28"/>
  <c r="L76" i="28" s="1"/>
  <c r="K76" i="28" s="1"/>
  <c r="F91" i="28"/>
  <c r="L91" i="28" s="1"/>
  <c r="K91" i="28" s="1"/>
  <c r="D245" i="28" l="1"/>
  <c r="F57" i="28"/>
  <c r="L57" i="28" s="1"/>
  <c r="K57" i="28" s="1"/>
  <c r="F183" i="28"/>
  <c r="L183" i="28" s="1"/>
  <c r="K183" i="28" s="1"/>
  <c r="F47" i="28"/>
  <c r="L47" i="28" s="1"/>
  <c r="K47" i="28" s="1"/>
  <c r="F62" i="28"/>
  <c r="L62" i="28" s="1"/>
  <c r="K62" i="28" s="1"/>
  <c r="F18" i="28"/>
  <c r="F43" i="28"/>
  <c r="L43" i="28" s="1"/>
  <c r="K43" i="28" s="1"/>
  <c r="F180" i="28"/>
  <c r="L180" i="28" s="1"/>
  <c r="K180" i="28" s="1"/>
  <c r="F131" i="28"/>
  <c r="L131" i="28" s="1"/>
  <c r="K131" i="28" s="1"/>
  <c r="F188" i="28"/>
  <c r="L188" i="28" s="1"/>
  <c r="K188" i="28" s="1"/>
  <c r="F77" i="28"/>
  <c r="L77" i="28" s="1"/>
  <c r="K77" i="28" s="1"/>
  <c r="D249" i="28" l="1"/>
  <c r="D15" i="41"/>
  <c r="D17" i="41" s="1"/>
  <c r="F245" i="28"/>
  <c r="L18" i="28"/>
  <c r="K18" i="28" s="1"/>
  <c r="F249" i="28" l="1"/>
  <c r="F15" i="41"/>
  <c r="F17" i="41" s="1"/>
  <c r="L245" i="28"/>
  <c r="K245" i="28" s="1"/>
</calcChain>
</file>

<file path=xl/sharedStrings.xml><?xml version="1.0" encoding="utf-8"?>
<sst xmlns="http://schemas.openxmlformats.org/spreadsheetml/2006/main" count="1402" uniqueCount="295">
  <si>
    <t>CLASE</t>
  </si>
  <si>
    <t>MARCA</t>
  </si>
  <si>
    <t>TOTAL</t>
  </si>
  <si>
    <t>CLASIFICACION VEHICULAR INTERNACIONAL PARA CUADRO ESTADISTICO ALADDA</t>
  </si>
  <si>
    <t>CATEGORIA</t>
  </si>
  <si>
    <t>VEHICULOS INCLUIDOS</t>
  </si>
  <si>
    <t>CATEGORIA INTERNACIONAL</t>
  </si>
  <si>
    <t>DESCRIPCIÓN</t>
  </si>
  <si>
    <t>Sub-Total</t>
  </si>
  <si>
    <t>Cuadro N° 01</t>
  </si>
  <si>
    <t>Cuadro N° 02</t>
  </si>
  <si>
    <t>Prod. 
Importado</t>
  </si>
  <si>
    <t>Prod. 
Nacional</t>
  </si>
  <si>
    <t>Cuadro N° 03</t>
  </si>
  <si>
    <t xml:space="preserve">Estadistica de Venta Vehículos Nuevos  </t>
  </si>
  <si>
    <t>Registro de Venta de Vehículos Nuevos Mensualizado, Según Clase</t>
  </si>
  <si>
    <t>Registro de Venta de Vehículos Nuevos Mensualizado, Según Marca</t>
  </si>
  <si>
    <t>Microbus, Minibus, Omnibus y Chasis Rodantes</t>
  </si>
  <si>
    <t>M2 + M3</t>
  </si>
  <si>
    <t>N2 + N3</t>
  </si>
  <si>
    <t>Camión Liviano, Mediano, Semi-pesado, Pesado y Tractoremolcador</t>
  </si>
  <si>
    <t>N1</t>
  </si>
  <si>
    <r>
      <rPr>
        <b/>
        <sz val="12"/>
        <rFont val="Calibri"/>
        <family val="2"/>
        <scheme val="minor"/>
      </rPr>
      <t xml:space="preserve">M1: </t>
    </r>
    <r>
      <rPr>
        <sz val="12"/>
        <rFont val="Calibri"/>
        <family val="2"/>
        <scheme val="minor"/>
      </rPr>
      <t xml:space="preserve">Vehiculos diseñados para pasajeros con ocho asientos o menos sin contar con el asiento del conductor.                                                                     </t>
    </r>
  </si>
  <si>
    <r>
      <rPr>
        <b/>
        <sz val="12"/>
        <rFont val="Calibri"/>
        <family val="2"/>
        <scheme val="minor"/>
      </rPr>
      <t xml:space="preserve">N1: </t>
    </r>
    <r>
      <rPr>
        <sz val="12"/>
        <rFont val="Calibri"/>
        <family val="2"/>
        <scheme val="minor"/>
      </rPr>
      <t>los vehiculos diseñados para carga y Peso Bruto Vehicular hasta 3.5 tn.</t>
    </r>
  </si>
  <si>
    <t>M1</t>
  </si>
  <si>
    <t xml:space="preserve">Pick-Up, Panel , Furgon </t>
  </si>
  <si>
    <r>
      <rPr>
        <b/>
        <sz val="12"/>
        <rFont val="Calibri"/>
        <family val="2"/>
        <scheme val="minor"/>
      </rPr>
      <t xml:space="preserve">M2: </t>
    </r>
    <r>
      <rPr>
        <sz val="12"/>
        <rFont val="Calibri"/>
        <family val="2"/>
        <scheme val="minor"/>
      </rPr>
      <t xml:space="preserve">Vehiculos diseñados para pasajeros con más de ocho asientos sin contar con el asiento del conductor y Peso Bruto Vehicular hasta 5Tn.                               
</t>
    </r>
    <r>
      <rPr>
        <b/>
        <sz val="12"/>
        <rFont val="Calibri"/>
        <family val="2"/>
        <scheme val="minor"/>
      </rPr>
      <t>M3:</t>
    </r>
    <r>
      <rPr>
        <sz val="12"/>
        <rFont val="Calibri"/>
        <family val="2"/>
        <scheme val="minor"/>
      </rPr>
      <t xml:space="preserve"> Vehiculos diseñados para el transporte de pasajeros de más de ocho asientos sin contar el asiento del conductor y Peso Bruto Vehicular de más de 5 Tn.</t>
    </r>
  </si>
  <si>
    <r>
      <rPr>
        <b/>
        <sz val="12"/>
        <rFont val="Calibri"/>
        <family val="2"/>
        <scheme val="minor"/>
      </rPr>
      <t xml:space="preserve">N2: </t>
    </r>
    <r>
      <rPr>
        <sz val="12"/>
        <rFont val="Calibri"/>
        <family val="2"/>
        <scheme val="minor"/>
      </rPr>
      <t xml:space="preserve">Vehiculos diseñados para carga con Peso Bruto Vehicular mayor a 3.5 Tn hasta 12 Tn.                           
</t>
    </r>
    <r>
      <rPr>
        <b/>
        <sz val="12"/>
        <rFont val="Calibri"/>
        <family val="2"/>
        <scheme val="minor"/>
      </rPr>
      <t xml:space="preserve">N3: </t>
    </r>
    <r>
      <rPr>
        <sz val="12"/>
        <rFont val="Calibri"/>
        <family val="2"/>
        <scheme val="minor"/>
      </rPr>
      <t>Vehiculos diseñados para carga con Peso Bruto Vehicular mayor a 12 Tn.</t>
    </r>
  </si>
  <si>
    <t>Automovil, Station Wagon, Multiproposito, Van, SUV y Todoterreno</t>
  </si>
  <si>
    <t>VEHICULOS DE PASAJEROS Y UTILITARIOS</t>
  </si>
  <si>
    <t>VEHICULOS COMERCIALES DE CARGA LIVIANOS</t>
  </si>
  <si>
    <t>VEHICULOS COMERCIALES DE PASAJEROS LIVIANOS Y PESADOS</t>
  </si>
  <si>
    <t>VEHICULOS PESADOS DE CARGA</t>
  </si>
  <si>
    <t>Registro de Venta de Vehículos Nuevos DE PASAJEROS Y UTILITARIOS, Mensualizado y Según Marca</t>
  </si>
  <si>
    <t>Cuadro N° 04</t>
  </si>
  <si>
    <t>Cuadro N° 05</t>
  </si>
  <si>
    <t>Cuadro N° 06</t>
  </si>
  <si>
    <t>Registro de Venta de Vehículos Nuevos COMERCIALES DE CARGA LIVIANOS, Mensualizado y Según Marca</t>
  </si>
  <si>
    <t>Registro de Venta de Vehículos Nuevos COMERCIALES DE PASAJEROS LIVIANOS Y PESADOS, Mensualizado y Según Marca</t>
  </si>
  <si>
    <t>Registro de Venta de Vehículos Nuevos PESADOS DE CARGA, Mensualizado y Según Marca</t>
  </si>
  <si>
    <t>Elaborada por: Asociacion Automotriz del Peru - AAP</t>
  </si>
  <si>
    <t>TOYOTA</t>
  </si>
  <si>
    <t>HYUNDAI</t>
  </si>
  <si>
    <t>KIA</t>
  </si>
  <si>
    <t>NISSAN</t>
  </si>
  <si>
    <t>CHEVROLET</t>
  </si>
  <si>
    <t>SUZUKI</t>
  </si>
  <si>
    <t>MITSUBISHI</t>
  </si>
  <si>
    <t>VOLKSWAGEN</t>
  </si>
  <si>
    <t>MAZDA</t>
  </si>
  <si>
    <t>RENAULT</t>
  </si>
  <si>
    <t>MERCEDES BENZ</t>
  </si>
  <si>
    <t>CHERY</t>
  </si>
  <si>
    <t>SUBARU</t>
  </si>
  <si>
    <t>GREAT WALL</t>
  </si>
  <si>
    <t>JAC</t>
  </si>
  <si>
    <t>FORD</t>
  </si>
  <si>
    <t>HONDA</t>
  </si>
  <si>
    <t>CHANGAN</t>
  </si>
  <si>
    <t>VOLVO</t>
  </si>
  <si>
    <t>HINO</t>
  </si>
  <si>
    <t>BMW</t>
  </si>
  <si>
    <t>FOTON</t>
  </si>
  <si>
    <t>DFSK</t>
  </si>
  <si>
    <t>JEEP</t>
  </si>
  <si>
    <t>ISUZU</t>
  </si>
  <si>
    <t>FIAT</t>
  </si>
  <si>
    <t>CHANGHE</t>
  </si>
  <si>
    <t>AUDI</t>
  </si>
  <si>
    <t>DONGFENG</t>
  </si>
  <si>
    <t>INTERNATIONAL</t>
  </si>
  <si>
    <t>PEUGEOT</t>
  </si>
  <si>
    <t>FREIGHTLINER</t>
  </si>
  <si>
    <t>BYD</t>
  </si>
  <si>
    <t>MAHINDRA</t>
  </si>
  <si>
    <t>SSANGYONG</t>
  </si>
  <si>
    <t>SCANIA</t>
  </si>
  <si>
    <t>DAIHATSU</t>
  </si>
  <si>
    <t>BRILLIANCE</t>
  </si>
  <si>
    <t>FORLAND</t>
  </si>
  <si>
    <t>FAW</t>
  </si>
  <si>
    <t>JINBEI</t>
  </si>
  <si>
    <t>SHINERAY</t>
  </si>
  <si>
    <t>SHINE LAND</t>
  </si>
  <si>
    <t>BEIJING AUTOMOBILE WORKS</t>
  </si>
  <si>
    <t>CITROEN</t>
  </si>
  <si>
    <t>DODGE</t>
  </si>
  <si>
    <t>GEELY</t>
  </si>
  <si>
    <t>LIFAN</t>
  </si>
  <si>
    <t>MG</t>
  </si>
  <si>
    <t>MACK</t>
  </si>
  <si>
    <t>KENWORTH</t>
  </si>
  <si>
    <t>JMC</t>
  </si>
  <si>
    <t>YUEJIN</t>
  </si>
  <si>
    <t>SINOTRUK</t>
  </si>
  <si>
    <t>T-KING</t>
  </si>
  <si>
    <t>JOYLONG</t>
  </si>
  <si>
    <t>PORSCHE</t>
  </si>
  <si>
    <t>LEXUS</t>
  </si>
  <si>
    <t>JUPITER</t>
  </si>
  <si>
    <t>GONOW</t>
  </si>
  <si>
    <t>MINI</t>
  </si>
  <si>
    <t>IVECO</t>
  </si>
  <si>
    <t>SOUEAST</t>
  </si>
  <si>
    <t>SHACMAN</t>
  </si>
  <si>
    <t>HIGER</t>
  </si>
  <si>
    <t>YUTONG</t>
  </si>
  <si>
    <t>KINGSTAR</t>
  </si>
  <si>
    <t>MAN</t>
  </si>
  <si>
    <t>AGRALE</t>
  </si>
  <si>
    <t>DFAC</t>
  </si>
  <si>
    <t>OTRAS MARCAS</t>
  </si>
  <si>
    <t>LAND ROVER</t>
  </si>
  <si>
    <t>PERU</t>
  </si>
  <si>
    <t>% Part</t>
  </si>
  <si>
    <t>BRASIL</t>
  </si>
  <si>
    <t>MEXICO</t>
  </si>
  <si>
    <t>PARAGUAY</t>
  </si>
  <si>
    <t>URUGUAY</t>
  </si>
  <si>
    <t>ARGENTINA</t>
  </si>
  <si>
    <t>ACURA</t>
  </si>
  <si>
    <t>ADVENTURE</t>
  </si>
  <si>
    <t>AEOLUS</t>
  </si>
  <si>
    <t>ALFA ROMEO</t>
  </si>
  <si>
    <t>AMERICAN</t>
  </si>
  <si>
    <t>ASA</t>
  </si>
  <si>
    <t>ASTON MARTIN</t>
  </si>
  <si>
    <t>BABY</t>
  </si>
  <si>
    <t>BAIC</t>
  </si>
  <si>
    <t>BEIBEN</t>
  </si>
  <si>
    <t>BENTLEY</t>
  </si>
  <si>
    <t>BRANDY</t>
  </si>
  <si>
    <t>BRM</t>
  </si>
  <si>
    <t>BUGRE</t>
  </si>
  <si>
    <t>BUICK</t>
  </si>
  <si>
    <t>CADILLAC</t>
  </si>
  <si>
    <t>CHANA</t>
  </si>
  <si>
    <t>CHRYSLER</t>
  </si>
  <si>
    <t>DAF</t>
  </si>
  <si>
    <t>DE TOMASO</t>
  </si>
  <si>
    <t>DFM</t>
  </si>
  <si>
    <t>EFFA</t>
  </si>
  <si>
    <t>EMISUL</t>
  </si>
  <si>
    <t>ENGESA</t>
  </si>
  <si>
    <t>FERRARI</t>
  </si>
  <si>
    <t>FIBRAVAN</t>
  </si>
  <si>
    <t>GENERAL MOTORS</t>
  </si>
  <si>
    <t>GMC</t>
  </si>
  <si>
    <t>GWM</t>
  </si>
  <si>
    <t>HAFEI</t>
  </si>
  <si>
    <t>HAIMA</t>
  </si>
  <si>
    <t>HOWO</t>
  </si>
  <si>
    <t>HUMMER</t>
  </si>
  <si>
    <t>INFINITI</t>
  </si>
  <si>
    <t>JAGUAR</t>
  </si>
  <si>
    <t>JONWAY</t>
  </si>
  <si>
    <t>JPX</t>
  </si>
  <si>
    <t>LAMBORGHINI</t>
  </si>
  <si>
    <t>LANDWIND</t>
  </si>
  <si>
    <t>LINCOLN</t>
  </si>
  <si>
    <t>MAGNATA</t>
  </si>
  <si>
    <t>MARCOPOLO</t>
  </si>
  <si>
    <t>MASERATI</t>
  </si>
  <si>
    <t>MERCURY</t>
  </si>
  <si>
    <t>MORRIS</t>
  </si>
  <si>
    <t>OPEL</t>
  </si>
  <si>
    <t>PEIXOTO</t>
  </si>
  <si>
    <t>PLYMOUTH</t>
  </si>
  <si>
    <t>PONTIAC</t>
  </si>
  <si>
    <t>RAM</t>
  </si>
  <si>
    <t>RDK</t>
  </si>
  <si>
    <t>RELY</t>
  </si>
  <si>
    <t>ROLLS ROYCE</t>
  </si>
  <si>
    <t>SEAT</t>
  </si>
  <si>
    <t>SELVAGEM</t>
  </si>
  <si>
    <t>SMART</t>
  </si>
  <si>
    <t>TATA</t>
  </si>
  <si>
    <t>TROLLER</t>
  </si>
  <si>
    <t>TRUMPCHI</t>
  </si>
  <si>
    <t>VW</t>
  </si>
  <si>
    <t>WALK</t>
  </si>
  <si>
    <t>ZHONGTONG</t>
  </si>
  <si>
    <t>ZNA</t>
  </si>
  <si>
    <t>ZOTYE</t>
  </si>
  <si>
    <t>COLOMBIA</t>
  </si>
  <si>
    <t>ECUADOR</t>
  </si>
  <si>
    <t>SKODA</t>
  </si>
  <si>
    <t>XCMG</t>
  </si>
  <si>
    <t>MAXUS</t>
  </si>
  <si>
    <t>GOLDEN DRAGON</t>
  </si>
  <si>
    <t>UD TRUCKS</t>
  </si>
  <si>
    <t>KING LONG</t>
  </si>
  <si>
    <t>DAEWOO</t>
  </si>
  <si>
    <t>FUSO</t>
  </si>
  <si>
    <t>CAMC</t>
  </si>
  <si>
    <t>DAEWOO TRUCKS</t>
  </si>
  <si>
    <t>QMC</t>
  </si>
  <si>
    <t>DIM</t>
  </si>
  <si>
    <t>NEPTUNE</t>
  </si>
  <si>
    <t>AUTOCRAFT</t>
  </si>
  <si>
    <t>CHASKY PERU NEPTUNE</t>
  </si>
  <si>
    <t>AICHI SAN</t>
  </si>
  <si>
    <t>WINGS</t>
  </si>
  <si>
    <t>DENWAY</t>
  </si>
  <si>
    <t>KAWEI</t>
  </si>
  <si>
    <t>CNJ</t>
  </si>
  <si>
    <t>SHIFENG</t>
  </si>
  <si>
    <t>GAC</t>
  </si>
  <si>
    <t>CHILE</t>
  </si>
  <si>
    <t>Fuente: ALADDA-AAP</t>
  </si>
  <si>
    <t>HONDURAS</t>
  </si>
  <si>
    <t>AUTOCAR</t>
  </si>
  <si>
    <t>HAVAL</t>
  </si>
  <si>
    <t>SCION</t>
  </si>
  <si>
    <t>ZXAUTO</t>
  </si>
  <si>
    <t>LADA</t>
  </si>
  <si>
    <t>MC LAREN</t>
  </si>
  <si>
    <t>FULU</t>
  </si>
  <si>
    <t>SEM</t>
  </si>
  <si>
    <t>MONDE</t>
  </si>
  <si>
    <t>ENRANGER</t>
  </si>
  <si>
    <t>YEMA AUTO</t>
  </si>
  <si>
    <t>PLUTO B1</t>
  </si>
  <si>
    <t>VICTORY</t>
  </si>
  <si>
    <t>KAMA</t>
  </si>
  <si>
    <t>FYNA</t>
  </si>
  <si>
    <t>FODAY</t>
  </si>
  <si>
    <t>STRONG</t>
  </si>
  <si>
    <t>CHTC AUTO</t>
  </si>
  <si>
    <t>PALLAS</t>
  </si>
  <si>
    <t>SITOM</t>
  </si>
  <si>
    <t>LISHEN</t>
  </si>
  <si>
    <t>CNHTC</t>
  </si>
  <si>
    <t>CHENGLONG</t>
  </si>
  <si>
    <t>HONGYAN</t>
  </si>
  <si>
    <t>SPARTAN ERV</t>
  </si>
  <si>
    <t>E-ONE</t>
  </si>
  <si>
    <t>DULEVO</t>
  </si>
  <si>
    <t>DMC</t>
  </si>
  <si>
    <t>CLW</t>
  </si>
  <si>
    <t>FIGHTER</t>
  </si>
  <si>
    <t>PANTOJA</t>
  </si>
  <si>
    <t>VOLARE</t>
  </si>
  <si>
    <t>YOUYI</t>
  </si>
  <si>
    <t>YAXING</t>
  </si>
  <si>
    <t>SHAOLIN</t>
  </si>
  <si>
    <t>JINCHENG</t>
  </si>
  <si>
    <t>TRAXOR</t>
  </si>
  <si>
    <t>SUNLONG</t>
  </si>
  <si>
    <t>ASHOK LEYLAND</t>
  </si>
  <si>
    <t>PMS MOTORS</t>
  </si>
  <si>
    <t>REXS</t>
  </si>
  <si>
    <t>JIANGNAN</t>
  </si>
  <si>
    <t>GAG</t>
  </si>
  <si>
    <t>LISHAN</t>
  </si>
  <si>
    <t>KEYTON</t>
  </si>
  <si>
    <t>CUSTOM</t>
  </si>
  <si>
    <t>KYC</t>
  </si>
  <si>
    <t>SAIC WULING</t>
  </si>
  <si>
    <t>WISU</t>
  </si>
  <si>
    <t>PIERCE</t>
  </si>
  <si>
    <t>FIORENTINI</t>
  </si>
  <si>
    <t>HOHAN</t>
  </si>
  <si>
    <t>SUNLYY</t>
  </si>
  <si>
    <t>ACUMULADO 
enero - junio 2016</t>
  </si>
  <si>
    <r>
      <t xml:space="preserve">(Inmatriculacion/Patentamiento de Automotores)
</t>
    </r>
    <r>
      <rPr>
        <b/>
        <sz val="16"/>
        <color rgb="FF0070C0"/>
        <rFont val="Tahoma"/>
        <family val="2"/>
      </rPr>
      <t>Enero - Junio 2016</t>
    </r>
  </si>
  <si>
    <t>ROSENBAUER</t>
  </si>
  <si>
    <t>HENGTONG</t>
  </si>
  <si>
    <t>HUAXIN</t>
  </si>
  <si>
    <t>DFLZ</t>
  </si>
  <si>
    <t>DINA</t>
  </si>
  <si>
    <t>MODASA</t>
  </si>
  <si>
    <t>NON PLUS ULTRA</t>
  </si>
  <si>
    <t>THOMAS BUILT BUSES</t>
  </si>
  <si>
    <t>HUARI</t>
  </si>
  <si>
    <t>SANY</t>
  </si>
  <si>
    <t>CATERHAM</t>
  </si>
  <si>
    <t>GURGEL</t>
  </si>
  <si>
    <t>HAWTAI</t>
  </si>
  <si>
    <t>RARIRO</t>
  </si>
  <si>
    <t>ACUMULADO 
enero - junio 2015</t>
  </si>
  <si>
    <t>BAOYA</t>
  </si>
  <si>
    <t>BLUE BIRD</t>
  </si>
  <si>
    <t>CHANGLIN</t>
  </si>
  <si>
    <t>GREEN WHEEL</t>
  </si>
  <si>
    <t>JBC</t>
  </si>
  <si>
    <t>POLARIS</t>
  </si>
  <si>
    <t>RANDON</t>
  </si>
  <si>
    <t>RENLI</t>
  </si>
  <si>
    <t>SIGMA</t>
  </si>
  <si>
    <t>SLNG</t>
  </si>
  <si>
    <t>TL</t>
  </si>
  <si>
    <t>% Var 
ACUM 
2016 vs 2015</t>
  </si>
  <si>
    <t>ene-jun 2016</t>
  </si>
  <si>
    <t>ene-jun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</si>
</sst>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_([$€]* #,##0.00_);_([$€]* \(#,##0.00\);_([$€]* &quot;-&quot;??_);_(@_)"/>
    <numFmt numFmtId="166" formatCode="_(* #,##0_);_(* \(#,##0\);_(* &quot;-&quot;??_);_(@_)"/>
    <numFmt numFmtId="167" formatCode="0.0%"/>
  </numFmts>
  <fonts count="68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Tahoma"/>
      <family val="2"/>
    </font>
    <font>
      <sz val="10"/>
      <color indexed="9"/>
      <name val="Arial Rounded MT Bold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14"/>
      <name val="Arial"/>
      <family val="2"/>
    </font>
    <font>
      <b/>
      <sz val="14"/>
      <name val="Arial"/>
      <family val="2"/>
    </font>
    <font>
      <sz val="10"/>
      <color indexed="18"/>
      <name val="Arial"/>
      <family val="2"/>
    </font>
    <font>
      <b/>
      <sz val="14"/>
      <color indexed="18"/>
      <name val="Calibri"/>
      <family val="2"/>
    </font>
    <font>
      <b/>
      <sz val="18"/>
      <color indexed="56"/>
      <name val="Tahoma"/>
      <family val="2"/>
    </font>
    <font>
      <sz val="14"/>
      <name val="Arial"/>
      <family val="2"/>
    </font>
    <font>
      <b/>
      <sz val="12"/>
      <color indexed="9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Tahoma"/>
      <family val="2"/>
    </font>
    <font>
      <sz val="14"/>
      <name val="Calibri"/>
      <family val="2"/>
    </font>
    <font>
      <b/>
      <sz val="16"/>
      <name val="Calibri"/>
      <family val="2"/>
    </font>
    <font>
      <sz val="18"/>
      <color theme="0"/>
      <name val="Calibri"/>
      <family val="2"/>
    </font>
    <font>
      <sz val="16"/>
      <color theme="0"/>
      <name val="Calibri"/>
      <family val="2"/>
    </font>
    <font>
      <sz val="20"/>
      <color theme="0"/>
      <name val="Calibri"/>
      <family val="2"/>
    </font>
    <font>
      <sz val="20"/>
      <color theme="0"/>
      <name val="Arial"/>
      <family val="2"/>
    </font>
    <font>
      <sz val="18"/>
      <name val="Arial"/>
      <family val="2"/>
    </font>
    <font>
      <sz val="16"/>
      <color indexed="8"/>
      <name val="Calibri"/>
      <family val="2"/>
    </font>
    <font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8"/>
      <name val="Calibri"/>
      <family val="2"/>
    </font>
    <font>
      <sz val="8"/>
      <color rgb="FF666666"/>
      <name val="Arial"/>
      <family val="2"/>
    </font>
    <font>
      <sz val="22"/>
      <color theme="0"/>
      <name val="Tahoma"/>
      <family val="2"/>
    </font>
    <font>
      <sz val="18"/>
      <name val="Arial Rounded MT Bold"/>
      <family val="2"/>
    </font>
    <font>
      <sz val="15"/>
      <name val="Arial"/>
      <family val="2"/>
    </font>
    <font>
      <b/>
      <sz val="15"/>
      <name val="Calibri"/>
      <family val="2"/>
    </font>
    <font>
      <sz val="15"/>
      <color theme="0" tint="-0.34998626667073579"/>
      <name val="Calibri"/>
      <family val="2"/>
    </font>
    <font>
      <sz val="14"/>
      <color theme="0" tint="-4.9989318521683403E-2"/>
      <name val="Arial"/>
      <family val="2"/>
    </font>
    <font>
      <sz val="16"/>
      <color theme="0" tint="-4.9989318521683403E-2"/>
      <name val="Calibri"/>
      <family val="2"/>
    </font>
    <font>
      <b/>
      <sz val="16"/>
      <color theme="6" tint="0.39997558519241921"/>
      <name val="Calibri"/>
      <family val="2"/>
      <scheme val="minor"/>
    </font>
    <font>
      <sz val="16"/>
      <color theme="6" tint="0.3999755851924192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002060"/>
      <name val="Tahoma"/>
      <family val="2"/>
    </font>
    <font>
      <b/>
      <sz val="16"/>
      <color rgb="FF0070C0"/>
      <name val="Tahoma"/>
      <family val="2"/>
    </font>
    <font>
      <sz val="26"/>
      <name val="Calibri"/>
      <family val="2"/>
    </font>
    <font>
      <sz val="20"/>
      <name val="Calibri"/>
      <family val="2"/>
      <scheme val="minor"/>
    </font>
    <font>
      <b/>
      <sz val="16"/>
      <color theme="4" tint="0.79998168889431442"/>
      <name val="Calibri"/>
      <family val="2"/>
      <scheme val="minor"/>
    </font>
    <font>
      <sz val="16"/>
      <color theme="4" tint="0.79998168889431442"/>
      <name val="Calibri"/>
      <family val="2"/>
      <scheme val="minor"/>
    </font>
    <font>
      <sz val="14"/>
      <color theme="4" tint="0.79998168889431442"/>
      <name val="Arial"/>
      <family val="2"/>
    </font>
    <font>
      <sz val="14"/>
      <color theme="4" tint="0.79998168889431442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165" fontId="19" fillId="0" borderId="0" applyFont="0" applyFill="0" applyBorder="0" applyAlignment="0" applyProtection="0"/>
    <xf numFmtId="0" fontId="10" fillId="3" borderId="0" applyNumberFormat="0" applyBorder="0" applyAlignment="0" applyProtection="0"/>
    <xf numFmtId="164" fontId="1" fillId="0" borderId="0" applyFont="0" applyFill="0" applyBorder="0" applyAlignment="0" applyProtection="0"/>
    <xf numFmtId="0" fontId="11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19" fillId="0" borderId="0"/>
    <xf numFmtId="0" fontId="2" fillId="23" borderId="4" applyNumberFormat="0" applyFont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2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20" fillId="24" borderId="0" xfId="40" applyFont="1" applyFill="1" applyBorder="1" applyAlignment="1">
      <alignment horizontal="center" vertical="center"/>
    </xf>
    <xf numFmtId="0" fontId="27" fillId="24" borderId="0" xfId="0" applyFont="1" applyFill="1" applyAlignment="1">
      <alignment vertical="center"/>
    </xf>
    <xf numFmtId="0" fontId="26" fillId="24" borderId="0" xfId="0" applyFont="1" applyFill="1" applyAlignment="1">
      <alignment horizontal="center" vertical="center"/>
    </xf>
    <xf numFmtId="0" fontId="26" fillId="24" borderId="0" xfId="0" applyFont="1" applyFill="1" applyAlignment="1">
      <alignment vertical="center"/>
    </xf>
    <xf numFmtId="0" fontId="24" fillId="24" borderId="0" xfId="39" applyFont="1" applyFill="1" applyAlignment="1">
      <alignment vertical="center"/>
    </xf>
    <xf numFmtId="0" fontId="25" fillId="24" borderId="0" xfId="39" applyFont="1" applyFill="1" applyBorder="1" applyAlignment="1">
      <alignment vertical="center"/>
    </xf>
    <xf numFmtId="3" fontId="25" fillId="24" borderId="0" xfId="39" applyNumberFormat="1" applyFont="1" applyFill="1" applyBorder="1" applyAlignment="1">
      <alignment horizontal="center" vertical="center"/>
    </xf>
    <xf numFmtId="0" fontId="29" fillId="24" borderId="0" xfId="39" applyFont="1" applyFill="1" applyBorder="1" applyAlignment="1">
      <alignment vertical="center"/>
    </xf>
    <xf numFmtId="0" fontId="27" fillId="24" borderId="0" xfId="0" applyFont="1" applyFill="1" applyBorder="1" applyAlignment="1">
      <alignment vertical="center"/>
    </xf>
    <xf numFmtId="0" fontId="31" fillId="24" borderId="0" xfId="0" applyFont="1" applyFill="1" applyAlignment="1">
      <alignment vertical="center"/>
    </xf>
    <xf numFmtId="0" fontId="33" fillId="24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34" fillId="26" borderId="12" xfId="0" applyFont="1" applyFill="1" applyBorder="1" applyAlignment="1">
      <alignment horizontal="center" vertical="center" wrapText="1"/>
    </xf>
    <xf numFmtId="0" fontId="33" fillId="26" borderId="12" xfId="0" applyFont="1" applyFill="1" applyBorder="1" applyAlignment="1">
      <alignment horizontal="justify" vertical="center" wrapText="1"/>
    </xf>
    <xf numFmtId="0" fontId="32" fillId="25" borderId="10" xfId="0" applyFont="1" applyFill="1" applyBorder="1" applyAlignment="1">
      <alignment horizontal="center" vertical="center"/>
    </xf>
    <xf numFmtId="0" fontId="32" fillId="25" borderId="10" xfId="0" applyFont="1" applyFill="1" applyBorder="1" applyAlignment="1">
      <alignment horizontal="center" vertical="center" wrapText="1"/>
    </xf>
    <xf numFmtId="0" fontId="34" fillId="28" borderId="10" xfId="0" applyFont="1" applyFill="1" applyBorder="1" applyAlignment="1">
      <alignment horizontal="center" vertical="center" wrapText="1"/>
    </xf>
    <xf numFmtId="0" fontId="33" fillId="28" borderId="10" xfId="0" applyFont="1" applyFill="1" applyBorder="1" applyAlignment="1">
      <alignment horizontal="center" vertical="center" wrapText="1"/>
    </xf>
    <xf numFmtId="0" fontId="33" fillId="28" borderId="10" xfId="0" applyFont="1" applyFill="1" applyBorder="1" applyAlignment="1">
      <alignment horizontal="justify" vertical="center" wrapText="1"/>
    </xf>
    <xf numFmtId="0" fontId="34" fillId="29" borderId="10" xfId="0" applyFont="1" applyFill="1" applyBorder="1" applyAlignment="1">
      <alignment horizontal="center" vertical="center" wrapText="1"/>
    </xf>
    <xf numFmtId="0" fontId="33" fillId="29" borderId="10" xfId="0" applyFont="1" applyFill="1" applyBorder="1" applyAlignment="1">
      <alignment horizontal="center" vertical="center" wrapText="1"/>
    </xf>
    <xf numFmtId="0" fontId="33" fillId="29" borderId="10" xfId="0" applyFont="1" applyFill="1" applyBorder="1" applyAlignment="1">
      <alignment horizontal="justify" vertical="center" wrapText="1"/>
    </xf>
    <xf numFmtId="0" fontId="35" fillId="28" borderId="10" xfId="0" applyFont="1" applyFill="1" applyBorder="1" applyAlignment="1">
      <alignment horizontal="center" vertical="center" wrapText="1"/>
    </xf>
    <xf numFmtId="0" fontId="33" fillId="24" borderId="0" xfId="0" applyFont="1" applyFill="1" applyAlignment="1">
      <alignment horizontal="center" vertical="center"/>
    </xf>
    <xf numFmtId="0" fontId="33" fillId="30" borderId="12" xfId="0" applyFont="1" applyFill="1" applyBorder="1" applyAlignment="1">
      <alignment horizontal="center" vertical="center" wrapText="1"/>
    </xf>
    <xf numFmtId="0" fontId="38" fillId="0" borderId="0" xfId="39" applyFont="1" applyFill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39" fillId="0" borderId="0" xfId="39" applyFont="1" applyFill="1" applyBorder="1" applyAlignment="1">
      <alignment vertical="center"/>
    </xf>
    <xf numFmtId="0" fontId="38" fillId="0" borderId="0" xfId="39" applyFont="1" applyFill="1" applyBorder="1" applyAlignment="1">
      <alignment horizontal="center" vertical="center"/>
    </xf>
    <xf numFmtId="0" fontId="40" fillId="32" borderId="10" xfId="39" applyFont="1" applyFill="1" applyBorder="1" applyAlignment="1">
      <alignment horizontal="center" vertical="center"/>
    </xf>
    <xf numFmtId="0" fontId="44" fillId="24" borderId="0" xfId="0" applyFont="1" applyFill="1" applyAlignment="1">
      <alignment vertical="center"/>
    </xf>
    <xf numFmtId="166" fontId="40" fillId="32" borderId="20" xfId="33" applyNumberFormat="1" applyFont="1" applyFill="1" applyBorder="1" applyAlignment="1">
      <alignment horizontal="center" vertical="center"/>
    </xf>
    <xf numFmtId="166" fontId="40" fillId="32" borderId="9" xfId="33" applyNumberFormat="1" applyFont="1" applyFill="1" applyBorder="1" applyAlignment="1">
      <alignment horizontal="center" vertical="center"/>
    </xf>
    <xf numFmtId="0" fontId="41" fillId="32" borderId="20" xfId="38" applyFont="1" applyFill="1" applyBorder="1" applyAlignment="1">
      <alignment horizontal="center" vertical="center" wrapText="1"/>
    </xf>
    <xf numFmtId="0" fontId="41" fillId="32" borderId="9" xfId="38" applyFont="1" applyFill="1" applyBorder="1" applyAlignment="1">
      <alignment horizontal="center" vertical="center" wrapText="1"/>
    </xf>
    <xf numFmtId="0" fontId="41" fillId="32" borderId="21" xfId="38" applyNumberFormat="1" applyFont="1" applyFill="1" applyBorder="1" applyAlignment="1">
      <alignment horizontal="center" vertical="center"/>
    </xf>
    <xf numFmtId="166" fontId="46" fillId="0" borderId="14" xfId="33" applyNumberFormat="1" applyFont="1" applyFill="1" applyBorder="1" applyAlignment="1">
      <alignment horizontal="center" vertical="center"/>
    </xf>
    <xf numFmtId="166" fontId="46" fillId="0" borderId="15" xfId="33" applyNumberFormat="1" applyFont="1" applyFill="1" applyBorder="1" applyAlignment="1">
      <alignment horizontal="center" vertical="center"/>
    </xf>
    <xf numFmtId="166" fontId="46" fillId="0" borderId="17" xfId="33" applyNumberFormat="1" applyFont="1" applyFill="1" applyBorder="1" applyAlignment="1">
      <alignment horizontal="center" vertical="center"/>
    </xf>
    <xf numFmtId="166" fontId="46" fillId="0" borderId="0" xfId="33" applyNumberFormat="1" applyFont="1" applyFill="1" applyBorder="1" applyAlignment="1">
      <alignment horizontal="center" vertical="center"/>
    </xf>
    <xf numFmtId="166" fontId="46" fillId="0" borderId="18" xfId="33" applyNumberFormat="1" applyFont="1" applyFill="1" applyBorder="1" applyAlignment="1">
      <alignment horizontal="center" vertical="center"/>
    </xf>
    <xf numFmtId="166" fontId="46" fillId="0" borderId="19" xfId="33" applyNumberFormat="1" applyFont="1" applyFill="1" applyBorder="1" applyAlignment="1">
      <alignment horizontal="center" vertical="center"/>
    </xf>
    <xf numFmtId="0" fontId="48" fillId="0" borderId="0" xfId="39" applyFont="1" applyFill="1" applyAlignment="1">
      <alignment vertical="center"/>
    </xf>
    <xf numFmtId="0" fontId="48" fillId="0" borderId="0" xfId="39" applyFont="1" applyFill="1" applyBorder="1" applyAlignment="1">
      <alignment vertical="center"/>
    </xf>
    <xf numFmtId="0" fontId="45" fillId="0" borderId="23" xfId="39" applyFont="1" applyFill="1" applyBorder="1" applyAlignment="1">
      <alignment vertical="center" wrapText="1"/>
    </xf>
    <xf numFmtId="0" fontId="45" fillId="0" borderId="22" xfId="39" applyFont="1" applyFill="1" applyBorder="1" applyAlignment="1">
      <alignment vertical="center" wrapText="1"/>
    </xf>
    <xf numFmtId="0" fontId="45" fillId="0" borderId="12" xfId="39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24" borderId="0" xfId="0" applyFont="1" applyFill="1" applyAlignment="1">
      <alignment horizontal="center" vertical="center"/>
    </xf>
    <xf numFmtId="0" fontId="44" fillId="24" borderId="0" xfId="0" applyFont="1" applyFill="1" applyAlignment="1">
      <alignment horizontal="center" vertical="center"/>
    </xf>
    <xf numFmtId="0" fontId="27" fillId="24" borderId="0" xfId="0" applyFont="1" applyFill="1" applyAlignment="1">
      <alignment horizontal="center" vertical="center"/>
    </xf>
    <xf numFmtId="0" fontId="45" fillId="0" borderId="22" xfId="39" quotePrefix="1" applyFont="1" applyFill="1" applyBorder="1" applyAlignment="1">
      <alignment vertical="center" wrapText="1"/>
    </xf>
    <xf numFmtId="0" fontId="34" fillId="31" borderId="12" xfId="0" applyFont="1" applyFill="1" applyBorder="1" applyAlignment="1">
      <alignment horizontal="center" vertical="center" wrapText="1"/>
    </xf>
    <xf numFmtId="0" fontId="33" fillId="31" borderId="12" xfId="0" applyFont="1" applyFill="1" applyBorder="1" applyAlignment="1">
      <alignment horizontal="center" vertical="center" wrapText="1"/>
    </xf>
    <xf numFmtId="0" fontId="33" fillId="31" borderId="12" xfId="0" applyFont="1" applyFill="1" applyBorder="1" applyAlignment="1">
      <alignment horizontal="justify" vertical="center" wrapText="1"/>
    </xf>
    <xf numFmtId="0" fontId="28" fillId="0" borderId="0" xfId="40" applyFont="1" applyFill="1" applyBorder="1" applyAlignment="1">
      <alignment vertical="center"/>
    </xf>
    <xf numFmtId="0" fontId="21" fillId="0" borderId="0" xfId="40" applyFont="1" applyFill="1" applyBorder="1" applyAlignment="1">
      <alignment vertical="center"/>
    </xf>
    <xf numFmtId="0" fontId="19" fillId="0" borderId="0" xfId="40" applyBorder="1" applyAlignment="1">
      <alignment vertical="center"/>
    </xf>
    <xf numFmtId="0" fontId="22" fillId="0" borderId="0" xfId="40" applyFont="1" applyBorder="1" applyAlignment="1">
      <alignment vertical="center"/>
    </xf>
    <xf numFmtId="0" fontId="19" fillId="24" borderId="0" xfId="40" applyFill="1" applyBorder="1" applyAlignment="1">
      <alignment vertical="center"/>
    </xf>
    <xf numFmtId="0" fontId="49" fillId="0" borderId="0" xfId="0" applyFont="1"/>
    <xf numFmtId="0" fontId="41" fillId="32" borderId="9" xfId="38" applyNumberFormat="1" applyFont="1" applyFill="1" applyBorder="1" applyAlignment="1">
      <alignment horizontal="center" vertical="center"/>
    </xf>
    <xf numFmtId="166" fontId="47" fillId="33" borderId="15" xfId="33" applyNumberFormat="1" applyFont="1" applyFill="1" applyBorder="1" applyAlignment="1">
      <alignment horizontal="center" vertical="center"/>
    </xf>
    <xf numFmtId="166" fontId="47" fillId="33" borderId="0" xfId="33" applyNumberFormat="1" applyFont="1" applyFill="1" applyBorder="1" applyAlignment="1">
      <alignment horizontal="center" vertical="center"/>
    </xf>
    <xf numFmtId="166" fontId="47" fillId="33" borderId="19" xfId="33" applyNumberFormat="1" applyFont="1" applyFill="1" applyBorder="1" applyAlignment="1">
      <alignment horizontal="center" vertical="center"/>
    </xf>
    <xf numFmtId="167" fontId="38" fillId="0" borderId="0" xfId="5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53" fillId="0" borderId="0" xfId="39" applyFont="1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55" fillId="0" borderId="0" xfId="0" applyFont="1" applyFill="1" applyBorder="1" applyAlignment="1">
      <alignment horizontal="center" vertical="center"/>
    </xf>
    <xf numFmtId="0" fontId="56" fillId="0" borderId="0" xfId="39" applyFont="1" applyFill="1" applyBorder="1" applyAlignment="1">
      <alignment horizontal="center" vertical="center"/>
    </xf>
    <xf numFmtId="166" fontId="57" fillId="24" borderId="0" xfId="33" applyNumberFormat="1" applyFont="1" applyFill="1" applyAlignment="1">
      <alignment horizontal="center" vertical="center"/>
    </xf>
    <xf numFmtId="166" fontId="57" fillId="24" borderId="0" xfId="33" applyNumberFormat="1" applyFont="1" applyFill="1" applyBorder="1" applyAlignment="1">
      <alignment vertical="center"/>
    </xf>
    <xf numFmtId="166" fontId="57" fillId="24" borderId="0" xfId="33" applyNumberFormat="1" applyFont="1" applyFill="1" applyAlignment="1">
      <alignment vertical="center"/>
    </xf>
    <xf numFmtId="166" fontId="58" fillId="24" borderId="0" xfId="33" applyNumberFormat="1" applyFont="1" applyFill="1" applyBorder="1" applyAlignment="1">
      <alignment horizontal="center" vertical="center"/>
    </xf>
    <xf numFmtId="166" fontId="59" fillId="24" borderId="0" xfId="33" applyNumberFormat="1" applyFont="1" applyFill="1" applyBorder="1" applyAlignment="1">
      <alignment vertical="center"/>
    </xf>
    <xf numFmtId="167" fontId="47" fillId="0" borderId="16" xfId="50" applyNumberFormat="1" applyFont="1" applyFill="1" applyBorder="1" applyAlignment="1">
      <alignment horizontal="center" vertical="center"/>
    </xf>
    <xf numFmtId="167" fontId="47" fillId="0" borderId="11" xfId="50" applyNumberFormat="1" applyFont="1" applyFill="1" applyBorder="1" applyAlignment="1">
      <alignment horizontal="center" vertical="center"/>
    </xf>
    <xf numFmtId="167" fontId="47" fillId="0" borderId="13" xfId="50" applyNumberFormat="1" applyFont="1" applyFill="1" applyBorder="1" applyAlignment="1">
      <alignment horizontal="center" vertical="center"/>
    </xf>
    <xf numFmtId="0" fontId="56" fillId="0" borderId="17" xfId="39" applyFont="1" applyFill="1" applyBorder="1" applyAlignment="1">
      <alignment horizontal="center" vertical="center"/>
    </xf>
    <xf numFmtId="0" fontId="56" fillId="0" borderId="11" xfId="39" applyFont="1" applyFill="1" applyBorder="1" applyAlignment="1">
      <alignment horizontal="center" vertical="center"/>
    </xf>
    <xf numFmtId="167" fontId="47" fillId="0" borderId="0" xfId="50" applyNumberFormat="1" applyFont="1" applyFill="1" applyBorder="1" applyAlignment="1">
      <alignment horizontal="center" vertical="center"/>
    </xf>
    <xf numFmtId="166" fontId="63" fillId="0" borderId="17" xfId="53" applyNumberFormat="1" applyFont="1" applyFill="1" applyBorder="1" applyAlignment="1">
      <alignment horizontal="center" vertical="center"/>
    </xf>
    <xf numFmtId="166" fontId="63" fillId="0" borderId="14" xfId="53" applyNumberFormat="1" applyFont="1" applyFill="1" applyBorder="1" applyAlignment="1">
      <alignment horizontal="center" vertical="center"/>
    </xf>
    <xf numFmtId="166" fontId="63" fillId="0" borderId="18" xfId="53" applyNumberFormat="1" applyFont="1" applyFill="1" applyBorder="1" applyAlignment="1">
      <alignment horizontal="center" vertical="center"/>
    </xf>
    <xf numFmtId="166" fontId="63" fillId="0" borderId="20" xfId="53" applyNumberFormat="1" applyFont="1" applyFill="1" applyBorder="1" applyAlignment="1">
      <alignment horizontal="center" vertical="center"/>
    </xf>
    <xf numFmtId="167" fontId="47" fillId="0" borderId="21" xfId="50" applyNumberFormat="1" applyFont="1" applyFill="1" applyBorder="1" applyAlignment="1">
      <alignment horizontal="center" vertical="center"/>
    </xf>
    <xf numFmtId="0" fontId="41" fillId="35" borderId="20" xfId="38" applyFont="1" applyFill="1" applyBorder="1" applyAlignment="1">
      <alignment horizontal="center" vertical="center" wrapText="1"/>
    </xf>
    <xf numFmtId="0" fontId="41" fillId="35" borderId="9" xfId="38" applyFont="1" applyFill="1" applyBorder="1" applyAlignment="1">
      <alignment horizontal="center" vertical="center" wrapText="1"/>
    </xf>
    <xf numFmtId="0" fontId="41" fillId="35" borderId="9" xfId="38" applyNumberFormat="1" applyFont="1" applyFill="1" applyBorder="1" applyAlignment="1">
      <alignment horizontal="center" vertical="center"/>
    </xf>
    <xf numFmtId="166" fontId="64" fillId="24" borderId="0" xfId="33" applyNumberFormat="1" applyFont="1" applyFill="1" applyAlignment="1">
      <alignment horizontal="center" vertical="center"/>
    </xf>
    <xf numFmtId="166" fontId="64" fillId="24" borderId="0" xfId="33" applyNumberFormat="1" applyFont="1" applyFill="1" applyBorder="1" applyAlignment="1">
      <alignment vertical="center"/>
    </xf>
    <xf numFmtId="166" fontId="64" fillId="24" borderId="0" xfId="33" applyNumberFormat="1" applyFont="1" applyFill="1" applyAlignment="1">
      <alignment vertical="center"/>
    </xf>
    <xf numFmtId="166" fontId="65" fillId="24" borderId="0" xfId="33" applyNumberFormat="1" applyFont="1" applyFill="1" applyBorder="1" applyAlignment="1">
      <alignment horizontal="center" vertical="center"/>
    </xf>
    <xf numFmtId="0" fontId="66" fillId="24" borderId="0" xfId="0" applyFont="1" applyFill="1" applyAlignment="1">
      <alignment horizontal="left" vertical="center"/>
    </xf>
    <xf numFmtId="0" fontId="67" fillId="24" borderId="0" xfId="39" applyFont="1" applyFill="1" applyAlignment="1">
      <alignment horizontal="left" vertical="center"/>
    </xf>
    <xf numFmtId="166" fontId="66" fillId="24" borderId="0" xfId="33" applyNumberFormat="1" applyFont="1" applyFill="1" applyAlignment="1">
      <alignment horizontal="right" vertical="center"/>
    </xf>
    <xf numFmtId="0" fontId="51" fillId="24" borderId="14" xfId="40" applyFont="1" applyFill="1" applyBorder="1" applyAlignment="1">
      <alignment horizontal="center" vertical="center"/>
    </xf>
    <xf numFmtId="0" fontId="51" fillId="24" borderId="15" xfId="40" applyFont="1" applyFill="1" applyBorder="1" applyAlignment="1">
      <alignment horizontal="center" vertical="center"/>
    </xf>
    <xf numFmtId="0" fontId="51" fillId="24" borderId="16" xfId="40" applyFont="1" applyFill="1" applyBorder="1" applyAlignment="1">
      <alignment horizontal="center" vertical="center"/>
    </xf>
    <xf numFmtId="0" fontId="37" fillId="25" borderId="20" xfId="40" applyFont="1" applyFill="1" applyBorder="1" applyAlignment="1">
      <alignment horizontal="left" vertical="center" wrapText="1"/>
    </xf>
    <xf numFmtId="0" fontId="37" fillId="25" borderId="9" xfId="40" applyFont="1" applyFill="1" applyBorder="1" applyAlignment="1">
      <alignment horizontal="left" vertical="center" wrapText="1"/>
    </xf>
    <xf numFmtId="0" fontId="37" fillId="25" borderId="21" xfId="40" applyFont="1" applyFill="1" applyBorder="1" applyAlignment="1">
      <alignment horizontal="left" vertical="center" wrapText="1"/>
    </xf>
    <xf numFmtId="0" fontId="30" fillId="0" borderId="14" xfId="40" applyFont="1" applyFill="1" applyBorder="1" applyAlignment="1">
      <alignment horizontal="center" vertical="center"/>
    </xf>
    <xf numFmtId="0" fontId="30" fillId="0" borderId="15" xfId="40" applyFont="1" applyFill="1" applyBorder="1" applyAlignment="1">
      <alignment horizontal="center" vertical="center"/>
    </xf>
    <xf numFmtId="0" fontId="30" fillId="0" borderId="16" xfId="40" applyFont="1" applyFill="1" applyBorder="1" applyAlignment="1">
      <alignment horizontal="center" vertical="center"/>
    </xf>
    <xf numFmtId="0" fontId="30" fillId="0" borderId="17" xfId="40" applyFont="1" applyFill="1" applyBorder="1" applyAlignment="1">
      <alignment horizontal="center" vertical="center"/>
    </xf>
    <xf numFmtId="0" fontId="30" fillId="0" borderId="0" xfId="40" applyFont="1" applyFill="1" applyBorder="1" applyAlignment="1">
      <alignment horizontal="center" vertical="center"/>
    </xf>
    <xf numFmtId="0" fontId="30" fillId="0" borderId="11" xfId="40" applyFont="1" applyFill="1" applyBorder="1" applyAlignment="1">
      <alignment horizontal="center" vertical="center"/>
    </xf>
    <xf numFmtId="0" fontId="30" fillId="0" borderId="18" xfId="40" applyFont="1" applyFill="1" applyBorder="1" applyAlignment="1">
      <alignment horizontal="center" vertical="center"/>
    </xf>
    <xf numFmtId="0" fontId="30" fillId="0" borderId="19" xfId="40" applyFont="1" applyFill="1" applyBorder="1" applyAlignment="1">
      <alignment horizontal="center" vertical="center"/>
    </xf>
    <xf numFmtId="0" fontId="30" fillId="0" borderId="13" xfId="40" applyFont="1" applyFill="1" applyBorder="1" applyAlignment="1">
      <alignment horizontal="center" vertical="center"/>
    </xf>
    <xf numFmtId="0" fontId="50" fillId="27" borderId="17" xfId="40" applyFont="1" applyFill="1" applyBorder="1" applyAlignment="1">
      <alignment horizontal="center" vertical="center" wrapText="1"/>
    </xf>
    <xf numFmtId="0" fontId="50" fillId="27" borderId="0" xfId="40" applyFont="1" applyFill="1" applyBorder="1" applyAlignment="1">
      <alignment horizontal="center" vertical="center" wrapText="1"/>
    </xf>
    <xf numFmtId="0" fontId="50" fillId="27" borderId="11" xfId="40" applyFont="1" applyFill="1" applyBorder="1" applyAlignment="1">
      <alignment horizontal="center" vertical="center" wrapText="1"/>
    </xf>
    <xf numFmtId="0" fontId="60" fillId="34" borderId="18" xfId="40" applyFont="1" applyFill="1" applyBorder="1" applyAlignment="1">
      <alignment horizontal="center" vertical="center" wrapText="1"/>
    </xf>
    <xf numFmtId="0" fontId="60" fillId="34" borderId="19" xfId="40" applyFont="1" applyFill="1" applyBorder="1" applyAlignment="1">
      <alignment horizontal="center" vertical="center" wrapText="1"/>
    </xf>
    <xf numFmtId="0" fontId="60" fillId="34" borderId="13" xfId="40" applyFont="1" applyFill="1" applyBorder="1" applyAlignment="1">
      <alignment horizontal="center" vertical="center" wrapText="1"/>
    </xf>
    <xf numFmtId="0" fontId="36" fillId="27" borderId="10" xfId="0" applyFont="1" applyFill="1" applyBorder="1" applyAlignment="1">
      <alignment horizontal="center" vertical="center"/>
    </xf>
    <xf numFmtId="0" fontId="40" fillId="32" borderId="15" xfId="38" applyNumberFormat="1" applyFont="1" applyFill="1" applyBorder="1" applyAlignment="1">
      <alignment horizontal="center" vertical="center" wrapText="1"/>
    </xf>
    <xf numFmtId="0" fontId="40" fillId="32" borderId="16" xfId="38" applyNumberFormat="1" applyFont="1" applyFill="1" applyBorder="1" applyAlignment="1">
      <alignment horizontal="center" vertical="center" wrapText="1"/>
    </xf>
    <xf numFmtId="0" fontId="40" fillId="32" borderId="19" xfId="38" applyNumberFormat="1" applyFont="1" applyFill="1" applyBorder="1" applyAlignment="1">
      <alignment horizontal="center" vertical="center" wrapText="1"/>
    </xf>
    <xf numFmtId="0" fontId="40" fillId="32" borderId="13" xfId="38" applyNumberFormat="1" applyFont="1" applyFill="1" applyBorder="1" applyAlignment="1">
      <alignment horizontal="center" vertical="center" wrapText="1"/>
    </xf>
    <xf numFmtId="0" fontId="40" fillId="35" borderId="20" xfId="39" quotePrefix="1" applyFont="1" applyFill="1" applyBorder="1" applyAlignment="1">
      <alignment horizontal="center" vertical="center" wrapText="1"/>
    </xf>
    <xf numFmtId="0" fontId="40" fillId="35" borderId="9" xfId="39" quotePrefix="1" applyFont="1" applyFill="1" applyBorder="1" applyAlignment="1">
      <alignment horizontal="center" vertical="center" wrapText="1"/>
    </xf>
    <xf numFmtId="0" fontId="40" fillId="32" borderId="20" xfId="39" quotePrefix="1" applyFont="1" applyFill="1" applyBorder="1" applyAlignment="1">
      <alignment horizontal="center" vertical="center" wrapText="1"/>
    </xf>
    <xf numFmtId="0" fontId="40" fillId="32" borderId="9" xfId="39" quotePrefix="1" applyFont="1" applyFill="1" applyBorder="1" applyAlignment="1">
      <alignment horizontal="center" vertical="center" wrapText="1"/>
    </xf>
    <xf numFmtId="0" fontId="40" fillId="32" borderId="21" xfId="39" quotePrefix="1" applyFont="1" applyFill="1" applyBorder="1" applyAlignment="1">
      <alignment horizontal="center" vertical="center" wrapText="1"/>
    </xf>
    <xf numFmtId="0" fontId="42" fillId="32" borderId="10" xfId="39" applyFont="1" applyFill="1" applyBorder="1" applyAlignment="1">
      <alignment horizontal="center" vertical="center"/>
    </xf>
    <xf numFmtId="0" fontId="43" fillId="32" borderId="10" xfId="0" applyFont="1" applyFill="1" applyBorder="1" applyAlignment="1">
      <alignment horizontal="center" vertical="center"/>
    </xf>
    <xf numFmtId="0" fontId="54" fillId="0" borderId="19" xfId="39" applyFont="1" applyFill="1" applyBorder="1" applyAlignment="1">
      <alignment horizontal="center" vertical="center"/>
    </xf>
    <xf numFmtId="0" fontId="62" fillId="0" borderId="20" xfId="39" applyFont="1" applyFill="1" applyBorder="1" applyAlignment="1">
      <alignment horizontal="center" vertical="center"/>
    </xf>
    <xf numFmtId="0" fontId="62" fillId="0" borderId="9" xfId="39" applyFont="1" applyFill="1" applyBorder="1" applyAlignment="1">
      <alignment horizontal="center" vertical="center"/>
    </xf>
    <xf numFmtId="0" fontId="62" fillId="0" borderId="21" xfId="39" applyFont="1" applyFill="1" applyBorder="1" applyAlignment="1">
      <alignment horizontal="center" vertical="center"/>
    </xf>
    <xf numFmtId="0" fontId="42" fillId="32" borderId="23" xfId="39" applyFont="1" applyFill="1" applyBorder="1" applyAlignment="1">
      <alignment horizontal="center" vertical="center"/>
    </xf>
    <xf numFmtId="0" fontId="42" fillId="32" borderId="12" xfId="39" applyFont="1" applyFill="1" applyBorder="1" applyAlignment="1">
      <alignment horizontal="center" vertical="center"/>
    </xf>
  </cellXfs>
  <cellStyles count="55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Incorrecto" xfId="32" builtinId="27" customBuiltin="1"/>
    <cellStyle name="Millares" xfId="33" builtinId="3"/>
    <cellStyle name="Millares 2" xfId="53"/>
    <cellStyle name="Neutral" xfId="34" builtinId="28" customBuiltin="1"/>
    <cellStyle name="Normal" xfId="0" builtinId="0"/>
    <cellStyle name="Normal 2" xfId="35"/>
    <cellStyle name="Normal 2 2" xfId="52"/>
    <cellStyle name="Normal 3" xfId="49"/>
    <cellStyle name="Normal 4" xfId="36"/>
    <cellStyle name="Normal 5" xfId="37"/>
    <cellStyle name="Normal 6" xfId="51"/>
    <cellStyle name="Normal_Hoja1" xfId="38"/>
    <cellStyle name="Normal_Hoja2" xfId="39"/>
    <cellStyle name="Normal_Importaciones_de_Vehículos-Noviembre-2010" xfId="40"/>
    <cellStyle name="Notas" xfId="41" builtinId="10" customBuiltin="1"/>
    <cellStyle name="Porcentaje" xfId="50" builtinId="5"/>
    <cellStyle name="Porcentaje 2" xfId="54"/>
    <cellStyle name="Salida" xfId="42" builtinId="21" customBuiltin="1"/>
    <cellStyle name="Texto de advertencia" xfId="43" builtinId="11" customBuiltin="1"/>
    <cellStyle name="Texto explicativo" xfId="44" builtinId="53" customBuiltin="1"/>
    <cellStyle name="Título" xfId="45" builtinId="15" customBuiltin="1"/>
    <cellStyle name="Título 2" xfId="46" builtinId="17" customBuiltin="1"/>
    <cellStyle name="Título 3" xfId="47" builtinId="18" customBuiltin="1"/>
    <cellStyle name="Total" xfId="48" builtinId="25" customBuiltin="1"/>
  </cellStyles>
  <dxfs count="150"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numFmt numFmtId="167" formatCode="0.0%"/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FFFF66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 b="1">
                <a:solidFill>
                  <a:sysClr val="windowText" lastClr="000000"/>
                </a:solidFill>
              </a:rPr>
              <a:t>Venta de Vehículos Nuevos en la Región</a:t>
            </a:r>
          </a:p>
          <a:p>
            <a:pPr>
              <a:defRPr sz="2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0">
                <a:solidFill>
                  <a:sysClr val="windowText" lastClr="000000"/>
                </a:solidFill>
              </a:rPr>
              <a:t>(ACUMULADO enero - junio 2016)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4363828897083115E-2"/>
          <c:y val="0.17975694197785702"/>
          <c:w val="0.97127234220583381"/>
          <c:h val="0.666698522909493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'2.Resumen'!$G$20</c:f>
              <c:strCache>
                <c:ptCount val="1"/>
                <c:pt idx="0">
                  <c:v>ene-jun 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'2.Resumen'!$F$21:$F$30</c:f>
              <c:strCache>
                <c:ptCount val="10"/>
                <c:pt idx="0">
                  <c:v>BRASIL</c:v>
                </c:pt>
                <c:pt idx="1">
                  <c:v>MEXICO</c:v>
                </c:pt>
                <c:pt idx="2">
                  <c:v>ARGENTINA</c:v>
                </c:pt>
                <c:pt idx="3">
                  <c:v>CHILE</c:v>
                </c:pt>
                <c:pt idx="4">
                  <c:v>COLOMBIA</c:v>
                </c:pt>
                <c:pt idx="5">
                  <c:v>PERU</c:v>
                </c:pt>
                <c:pt idx="6">
                  <c:v>ECUADOR</c:v>
                </c:pt>
                <c:pt idx="7">
                  <c:v>URUGUAY</c:v>
                </c:pt>
                <c:pt idx="8">
                  <c:v>PARAGUAY</c:v>
                </c:pt>
                <c:pt idx="9">
                  <c:v>HONDURAS</c:v>
                </c:pt>
              </c:strCache>
            </c:strRef>
          </c:cat>
          <c:val>
            <c:numRef>
              <c:f>'2.Resumen'!$G$21:$G$30</c:f>
              <c:numCache>
                <c:formatCode>_(* #,##0_);_(* \(#,##0\);_(* "-"??_);_(@_)</c:formatCode>
                <c:ptCount val="10"/>
                <c:pt idx="0">
                  <c:v>983550</c:v>
                </c:pt>
                <c:pt idx="1">
                  <c:v>739533</c:v>
                </c:pt>
                <c:pt idx="2">
                  <c:v>332999</c:v>
                </c:pt>
                <c:pt idx="3">
                  <c:v>147612</c:v>
                </c:pt>
                <c:pt idx="4">
                  <c:v>117243</c:v>
                </c:pt>
                <c:pt idx="5">
                  <c:v>85009</c:v>
                </c:pt>
                <c:pt idx="6">
                  <c:v>27444</c:v>
                </c:pt>
                <c:pt idx="7">
                  <c:v>20964</c:v>
                </c:pt>
                <c:pt idx="8">
                  <c:v>13023</c:v>
                </c:pt>
                <c:pt idx="9">
                  <c:v>6293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44-416E-9550-960019D73011}"/>
            </c:ext>
          </c:extLst>
        </c:ser>
        <c:ser>
          <c:idx val="1"/>
          <c:order val="1"/>
          <c:tx>
            <c:strRef>
              <c:f>'2.Resumen'!$H$20</c:f>
              <c:strCache>
                <c:ptCount val="1"/>
                <c:pt idx="0">
                  <c:v>ene-jun 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PE" sz="14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'2.Resumen'!$F$21:$F$30</c:f>
              <c:strCache>
                <c:ptCount val="10"/>
                <c:pt idx="0">
                  <c:v>BRASIL</c:v>
                </c:pt>
                <c:pt idx="1">
                  <c:v>MEXICO</c:v>
                </c:pt>
                <c:pt idx="2">
                  <c:v>ARGENTINA</c:v>
                </c:pt>
                <c:pt idx="3">
                  <c:v>CHILE</c:v>
                </c:pt>
                <c:pt idx="4">
                  <c:v>COLOMBIA</c:v>
                </c:pt>
                <c:pt idx="5">
                  <c:v>PERU</c:v>
                </c:pt>
                <c:pt idx="6">
                  <c:v>ECUADOR</c:v>
                </c:pt>
                <c:pt idx="7">
                  <c:v>URUGUAY</c:v>
                </c:pt>
                <c:pt idx="8">
                  <c:v>PARAGUAY</c:v>
                </c:pt>
                <c:pt idx="9">
                  <c:v>HONDURAS</c:v>
                </c:pt>
              </c:strCache>
            </c:strRef>
          </c:cat>
          <c:val>
            <c:numRef>
              <c:f>'2.Resumen'!$H$21:$H$30</c:f>
              <c:numCache>
                <c:formatCode>_(* #,##0_);_(* \(#,##0\);_(* "-"??_);_(@_)</c:formatCode>
                <c:ptCount val="10"/>
                <c:pt idx="0">
                  <c:v>1316954</c:v>
                </c:pt>
                <c:pt idx="1">
                  <c:v>624644</c:v>
                </c:pt>
                <c:pt idx="2">
                  <c:v>311988</c:v>
                </c:pt>
                <c:pt idx="3">
                  <c:v>139823</c:v>
                </c:pt>
                <c:pt idx="4">
                  <c:v>135701</c:v>
                </c:pt>
                <c:pt idx="5">
                  <c:v>90704</c:v>
                </c:pt>
                <c:pt idx="6">
                  <c:v>46688</c:v>
                </c:pt>
                <c:pt idx="7">
                  <c:v>26503</c:v>
                </c:pt>
                <c:pt idx="8">
                  <c:v>14104</c:v>
                </c:pt>
                <c:pt idx="9">
                  <c:v>5631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F-4458-A05D-DA4D703F5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521856"/>
        <c:axId val="162523392"/>
      </c:barChart>
      <c:catAx>
        <c:axId val="16252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62523392"/>
        <c:crosses val="autoZero"/>
        <c:auto val="1"/>
        <c:lblAlgn val="ctr"/>
        <c:lblOffset val="100"/>
        <c:noMultiLvlLbl val="0"/>
      </c:catAx>
      <c:valAx>
        <c:axId val="1625233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252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499660515408549"/>
          <c:y val="0.23640551872780813"/>
          <c:w val="0.27971077939581879"/>
          <c:h val="4.9585178908577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gif"/><Relationship Id="rId3" Type="http://schemas.openxmlformats.org/officeDocument/2006/relationships/chart" Target="../charts/chart1.xml"/><Relationship Id="rId21" Type="http://schemas.openxmlformats.org/officeDocument/2006/relationships/image" Target="../media/image20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gif"/><Relationship Id="rId1" Type="http://schemas.openxmlformats.org/officeDocument/2006/relationships/image" Target="../media/image1.gif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gif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9.jpeg"/><Relationship Id="rId19" Type="http://schemas.openxmlformats.org/officeDocument/2006/relationships/image" Target="../media/image18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2.jpeg"/><Relationship Id="rId18" Type="http://schemas.openxmlformats.org/officeDocument/2006/relationships/image" Target="../media/image35.jpeg"/><Relationship Id="rId3" Type="http://schemas.openxmlformats.org/officeDocument/2006/relationships/image" Target="../media/image25.jpeg"/><Relationship Id="rId7" Type="http://schemas.openxmlformats.org/officeDocument/2006/relationships/image" Target="../media/image28.png"/><Relationship Id="rId12" Type="http://schemas.openxmlformats.org/officeDocument/2006/relationships/image" Target="../media/image31.jpeg"/><Relationship Id="rId17" Type="http://schemas.openxmlformats.org/officeDocument/2006/relationships/image" Target="../media/image18.png"/><Relationship Id="rId2" Type="http://schemas.openxmlformats.org/officeDocument/2006/relationships/image" Target="../media/image24.jpeg"/><Relationship Id="rId16" Type="http://schemas.openxmlformats.org/officeDocument/2006/relationships/image" Target="../media/image17.gif"/><Relationship Id="rId20" Type="http://schemas.openxmlformats.org/officeDocument/2006/relationships/image" Target="../media/image23.gif"/><Relationship Id="rId1" Type="http://schemas.openxmlformats.org/officeDocument/2006/relationships/image" Target="../media/image14.png"/><Relationship Id="rId6" Type="http://schemas.openxmlformats.org/officeDocument/2006/relationships/image" Target="../media/image27.jpeg"/><Relationship Id="rId11" Type="http://schemas.openxmlformats.org/officeDocument/2006/relationships/image" Target="../media/image19.gif"/><Relationship Id="rId5" Type="http://schemas.openxmlformats.org/officeDocument/2006/relationships/image" Target="../media/image26.jpeg"/><Relationship Id="rId15" Type="http://schemas.openxmlformats.org/officeDocument/2006/relationships/image" Target="../media/image34.jpeg"/><Relationship Id="rId10" Type="http://schemas.openxmlformats.org/officeDocument/2006/relationships/image" Target="../media/image21.png"/><Relationship Id="rId19" Type="http://schemas.openxmlformats.org/officeDocument/2006/relationships/image" Target="../media/image36.jpeg"/><Relationship Id="rId4" Type="http://schemas.openxmlformats.org/officeDocument/2006/relationships/image" Target="../media/image15.png"/><Relationship Id="rId9" Type="http://schemas.openxmlformats.org/officeDocument/2006/relationships/image" Target="../media/image30.jpeg"/><Relationship Id="rId14" Type="http://schemas.openxmlformats.org/officeDocument/2006/relationships/image" Target="../media/image3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2.jpeg"/><Relationship Id="rId18" Type="http://schemas.openxmlformats.org/officeDocument/2006/relationships/image" Target="../media/image35.jpeg"/><Relationship Id="rId3" Type="http://schemas.openxmlformats.org/officeDocument/2006/relationships/image" Target="../media/image25.jpeg"/><Relationship Id="rId7" Type="http://schemas.openxmlformats.org/officeDocument/2006/relationships/image" Target="../media/image28.png"/><Relationship Id="rId12" Type="http://schemas.openxmlformats.org/officeDocument/2006/relationships/image" Target="../media/image31.jpeg"/><Relationship Id="rId17" Type="http://schemas.openxmlformats.org/officeDocument/2006/relationships/image" Target="../media/image18.png"/><Relationship Id="rId2" Type="http://schemas.openxmlformats.org/officeDocument/2006/relationships/image" Target="../media/image24.jpeg"/><Relationship Id="rId16" Type="http://schemas.openxmlformats.org/officeDocument/2006/relationships/image" Target="../media/image17.gif"/><Relationship Id="rId20" Type="http://schemas.openxmlformats.org/officeDocument/2006/relationships/image" Target="../media/image23.gif"/><Relationship Id="rId1" Type="http://schemas.openxmlformats.org/officeDocument/2006/relationships/image" Target="../media/image14.png"/><Relationship Id="rId6" Type="http://schemas.openxmlformats.org/officeDocument/2006/relationships/image" Target="../media/image27.jpeg"/><Relationship Id="rId11" Type="http://schemas.openxmlformats.org/officeDocument/2006/relationships/image" Target="../media/image19.gif"/><Relationship Id="rId5" Type="http://schemas.openxmlformats.org/officeDocument/2006/relationships/image" Target="../media/image26.jpeg"/><Relationship Id="rId15" Type="http://schemas.openxmlformats.org/officeDocument/2006/relationships/image" Target="../media/image34.jpeg"/><Relationship Id="rId10" Type="http://schemas.openxmlformats.org/officeDocument/2006/relationships/image" Target="../media/image21.png"/><Relationship Id="rId19" Type="http://schemas.openxmlformats.org/officeDocument/2006/relationships/image" Target="../media/image36.jpeg"/><Relationship Id="rId4" Type="http://schemas.openxmlformats.org/officeDocument/2006/relationships/image" Target="../media/image15.png"/><Relationship Id="rId9" Type="http://schemas.openxmlformats.org/officeDocument/2006/relationships/image" Target="../media/image30.jpeg"/><Relationship Id="rId14" Type="http://schemas.openxmlformats.org/officeDocument/2006/relationships/image" Target="../media/image3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2.jpeg"/><Relationship Id="rId18" Type="http://schemas.openxmlformats.org/officeDocument/2006/relationships/image" Target="../media/image35.jpeg"/><Relationship Id="rId3" Type="http://schemas.openxmlformats.org/officeDocument/2006/relationships/image" Target="../media/image25.jpeg"/><Relationship Id="rId7" Type="http://schemas.openxmlformats.org/officeDocument/2006/relationships/image" Target="../media/image28.png"/><Relationship Id="rId12" Type="http://schemas.openxmlformats.org/officeDocument/2006/relationships/image" Target="../media/image31.jpeg"/><Relationship Id="rId17" Type="http://schemas.openxmlformats.org/officeDocument/2006/relationships/image" Target="../media/image18.png"/><Relationship Id="rId2" Type="http://schemas.openxmlformats.org/officeDocument/2006/relationships/image" Target="../media/image24.jpeg"/><Relationship Id="rId16" Type="http://schemas.openxmlformats.org/officeDocument/2006/relationships/image" Target="../media/image17.gif"/><Relationship Id="rId20" Type="http://schemas.openxmlformats.org/officeDocument/2006/relationships/image" Target="../media/image23.gif"/><Relationship Id="rId1" Type="http://schemas.openxmlformats.org/officeDocument/2006/relationships/image" Target="../media/image14.png"/><Relationship Id="rId6" Type="http://schemas.openxmlformats.org/officeDocument/2006/relationships/image" Target="../media/image27.jpeg"/><Relationship Id="rId11" Type="http://schemas.openxmlformats.org/officeDocument/2006/relationships/image" Target="../media/image19.gif"/><Relationship Id="rId5" Type="http://schemas.openxmlformats.org/officeDocument/2006/relationships/image" Target="../media/image26.jpeg"/><Relationship Id="rId15" Type="http://schemas.openxmlformats.org/officeDocument/2006/relationships/image" Target="../media/image34.jpeg"/><Relationship Id="rId10" Type="http://schemas.openxmlformats.org/officeDocument/2006/relationships/image" Target="../media/image21.png"/><Relationship Id="rId19" Type="http://schemas.openxmlformats.org/officeDocument/2006/relationships/image" Target="../media/image36.jpeg"/><Relationship Id="rId4" Type="http://schemas.openxmlformats.org/officeDocument/2006/relationships/image" Target="../media/image15.png"/><Relationship Id="rId9" Type="http://schemas.openxmlformats.org/officeDocument/2006/relationships/image" Target="../media/image30.jpeg"/><Relationship Id="rId14" Type="http://schemas.openxmlformats.org/officeDocument/2006/relationships/image" Target="../media/image3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2.jpeg"/><Relationship Id="rId18" Type="http://schemas.openxmlformats.org/officeDocument/2006/relationships/image" Target="../media/image35.jpeg"/><Relationship Id="rId3" Type="http://schemas.openxmlformats.org/officeDocument/2006/relationships/image" Target="../media/image25.jpeg"/><Relationship Id="rId7" Type="http://schemas.openxmlformats.org/officeDocument/2006/relationships/image" Target="../media/image28.png"/><Relationship Id="rId12" Type="http://schemas.openxmlformats.org/officeDocument/2006/relationships/image" Target="../media/image31.jpeg"/><Relationship Id="rId17" Type="http://schemas.openxmlformats.org/officeDocument/2006/relationships/image" Target="../media/image18.png"/><Relationship Id="rId2" Type="http://schemas.openxmlformats.org/officeDocument/2006/relationships/image" Target="../media/image24.jpeg"/><Relationship Id="rId16" Type="http://schemas.openxmlformats.org/officeDocument/2006/relationships/image" Target="../media/image17.gif"/><Relationship Id="rId20" Type="http://schemas.openxmlformats.org/officeDocument/2006/relationships/image" Target="../media/image23.gif"/><Relationship Id="rId1" Type="http://schemas.openxmlformats.org/officeDocument/2006/relationships/image" Target="../media/image14.png"/><Relationship Id="rId6" Type="http://schemas.openxmlformats.org/officeDocument/2006/relationships/image" Target="../media/image27.jpeg"/><Relationship Id="rId11" Type="http://schemas.openxmlformats.org/officeDocument/2006/relationships/image" Target="../media/image19.gif"/><Relationship Id="rId5" Type="http://schemas.openxmlformats.org/officeDocument/2006/relationships/image" Target="../media/image26.jpeg"/><Relationship Id="rId15" Type="http://schemas.openxmlformats.org/officeDocument/2006/relationships/image" Target="../media/image34.jpeg"/><Relationship Id="rId10" Type="http://schemas.openxmlformats.org/officeDocument/2006/relationships/image" Target="../media/image21.png"/><Relationship Id="rId19" Type="http://schemas.openxmlformats.org/officeDocument/2006/relationships/image" Target="../media/image36.jpeg"/><Relationship Id="rId4" Type="http://schemas.openxmlformats.org/officeDocument/2006/relationships/image" Target="../media/image15.png"/><Relationship Id="rId9" Type="http://schemas.openxmlformats.org/officeDocument/2006/relationships/image" Target="../media/image30.jpeg"/><Relationship Id="rId14" Type="http://schemas.openxmlformats.org/officeDocument/2006/relationships/image" Target="../media/image3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2.jpeg"/><Relationship Id="rId18" Type="http://schemas.openxmlformats.org/officeDocument/2006/relationships/image" Target="../media/image35.jpeg"/><Relationship Id="rId3" Type="http://schemas.openxmlformats.org/officeDocument/2006/relationships/image" Target="../media/image25.jpeg"/><Relationship Id="rId7" Type="http://schemas.openxmlformats.org/officeDocument/2006/relationships/image" Target="../media/image28.png"/><Relationship Id="rId12" Type="http://schemas.openxmlformats.org/officeDocument/2006/relationships/image" Target="../media/image31.jpeg"/><Relationship Id="rId17" Type="http://schemas.openxmlformats.org/officeDocument/2006/relationships/image" Target="../media/image18.png"/><Relationship Id="rId2" Type="http://schemas.openxmlformats.org/officeDocument/2006/relationships/image" Target="../media/image24.jpeg"/><Relationship Id="rId16" Type="http://schemas.openxmlformats.org/officeDocument/2006/relationships/image" Target="../media/image17.gif"/><Relationship Id="rId20" Type="http://schemas.openxmlformats.org/officeDocument/2006/relationships/image" Target="../media/image23.gif"/><Relationship Id="rId1" Type="http://schemas.openxmlformats.org/officeDocument/2006/relationships/image" Target="../media/image14.png"/><Relationship Id="rId6" Type="http://schemas.openxmlformats.org/officeDocument/2006/relationships/image" Target="../media/image27.jpeg"/><Relationship Id="rId11" Type="http://schemas.openxmlformats.org/officeDocument/2006/relationships/image" Target="../media/image19.gif"/><Relationship Id="rId5" Type="http://schemas.openxmlformats.org/officeDocument/2006/relationships/image" Target="../media/image26.jpeg"/><Relationship Id="rId15" Type="http://schemas.openxmlformats.org/officeDocument/2006/relationships/image" Target="../media/image34.jpeg"/><Relationship Id="rId10" Type="http://schemas.openxmlformats.org/officeDocument/2006/relationships/image" Target="../media/image21.png"/><Relationship Id="rId19" Type="http://schemas.openxmlformats.org/officeDocument/2006/relationships/image" Target="../media/image36.jpeg"/><Relationship Id="rId4" Type="http://schemas.openxmlformats.org/officeDocument/2006/relationships/image" Target="../media/image15.png"/><Relationship Id="rId9" Type="http://schemas.openxmlformats.org/officeDocument/2006/relationships/image" Target="../media/image30.jpeg"/><Relationship Id="rId14" Type="http://schemas.openxmlformats.org/officeDocument/2006/relationships/image" Target="../media/image3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2.jpeg"/><Relationship Id="rId18" Type="http://schemas.openxmlformats.org/officeDocument/2006/relationships/image" Target="../media/image35.jpeg"/><Relationship Id="rId3" Type="http://schemas.openxmlformats.org/officeDocument/2006/relationships/image" Target="../media/image25.jpeg"/><Relationship Id="rId7" Type="http://schemas.openxmlformats.org/officeDocument/2006/relationships/image" Target="../media/image28.png"/><Relationship Id="rId12" Type="http://schemas.openxmlformats.org/officeDocument/2006/relationships/image" Target="../media/image31.jpeg"/><Relationship Id="rId17" Type="http://schemas.openxmlformats.org/officeDocument/2006/relationships/image" Target="../media/image18.png"/><Relationship Id="rId2" Type="http://schemas.openxmlformats.org/officeDocument/2006/relationships/image" Target="../media/image24.jpeg"/><Relationship Id="rId16" Type="http://schemas.openxmlformats.org/officeDocument/2006/relationships/image" Target="../media/image17.gif"/><Relationship Id="rId20" Type="http://schemas.openxmlformats.org/officeDocument/2006/relationships/image" Target="../media/image23.gif"/><Relationship Id="rId1" Type="http://schemas.openxmlformats.org/officeDocument/2006/relationships/image" Target="../media/image14.png"/><Relationship Id="rId6" Type="http://schemas.openxmlformats.org/officeDocument/2006/relationships/image" Target="../media/image27.jpeg"/><Relationship Id="rId11" Type="http://schemas.openxmlformats.org/officeDocument/2006/relationships/image" Target="../media/image19.gif"/><Relationship Id="rId5" Type="http://schemas.openxmlformats.org/officeDocument/2006/relationships/image" Target="../media/image26.jpeg"/><Relationship Id="rId15" Type="http://schemas.openxmlformats.org/officeDocument/2006/relationships/image" Target="../media/image34.jpeg"/><Relationship Id="rId10" Type="http://schemas.openxmlformats.org/officeDocument/2006/relationships/image" Target="../media/image21.png"/><Relationship Id="rId19" Type="http://schemas.openxmlformats.org/officeDocument/2006/relationships/image" Target="../media/image36.jpeg"/><Relationship Id="rId4" Type="http://schemas.openxmlformats.org/officeDocument/2006/relationships/image" Target="../media/image15.png"/><Relationship Id="rId9" Type="http://schemas.openxmlformats.org/officeDocument/2006/relationships/image" Target="../media/image30.jpeg"/><Relationship Id="rId14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47627</xdr:colOff>
      <xdr:row>17</xdr:row>
      <xdr:rowOff>142862</xdr:rowOff>
    </xdr:from>
    <xdr:to>
      <xdr:col>11</xdr:col>
      <xdr:colOff>881065</xdr:colOff>
      <xdr:row>18</xdr:row>
      <xdr:rowOff>261926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" r="1633" b="5882"/>
        <a:stretch/>
      </xdr:blipFill>
      <xdr:spPr>
        <a:xfrm>
          <a:off x="130971" y="4976800"/>
          <a:ext cx="6334125" cy="381001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1</xdr:row>
      <xdr:rowOff>71441</xdr:rowOff>
    </xdr:from>
    <xdr:to>
      <xdr:col>5</xdr:col>
      <xdr:colOff>47625</xdr:colOff>
      <xdr:row>1</xdr:row>
      <xdr:rowOff>979017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238129"/>
          <a:ext cx="2297906" cy="907576"/>
        </a:xfrm>
        <a:prstGeom prst="rect">
          <a:avLst/>
        </a:prstGeom>
      </xdr:spPr>
    </xdr:pic>
    <xdr:clientData/>
  </xdr:twoCellAnchor>
  <xdr:twoCellAnchor>
    <xdr:from>
      <xdr:col>14</xdr:col>
      <xdr:colOff>203200</xdr:colOff>
      <xdr:row>1</xdr:row>
      <xdr:rowOff>76200</xdr:rowOff>
    </xdr:from>
    <xdr:to>
      <xdr:col>27</xdr:col>
      <xdr:colOff>165100</xdr:colOff>
      <xdr:row>22</xdr:row>
      <xdr:rowOff>108857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20</xdr:col>
      <xdr:colOff>740082</xdr:colOff>
      <xdr:row>19</xdr:row>
      <xdr:rowOff>232312</xdr:rowOff>
    </xdr:from>
    <xdr:to>
      <xdr:col>21</xdr:col>
      <xdr:colOff>659484</xdr:colOff>
      <xdr:row>21</xdr:row>
      <xdr:rowOff>134815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687153" y="5498276"/>
          <a:ext cx="681402" cy="378753"/>
        </a:xfrm>
        <a:prstGeom prst="rect">
          <a:avLst/>
        </a:prstGeom>
      </xdr:spPr>
    </xdr:pic>
    <xdr:clientData/>
  </xdr:twoCellAnchor>
  <xdr:twoCellAnchor editAs="oneCell">
    <xdr:from>
      <xdr:col>17</xdr:col>
      <xdr:colOff>115922</xdr:colOff>
      <xdr:row>19</xdr:row>
      <xdr:rowOff>240447</xdr:rowOff>
    </xdr:from>
    <xdr:to>
      <xdr:col>17</xdr:col>
      <xdr:colOff>748383</xdr:colOff>
      <xdr:row>21</xdr:row>
      <xdr:rowOff>151420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6993" y="5506411"/>
          <a:ext cx="632461" cy="387223"/>
        </a:xfrm>
        <a:prstGeom prst="rect">
          <a:avLst/>
        </a:prstGeom>
      </xdr:spPr>
    </xdr:pic>
    <xdr:clientData/>
  </xdr:twoCellAnchor>
  <xdr:twoCellAnchor editAs="oneCell">
    <xdr:from>
      <xdr:col>15</xdr:col>
      <xdr:colOff>672180</xdr:colOff>
      <xdr:row>19</xdr:row>
      <xdr:rowOff>256720</xdr:rowOff>
    </xdr:from>
    <xdr:to>
      <xdr:col>16</xdr:col>
      <xdr:colOff>622154</xdr:colOff>
      <xdr:row>22</xdr:row>
      <xdr:rowOff>13134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51" y="5522684"/>
          <a:ext cx="711974" cy="395950"/>
        </a:xfrm>
        <a:prstGeom prst="rect">
          <a:avLst/>
        </a:prstGeom>
      </xdr:spPr>
    </xdr:pic>
    <xdr:clientData/>
  </xdr:twoCellAnchor>
  <xdr:twoCellAnchor editAs="oneCell">
    <xdr:from>
      <xdr:col>24</xdr:col>
      <xdr:colOff>531424</xdr:colOff>
      <xdr:row>19</xdr:row>
      <xdr:rowOff>209094</xdr:rowOff>
    </xdr:from>
    <xdr:to>
      <xdr:col>25</xdr:col>
      <xdr:colOff>472159</xdr:colOff>
      <xdr:row>21</xdr:row>
      <xdr:rowOff>123596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6495" y="5475058"/>
          <a:ext cx="702735" cy="390752"/>
        </a:xfrm>
        <a:prstGeom prst="rect">
          <a:avLst/>
        </a:prstGeom>
      </xdr:spPr>
    </xdr:pic>
    <xdr:clientData/>
  </xdr:twoCellAnchor>
  <xdr:twoCellAnchor editAs="oneCell">
    <xdr:from>
      <xdr:col>23</xdr:col>
      <xdr:colOff>336744</xdr:colOff>
      <xdr:row>19</xdr:row>
      <xdr:rowOff>217826</xdr:rowOff>
    </xdr:from>
    <xdr:to>
      <xdr:col>24</xdr:col>
      <xdr:colOff>281660</xdr:colOff>
      <xdr:row>21</xdr:row>
      <xdr:rowOff>134681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815" y="5483790"/>
          <a:ext cx="706916" cy="393105"/>
        </a:xfrm>
        <a:prstGeom prst="rect">
          <a:avLst/>
        </a:prstGeom>
      </xdr:spPr>
    </xdr:pic>
    <xdr:clientData/>
  </xdr:twoCellAnchor>
  <xdr:twoCellAnchor editAs="oneCell">
    <xdr:from>
      <xdr:col>14</xdr:col>
      <xdr:colOff>469900</xdr:colOff>
      <xdr:row>19</xdr:row>
      <xdr:rowOff>256719</xdr:rowOff>
    </xdr:from>
    <xdr:to>
      <xdr:col>15</xdr:col>
      <xdr:colOff>410635</xdr:colOff>
      <xdr:row>22</xdr:row>
      <xdr:rowOff>7935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971" y="5522683"/>
          <a:ext cx="702735" cy="390752"/>
        </a:xfrm>
        <a:prstGeom prst="rect">
          <a:avLst/>
        </a:prstGeom>
      </xdr:spPr>
    </xdr:pic>
    <xdr:clientData/>
  </xdr:twoCellAnchor>
  <xdr:twoCellAnchor editAs="oneCell">
    <xdr:from>
      <xdr:col>22</xdr:col>
      <xdr:colOff>128353</xdr:colOff>
      <xdr:row>19</xdr:row>
      <xdr:rowOff>231321</xdr:rowOff>
    </xdr:from>
    <xdr:to>
      <xdr:col>23</xdr:col>
      <xdr:colOff>81635</xdr:colOff>
      <xdr:row>21</xdr:row>
      <xdr:rowOff>156411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9424" y="5497285"/>
          <a:ext cx="715282" cy="401340"/>
        </a:xfrm>
        <a:prstGeom prst="rect">
          <a:avLst/>
        </a:prstGeom>
      </xdr:spPr>
    </xdr:pic>
    <xdr:clientData/>
  </xdr:twoCellAnchor>
  <xdr:twoCellAnchor editAs="oneCell">
    <xdr:from>
      <xdr:col>18</xdr:col>
      <xdr:colOff>362226</xdr:colOff>
      <xdr:row>19</xdr:row>
      <xdr:rowOff>250370</xdr:rowOff>
    </xdr:from>
    <xdr:to>
      <xdr:col>19</xdr:col>
      <xdr:colOff>253084</xdr:colOff>
      <xdr:row>21</xdr:row>
      <xdr:rowOff>136637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297" y="5516334"/>
          <a:ext cx="652858" cy="362517"/>
        </a:xfrm>
        <a:prstGeom prst="rect">
          <a:avLst/>
        </a:prstGeom>
      </xdr:spPr>
    </xdr:pic>
    <xdr:clientData/>
  </xdr:twoCellAnchor>
  <xdr:twoCellAnchor editAs="oneCell">
    <xdr:from>
      <xdr:col>25</xdr:col>
      <xdr:colOff>747138</xdr:colOff>
      <xdr:row>19</xdr:row>
      <xdr:rowOff>202622</xdr:rowOff>
    </xdr:from>
    <xdr:to>
      <xdr:col>26</xdr:col>
      <xdr:colOff>672185</xdr:colOff>
      <xdr:row>21</xdr:row>
      <xdr:rowOff>113432</xdr:rowOff>
    </xdr:to>
    <xdr:pic>
      <xdr:nvPicPr>
        <xdr:cNvPr id="26" name="Imagen 25" descr="http://wallpaperstock.net/bandera-de-honduras-wallpapers_32963_1920x12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4209" y="5468586"/>
          <a:ext cx="687047" cy="387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520700</xdr:colOff>
      <xdr:row>19</xdr:row>
      <xdr:rowOff>225266</xdr:rowOff>
    </xdr:from>
    <xdr:to>
      <xdr:col>20</xdr:col>
      <xdr:colOff>457200</xdr:colOff>
      <xdr:row>21</xdr:row>
      <xdr:rowOff>156933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771" y="5491230"/>
          <a:ext cx="698500" cy="40791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17</xdr:row>
      <xdr:rowOff>142862</xdr:rowOff>
    </xdr:from>
    <xdr:to>
      <xdr:col>11</xdr:col>
      <xdr:colOff>881065</xdr:colOff>
      <xdr:row>18</xdr:row>
      <xdr:rowOff>261926</xdr:rowOff>
    </xdr:to>
    <xdr:pic>
      <xdr:nvPicPr>
        <xdr:cNvPr id="28" name="Imagen 2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" r="1633" b="5882"/>
        <a:stretch/>
      </xdr:blipFill>
      <xdr:spPr>
        <a:xfrm>
          <a:off x="133352" y="4791062"/>
          <a:ext cx="6329363" cy="3857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17</xdr:row>
      <xdr:rowOff>142862</xdr:rowOff>
    </xdr:from>
    <xdr:to>
      <xdr:col>11</xdr:col>
      <xdr:colOff>881065</xdr:colOff>
      <xdr:row>18</xdr:row>
      <xdr:rowOff>261926</xdr:rowOff>
    </xdr:to>
    <xdr:pic>
      <xdr:nvPicPr>
        <xdr:cNvPr id="29" name="Imagen 28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" r="1633" b="5882"/>
        <a:stretch/>
      </xdr:blipFill>
      <xdr:spPr>
        <a:xfrm>
          <a:off x="133352" y="4791062"/>
          <a:ext cx="6329363" cy="385764"/>
        </a:xfrm>
        <a:prstGeom prst="rect">
          <a:avLst/>
        </a:prstGeom>
      </xdr:spPr>
    </xdr:pic>
    <xdr:clientData/>
  </xdr:twoCellAnchor>
  <xdr:twoCellAnchor editAs="oneCell">
    <xdr:from>
      <xdr:col>4</xdr:col>
      <xdr:colOff>59526</xdr:colOff>
      <xdr:row>4</xdr:row>
      <xdr:rowOff>95242</xdr:rowOff>
    </xdr:from>
    <xdr:to>
      <xdr:col>6</xdr:col>
      <xdr:colOff>35716</xdr:colOff>
      <xdr:row>10</xdr:row>
      <xdr:rowOff>86557</xdr:rowOff>
    </xdr:to>
    <xdr:pic>
      <xdr:nvPicPr>
        <xdr:cNvPr id="30" name="Imagen 2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94" r="72847" b="9262"/>
        <a:stretch/>
      </xdr:blipFill>
      <xdr:spPr>
        <a:xfrm>
          <a:off x="1955001" y="2400292"/>
          <a:ext cx="1004890" cy="1010490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226218</xdr:colOff>
      <xdr:row>9</xdr:row>
      <xdr:rowOff>23805</xdr:rowOff>
    </xdr:from>
    <xdr:to>
      <xdr:col>3</xdr:col>
      <xdr:colOff>312470</xdr:colOff>
      <xdr:row>12</xdr:row>
      <xdr:rowOff>59524</xdr:rowOff>
    </xdr:to>
    <xdr:pic>
      <xdr:nvPicPr>
        <xdr:cNvPr id="31" name="Imagen 30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013"/>
        <a:stretch/>
      </xdr:blipFill>
      <xdr:spPr>
        <a:xfrm>
          <a:off x="311943" y="3186105"/>
          <a:ext cx="1448327" cy="521494"/>
        </a:xfrm>
        <a:prstGeom prst="rect">
          <a:avLst/>
        </a:prstGeom>
      </xdr:spPr>
    </xdr:pic>
    <xdr:clientData/>
  </xdr:twoCellAnchor>
  <xdr:twoCellAnchor editAs="oneCell">
    <xdr:from>
      <xdr:col>6</xdr:col>
      <xdr:colOff>226213</xdr:colOff>
      <xdr:row>4</xdr:row>
      <xdr:rowOff>119056</xdr:rowOff>
    </xdr:from>
    <xdr:to>
      <xdr:col>8</xdr:col>
      <xdr:colOff>66599</xdr:colOff>
      <xdr:row>9</xdr:row>
      <xdr:rowOff>107156</xdr:rowOff>
    </xdr:to>
    <xdr:pic>
      <xdr:nvPicPr>
        <xdr:cNvPr id="32" name="Imagen 31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38" r="12003"/>
        <a:stretch/>
      </xdr:blipFill>
      <xdr:spPr>
        <a:xfrm>
          <a:off x="3150388" y="2424106"/>
          <a:ext cx="973861" cy="845350"/>
        </a:xfrm>
        <a:prstGeom prst="rect">
          <a:avLst/>
        </a:prstGeom>
      </xdr:spPr>
    </xdr:pic>
    <xdr:clientData/>
  </xdr:twoCellAnchor>
  <xdr:twoCellAnchor editAs="oneCell">
    <xdr:from>
      <xdr:col>3</xdr:col>
      <xdr:colOff>345279</xdr:colOff>
      <xdr:row>12</xdr:row>
      <xdr:rowOff>130959</xdr:rowOff>
    </xdr:from>
    <xdr:to>
      <xdr:col>5</xdr:col>
      <xdr:colOff>273847</xdr:colOff>
      <xdr:row>17</xdr:row>
      <xdr:rowOff>11901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079" y="3779034"/>
          <a:ext cx="890593" cy="881067"/>
        </a:xfrm>
        <a:prstGeom prst="rect">
          <a:avLst/>
        </a:prstGeom>
      </xdr:spPr>
    </xdr:pic>
    <xdr:clientData/>
  </xdr:twoCellAnchor>
  <xdr:twoCellAnchor editAs="oneCell">
    <xdr:from>
      <xdr:col>10</xdr:col>
      <xdr:colOff>309562</xdr:colOff>
      <xdr:row>4</xdr:row>
      <xdr:rowOff>71430</xdr:rowOff>
    </xdr:from>
    <xdr:to>
      <xdr:col>11</xdr:col>
      <xdr:colOff>654836</xdr:colOff>
      <xdr:row>10</xdr:row>
      <xdr:rowOff>44354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5912" y="2376480"/>
          <a:ext cx="840574" cy="992099"/>
        </a:xfrm>
        <a:prstGeom prst="rect">
          <a:avLst/>
        </a:prstGeom>
      </xdr:spPr>
    </xdr:pic>
    <xdr:clientData/>
  </xdr:twoCellAnchor>
  <xdr:twoCellAnchor editAs="oneCell">
    <xdr:from>
      <xdr:col>8</xdr:col>
      <xdr:colOff>226218</xdr:colOff>
      <xdr:row>12</xdr:row>
      <xdr:rowOff>142866</xdr:rowOff>
    </xdr:from>
    <xdr:to>
      <xdr:col>10</xdr:col>
      <xdr:colOff>71436</xdr:colOff>
      <xdr:row>16</xdr:row>
      <xdr:rowOff>249221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868" y="3790941"/>
          <a:ext cx="873918" cy="820730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154780</xdr:colOff>
      <xdr:row>5</xdr:row>
      <xdr:rowOff>23807</xdr:rowOff>
    </xdr:from>
    <xdr:to>
      <xdr:col>3</xdr:col>
      <xdr:colOff>11904</xdr:colOff>
      <xdr:row>7</xdr:row>
      <xdr:rowOff>127921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5" y="2471732"/>
          <a:ext cx="1219199" cy="494639"/>
        </a:xfrm>
        <a:prstGeom prst="rect">
          <a:avLst/>
        </a:prstGeom>
      </xdr:spPr>
    </xdr:pic>
    <xdr:clientData/>
  </xdr:twoCellAnchor>
  <xdr:twoCellAnchor editAs="oneCell">
    <xdr:from>
      <xdr:col>5</xdr:col>
      <xdr:colOff>369093</xdr:colOff>
      <xdr:row>12</xdr:row>
      <xdr:rowOff>47624</xdr:rowOff>
    </xdr:from>
    <xdr:to>
      <xdr:col>8</xdr:col>
      <xdr:colOff>165668</xdr:colOff>
      <xdr:row>15</xdr:row>
      <xdr:rowOff>95249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918" y="3695699"/>
          <a:ext cx="1444400" cy="533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452432</xdr:colOff>
      <xdr:row>12</xdr:row>
      <xdr:rowOff>47626</xdr:rowOff>
    </xdr:from>
    <xdr:to>
      <xdr:col>11</xdr:col>
      <xdr:colOff>632768</xdr:colOff>
      <xdr:row>17</xdr:row>
      <xdr:rowOff>83343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782" y="3695701"/>
          <a:ext cx="675636" cy="1035842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547684</xdr:colOff>
      <xdr:row>13</xdr:row>
      <xdr:rowOff>83342</xdr:rowOff>
    </xdr:from>
    <xdr:to>
      <xdr:col>3</xdr:col>
      <xdr:colOff>27446</xdr:colOff>
      <xdr:row>17</xdr:row>
      <xdr:rowOff>47623</xdr:rowOff>
    </xdr:to>
    <xdr:pic>
      <xdr:nvPicPr>
        <xdr:cNvPr id="39" name="Imagen 38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44" t="4975" r="10856" b="5473"/>
        <a:stretch/>
      </xdr:blipFill>
      <xdr:spPr>
        <a:xfrm>
          <a:off x="633409" y="3893342"/>
          <a:ext cx="841837" cy="80248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5</xdr:row>
      <xdr:rowOff>11906</xdr:rowOff>
    </xdr:from>
    <xdr:to>
      <xdr:col>10</xdr:col>
      <xdr:colOff>164098</xdr:colOff>
      <xdr:row>9</xdr:row>
      <xdr:rowOff>119062</xdr:rowOff>
    </xdr:to>
    <xdr:pic>
      <xdr:nvPicPr>
        <xdr:cNvPr id="40" name="Imagen 39" descr="http://www.ahdiva.org/assets/images/Logo_Ahdiva_copia.gi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459831"/>
          <a:ext cx="954673" cy="82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158750</xdr:colOff>
      <xdr:row>3</xdr:row>
      <xdr:rowOff>91823</xdr:rowOff>
    </xdr:from>
    <xdr:to>
      <xdr:col>4</xdr:col>
      <xdr:colOff>873125</xdr:colOff>
      <xdr:row>3</xdr:row>
      <xdr:rowOff>685971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188" r="50000"/>
        <a:stretch/>
      </xdr:blipFill>
      <xdr:spPr>
        <a:xfrm>
          <a:off x="3387725" y="968123"/>
          <a:ext cx="1743075" cy="594148"/>
        </a:xfrm>
        <a:prstGeom prst="rect">
          <a:avLst/>
        </a:prstGeom>
      </xdr:spPr>
    </xdr:pic>
    <xdr:clientData/>
  </xdr:twoCellAnchor>
  <xdr:twoCellAnchor editAs="oneCell">
    <xdr:from>
      <xdr:col>10</xdr:col>
      <xdr:colOff>175540</xdr:colOff>
      <xdr:row>3</xdr:row>
      <xdr:rowOff>47624</xdr:rowOff>
    </xdr:from>
    <xdr:to>
      <xdr:col>11</xdr:col>
      <xdr:colOff>852875</xdr:colOff>
      <xdr:row>3</xdr:row>
      <xdr:rowOff>714375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90" y="923924"/>
          <a:ext cx="1191685" cy="666751"/>
        </a:xfrm>
        <a:prstGeom prst="rect">
          <a:avLst/>
        </a:prstGeom>
      </xdr:spPr>
    </xdr:pic>
    <xdr:clientData/>
  </xdr:twoCellAnchor>
  <xdr:twoCellAnchor editAs="oneCell">
    <xdr:from>
      <xdr:col>20</xdr:col>
      <xdr:colOff>174626</xdr:colOff>
      <xdr:row>3</xdr:row>
      <xdr:rowOff>47626</xdr:rowOff>
    </xdr:from>
    <xdr:to>
      <xdr:col>21</xdr:col>
      <xdr:colOff>867544</xdr:colOff>
      <xdr:row>3</xdr:row>
      <xdr:rowOff>723142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8876" y="923926"/>
          <a:ext cx="1207268" cy="675516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31750</xdr:rowOff>
    </xdr:from>
    <xdr:to>
      <xdr:col>13</xdr:col>
      <xdr:colOff>952500</xdr:colOff>
      <xdr:row>3</xdr:row>
      <xdr:rowOff>744743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r="11552"/>
        <a:stretch/>
      </xdr:blipFill>
      <xdr:spPr>
        <a:xfrm>
          <a:off x="11982450" y="908050"/>
          <a:ext cx="809625" cy="712993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</xdr:row>
      <xdr:rowOff>63500</xdr:rowOff>
    </xdr:from>
    <xdr:to>
      <xdr:col>23</xdr:col>
      <xdr:colOff>777781</xdr:colOff>
      <xdr:row>3</xdr:row>
      <xdr:rowOff>746124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 r="72766" b="8132"/>
        <a:stretch/>
      </xdr:blipFill>
      <xdr:spPr>
        <a:xfrm>
          <a:off x="20561300" y="939800"/>
          <a:ext cx="666656" cy="682624"/>
        </a:xfrm>
        <a:prstGeom prst="rect">
          <a:avLst/>
        </a:prstGeom>
      </xdr:spPr>
    </xdr:pic>
    <xdr:clientData/>
  </xdr:twoCellAnchor>
  <xdr:twoCellAnchor editAs="oneCell">
    <xdr:from>
      <xdr:col>30</xdr:col>
      <xdr:colOff>292098</xdr:colOff>
      <xdr:row>3</xdr:row>
      <xdr:rowOff>69451</xdr:rowOff>
    </xdr:from>
    <xdr:to>
      <xdr:col>31</xdr:col>
      <xdr:colOff>850898</xdr:colOff>
      <xdr:row>3</xdr:row>
      <xdr:rowOff>730248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6948" y="945751"/>
          <a:ext cx="1073150" cy="660797"/>
        </a:xfrm>
        <a:prstGeom prst="rect">
          <a:avLst/>
        </a:prstGeom>
      </xdr:spPr>
    </xdr:pic>
    <xdr:clientData/>
  </xdr:twoCellAnchor>
  <xdr:twoCellAnchor editAs="oneCell">
    <xdr:from>
      <xdr:col>33</xdr:col>
      <xdr:colOff>63500</xdr:colOff>
      <xdr:row>3</xdr:row>
      <xdr:rowOff>79375</xdr:rowOff>
    </xdr:from>
    <xdr:to>
      <xdr:col>33</xdr:col>
      <xdr:colOff>876284</xdr:colOff>
      <xdr:row>3</xdr:row>
      <xdr:rowOff>730250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24275" y="955675"/>
          <a:ext cx="812784" cy="650875"/>
        </a:xfrm>
        <a:prstGeom prst="rect">
          <a:avLst/>
        </a:prstGeom>
      </xdr:spPr>
    </xdr:pic>
    <xdr:clientData/>
  </xdr:twoCellAnchor>
  <xdr:twoCellAnchor editAs="oneCell">
    <xdr:from>
      <xdr:col>40</xdr:col>
      <xdr:colOff>289444</xdr:colOff>
      <xdr:row>3</xdr:row>
      <xdr:rowOff>63500</xdr:rowOff>
    </xdr:from>
    <xdr:to>
      <xdr:col>41</xdr:col>
      <xdr:colOff>882648</xdr:colOff>
      <xdr:row>3</xdr:row>
      <xdr:rowOff>730250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4894" y="939800"/>
          <a:ext cx="1107554" cy="666750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190500</xdr:colOff>
      <xdr:row>3</xdr:row>
      <xdr:rowOff>63498</xdr:rowOff>
    </xdr:from>
    <xdr:to>
      <xdr:col>51</xdr:col>
      <xdr:colOff>896056</xdr:colOff>
      <xdr:row>3</xdr:row>
      <xdr:rowOff>746123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939798"/>
          <a:ext cx="1219906" cy="682625"/>
        </a:xfrm>
        <a:prstGeom prst="rect">
          <a:avLst/>
        </a:prstGeom>
      </xdr:spPr>
    </xdr:pic>
    <xdr:clientData/>
  </xdr:twoCellAnchor>
  <xdr:twoCellAnchor editAs="oneCell">
    <xdr:from>
      <xdr:col>43</xdr:col>
      <xdr:colOff>79375</xdr:colOff>
      <xdr:row>3</xdr:row>
      <xdr:rowOff>31750</xdr:rowOff>
    </xdr:from>
    <xdr:to>
      <xdr:col>43</xdr:col>
      <xdr:colOff>642215</xdr:colOff>
      <xdr:row>3</xdr:row>
      <xdr:rowOff>730249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09"/>
        <a:stretch/>
      </xdr:blipFill>
      <xdr:spPr>
        <a:xfrm>
          <a:off x="37750750" y="908050"/>
          <a:ext cx="562840" cy="698499"/>
        </a:xfrm>
        <a:prstGeom prst="rect">
          <a:avLst/>
        </a:prstGeom>
      </xdr:spPr>
    </xdr:pic>
    <xdr:clientData/>
  </xdr:twoCellAnchor>
  <xdr:twoCellAnchor editAs="oneCell">
    <xdr:from>
      <xdr:col>53</xdr:col>
      <xdr:colOff>142875</xdr:colOff>
      <xdr:row>3</xdr:row>
      <xdr:rowOff>129183</xdr:rowOff>
    </xdr:from>
    <xdr:to>
      <xdr:col>54</xdr:col>
      <xdr:colOff>412749</xdr:colOff>
      <xdr:row>3</xdr:row>
      <xdr:rowOff>656764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24850" y="1005483"/>
          <a:ext cx="1298574" cy="527581"/>
        </a:xfrm>
        <a:prstGeom prst="rect">
          <a:avLst/>
        </a:prstGeom>
      </xdr:spPr>
    </xdr:pic>
    <xdr:clientData/>
  </xdr:twoCellAnchor>
  <xdr:twoCellAnchor editAs="oneCell">
    <xdr:from>
      <xdr:col>60</xdr:col>
      <xdr:colOff>215898</xdr:colOff>
      <xdr:row>3</xdr:row>
      <xdr:rowOff>63500</xdr:rowOff>
    </xdr:from>
    <xdr:to>
      <xdr:col>61</xdr:col>
      <xdr:colOff>857249</xdr:colOff>
      <xdr:row>3</xdr:row>
      <xdr:rowOff>710010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679723" y="939800"/>
          <a:ext cx="1155701" cy="646510"/>
        </a:xfrm>
        <a:prstGeom prst="rect">
          <a:avLst/>
        </a:prstGeom>
      </xdr:spPr>
    </xdr:pic>
    <xdr:clientData/>
  </xdr:twoCellAnchor>
  <xdr:twoCellAnchor editAs="oneCell">
    <xdr:from>
      <xdr:col>70</xdr:col>
      <xdr:colOff>190500</xdr:colOff>
      <xdr:row>3</xdr:row>
      <xdr:rowOff>63500</xdr:rowOff>
    </xdr:from>
    <xdr:to>
      <xdr:col>71</xdr:col>
      <xdr:colOff>889000</xdr:colOff>
      <xdr:row>3</xdr:row>
      <xdr:rowOff>748109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4925" y="939800"/>
          <a:ext cx="1212850" cy="684609"/>
        </a:xfrm>
        <a:prstGeom prst="rect">
          <a:avLst/>
        </a:prstGeom>
      </xdr:spPr>
    </xdr:pic>
    <xdr:clientData/>
  </xdr:twoCellAnchor>
  <xdr:twoCellAnchor editAs="oneCell">
    <xdr:from>
      <xdr:col>63</xdr:col>
      <xdr:colOff>127000</xdr:colOff>
      <xdr:row>3</xdr:row>
      <xdr:rowOff>95251</xdr:rowOff>
    </xdr:from>
    <xdr:to>
      <xdr:col>64</xdr:col>
      <xdr:colOff>680808</xdr:colOff>
      <xdr:row>3</xdr:row>
      <xdr:rowOff>698500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6750" y="971551"/>
          <a:ext cx="1582508" cy="603249"/>
        </a:xfrm>
        <a:prstGeom prst="rect">
          <a:avLst/>
        </a:prstGeom>
      </xdr:spPr>
    </xdr:pic>
    <xdr:clientData/>
  </xdr:twoCellAnchor>
  <xdr:twoCellAnchor editAs="oneCell">
    <xdr:from>
      <xdr:col>80</xdr:col>
      <xdr:colOff>150637</xdr:colOff>
      <xdr:row>3</xdr:row>
      <xdr:rowOff>59531</xdr:rowOff>
    </xdr:from>
    <xdr:to>
      <xdr:col>81</xdr:col>
      <xdr:colOff>835024</xdr:colOff>
      <xdr:row>3</xdr:row>
      <xdr:rowOff>730249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35662" y="935831"/>
          <a:ext cx="1198737" cy="670718"/>
        </a:xfrm>
        <a:prstGeom prst="rect">
          <a:avLst/>
        </a:prstGeom>
      </xdr:spPr>
    </xdr:pic>
    <xdr:clientData/>
  </xdr:twoCellAnchor>
  <xdr:twoCellAnchor editAs="oneCell">
    <xdr:from>
      <xdr:col>73</xdr:col>
      <xdr:colOff>127000</xdr:colOff>
      <xdr:row>3</xdr:row>
      <xdr:rowOff>47625</xdr:rowOff>
    </xdr:from>
    <xdr:to>
      <xdr:col>73</xdr:col>
      <xdr:colOff>809624</xdr:colOff>
      <xdr:row>3</xdr:row>
      <xdr:rowOff>730249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01"/>
        <a:stretch/>
      </xdr:blipFill>
      <xdr:spPr>
        <a:xfrm>
          <a:off x="63887350" y="923925"/>
          <a:ext cx="682624" cy="682624"/>
        </a:xfrm>
        <a:prstGeom prst="rect">
          <a:avLst/>
        </a:prstGeom>
      </xdr:spPr>
    </xdr:pic>
    <xdr:clientData/>
  </xdr:twoCellAnchor>
  <xdr:twoCellAnchor editAs="oneCell">
    <xdr:from>
      <xdr:col>83</xdr:col>
      <xdr:colOff>111125</xdr:colOff>
      <xdr:row>3</xdr:row>
      <xdr:rowOff>47625</xdr:rowOff>
    </xdr:from>
    <xdr:to>
      <xdr:col>83</xdr:col>
      <xdr:colOff>968375</xdr:colOff>
      <xdr:row>3</xdr:row>
      <xdr:rowOff>731984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667"/>
        <a:stretch/>
      </xdr:blipFill>
      <xdr:spPr>
        <a:xfrm>
          <a:off x="72482075" y="923925"/>
          <a:ext cx="857250" cy="684359"/>
        </a:xfrm>
        <a:prstGeom prst="rect">
          <a:avLst/>
        </a:prstGeom>
      </xdr:spPr>
    </xdr:pic>
    <xdr:clientData/>
  </xdr:twoCellAnchor>
  <xdr:twoCellAnchor editAs="oneCell">
    <xdr:from>
      <xdr:col>90</xdr:col>
      <xdr:colOff>173563</xdr:colOff>
      <xdr:row>3</xdr:row>
      <xdr:rowOff>63499</xdr:rowOff>
    </xdr:from>
    <xdr:to>
      <xdr:col>91</xdr:col>
      <xdr:colOff>850899</xdr:colOff>
      <xdr:row>3</xdr:row>
      <xdr:rowOff>730250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6738" y="939799"/>
          <a:ext cx="1191686" cy="666751"/>
        </a:xfrm>
        <a:prstGeom prst="rect">
          <a:avLst/>
        </a:prstGeom>
      </xdr:spPr>
    </xdr:pic>
    <xdr:clientData/>
  </xdr:twoCellAnchor>
  <xdr:twoCellAnchor editAs="oneCell">
    <xdr:from>
      <xdr:col>100</xdr:col>
      <xdr:colOff>253999</xdr:colOff>
      <xdr:row>3</xdr:row>
      <xdr:rowOff>63607</xdr:rowOff>
    </xdr:from>
    <xdr:to>
      <xdr:col>101</xdr:col>
      <xdr:colOff>904874</xdr:colOff>
      <xdr:row>3</xdr:row>
      <xdr:rowOff>724130</xdr:rowOff>
    </xdr:to>
    <xdr:pic>
      <xdr:nvPicPr>
        <xdr:cNvPr id="20" name="Imagen 19" descr="http://wallpaperstock.net/bandera-de-honduras-wallpapers_32963_1920x12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07774" y="939907"/>
          <a:ext cx="1165225" cy="660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93</xdr:col>
      <xdr:colOff>95250</xdr:colOff>
      <xdr:row>3</xdr:row>
      <xdr:rowOff>47625</xdr:rowOff>
    </xdr:from>
    <xdr:to>
      <xdr:col>93</xdr:col>
      <xdr:colOff>857250</xdr:colOff>
      <xdr:row>3</xdr:row>
      <xdr:rowOff>716192</xdr:rowOff>
    </xdr:to>
    <xdr:pic>
      <xdr:nvPicPr>
        <xdr:cNvPr id="21" name="Imagen 20" descr="http://www.ahdiva.org/assets/images/Logo_Ahdiva_copia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4350" y="923925"/>
          <a:ext cx="762000" cy="66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158750</xdr:colOff>
      <xdr:row>3</xdr:row>
      <xdr:rowOff>91823</xdr:rowOff>
    </xdr:from>
    <xdr:to>
      <xdr:col>4</xdr:col>
      <xdr:colOff>873125</xdr:colOff>
      <xdr:row>3</xdr:row>
      <xdr:rowOff>685971</xdr:rowOff>
    </xdr:to>
    <xdr:pic>
      <xdr:nvPicPr>
        <xdr:cNvPr id="38" name="Imagen 3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188" r="50000"/>
        <a:stretch/>
      </xdr:blipFill>
      <xdr:spPr>
        <a:xfrm>
          <a:off x="3397250" y="980823"/>
          <a:ext cx="1746250" cy="594148"/>
        </a:xfrm>
        <a:prstGeom prst="rect">
          <a:avLst/>
        </a:prstGeom>
      </xdr:spPr>
    </xdr:pic>
    <xdr:clientData/>
  </xdr:twoCellAnchor>
  <xdr:twoCellAnchor editAs="oneCell">
    <xdr:from>
      <xdr:col>10</xdr:col>
      <xdr:colOff>175540</xdr:colOff>
      <xdr:row>3</xdr:row>
      <xdr:rowOff>47624</xdr:rowOff>
    </xdr:from>
    <xdr:to>
      <xdr:col>11</xdr:col>
      <xdr:colOff>852875</xdr:colOff>
      <xdr:row>3</xdr:row>
      <xdr:rowOff>714375</xdr:rowOff>
    </xdr:to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415" y="936624"/>
          <a:ext cx="1185335" cy="666751"/>
        </a:xfrm>
        <a:prstGeom prst="rect">
          <a:avLst/>
        </a:prstGeom>
      </xdr:spPr>
    </xdr:pic>
    <xdr:clientData/>
  </xdr:twoCellAnchor>
  <xdr:twoCellAnchor editAs="oneCell">
    <xdr:from>
      <xdr:col>20</xdr:col>
      <xdr:colOff>174626</xdr:colOff>
      <xdr:row>3</xdr:row>
      <xdr:rowOff>47626</xdr:rowOff>
    </xdr:from>
    <xdr:to>
      <xdr:col>21</xdr:col>
      <xdr:colOff>867544</xdr:colOff>
      <xdr:row>3</xdr:row>
      <xdr:rowOff>723142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0626" y="936626"/>
          <a:ext cx="1200918" cy="675516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31750</xdr:rowOff>
    </xdr:from>
    <xdr:to>
      <xdr:col>13</xdr:col>
      <xdr:colOff>952500</xdr:colOff>
      <xdr:row>3</xdr:row>
      <xdr:rowOff>744743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r="11552"/>
        <a:stretch/>
      </xdr:blipFill>
      <xdr:spPr>
        <a:xfrm>
          <a:off x="12001500" y="920750"/>
          <a:ext cx="809625" cy="712993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</xdr:row>
      <xdr:rowOff>63500</xdr:rowOff>
    </xdr:from>
    <xdr:to>
      <xdr:col>23</xdr:col>
      <xdr:colOff>777781</xdr:colOff>
      <xdr:row>3</xdr:row>
      <xdr:rowOff>746124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 r="72766" b="8132"/>
        <a:stretch/>
      </xdr:blipFill>
      <xdr:spPr>
        <a:xfrm>
          <a:off x="20589875" y="952500"/>
          <a:ext cx="666656" cy="682624"/>
        </a:xfrm>
        <a:prstGeom prst="rect">
          <a:avLst/>
        </a:prstGeom>
      </xdr:spPr>
    </xdr:pic>
    <xdr:clientData/>
  </xdr:twoCellAnchor>
  <xdr:twoCellAnchor editAs="oneCell">
    <xdr:from>
      <xdr:col>30</xdr:col>
      <xdr:colOff>292098</xdr:colOff>
      <xdr:row>3</xdr:row>
      <xdr:rowOff>69451</xdr:rowOff>
    </xdr:from>
    <xdr:to>
      <xdr:col>31</xdr:col>
      <xdr:colOff>850898</xdr:colOff>
      <xdr:row>3</xdr:row>
      <xdr:rowOff>730248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8223" y="958451"/>
          <a:ext cx="1066800" cy="660797"/>
        </a:xfrm>
        <a:prstGeom prst="rect">
          <a:avLst/>
        </a:prstGeom>
      </xdr:spPr>
    </xdr:pic>
    <xdr:clientData/>
  </xdr:twoCellAnchor>
  <xdr:twoCellAnchor editAs="oneCell">
    <xdr:from>
      <xdr:col>33</xdr:col>
      <xdr:colOff>63500</xdr:colOff>
      <xdr:row>3</xdr:row>
      <xdr:rowOff>79375</xdr:rowOff>
    </xdr:from>
    <xdr:to>
      <xdr:col>33</xdr:col>
      <xdr:colOff>876284</xdr:colOff>
      <xdr:row>3</xdr:row>
      <xdr:rowOff>730250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62375" y="968375"/>
          <a:ext cx="812784" cy="650875"/>
        </a:xfrm>
        <a:prstGeom prst="rect">
          <a:avLst/>
        </a:prstGeom>
      </xdr:spPr>
    </xdr:pic>
    <xdr:clientData/>
  </xdr:twoCellAnchor>
  <xdr:twoCellAnchor editAs="oneCell">
    <xdr:from>
      <xdr:col>40</xdr:col>
      <xdr:colOff>289444</xdr:colOff>
      <xdr:row>3</xdr:row>
      <xdr:rowOff>63500</xdr:rowOff>
    </xdr:from>
    <xdr:to>
      <xdr:col>41</xdr:col>
      <xdr:colOff>882648</xdr:colOff>
      <xdr:row>3</xdr:row>
      <xdr:rowOff>730250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5694" y="952500"/>
          <a:ext cx="1101204" cy="666750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190500</xdr:colOff>
      <xdr:row>3</xdr:row>
      <xdr:rowOff>63498</xdr:rowOff>
    </xdr:from>
    <xdr:to>
      <xdr:col>51</xdr:col>
      <xdr:colOff>896056</xdr:colOff>
      <xdr:row>3</xdr:row>
      <xdr:rowOff>746123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46875" y="952498"/>
          <a:ext cx="1213556" cy="682625"/>
        </a:xfrm>
        <a:prstGeom prst="rect">
          <a:avLst/>
        </a:prstGeom>
      </xdr:spPr>
    </xdr:pic>
    <xdr:clientData/>
  </xdr:twoCellAnchor>
  <xdr:twoCellAnchor editAs="oneCell">
    <xdr:from>
      <xdr:col>43</xdr:col>
      <xdr:colOff>79375</xdr:colOff>
      <xdr:row>3</xdr:row>
      <xdr:rowOff>31750</xdr:rowOff>
    </xdr:from>
    <xdr:to>
      <xdr:col>43</xdr:col>
      <xdr:colOff>642215</xdr:colOff>
      <xdr:row>3</xdr:row>
      <xdr:rowOff>730249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09"/>
        <a:stretch/>
      </xdr:blipFill>
      <xdr:spPr>
        <a:xfrm>
          <a:off x="37798375" y="920750"/>
          <a:ext cx="562840" cy="698499"/>
        </a:xfrm>
        <a:prstGeom prst="rect">
          <a:avLst/>
        </a:prstGeom>
      </xdr:spPr>
    </xdr:pic>
    <xdr:clientData/>
  </xdr:twoCellAnchor>
  <xdr:twoCellAnchor editAs="oneCell">
    <xdr:from>
      <xdr:col>53</xdr:col>
      <xdr:colOff>142875</xdr:colOff>
      <xdr:row>3</xdr:row>
      <xdr:rowOff>129183</xdr:rowOff>
    </xdr:from>
    <xdr:to>
      <xdr:col>54</xdr:col>
      <xdr:colOff>412749</xdr:colOff>
      <xdr:row>3</xdr:row>
      <xdr:rowOff>656764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0" y="1018183"/>
          <a:ext cx="1301749" cy="527581"/>
        </a:xfrm>
        <a:prstGeom prst="rect">
          <a:avLst/>
        </a:prstGeom>
      </xdr:spPr>
    </xdr:pic>
    <xdr:clientData/>
  </xdr:twoCellAnchor>
  <xdr:twoCellAnchor editAs="oneCell">
    <xdr:from>
      <xdr:col>60</xdr:col>
      <xdr:colOff>215898</xdr:colOff>
      <xdr:row>3</xdr:row>
      <xdr:rowOff>63500</xdr:rowOff>
    </xdr:from>
    <xdr:to>
      <xdr:col>61</xdr:col>
      <xdr:colOff>857249</xdr:colOff>
      <xdr:row>3</xdr:row>
      <xdr:rowOff>710010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762273" y="952500"/>
          <a:ext cx="1149351" cy="646510"/>
        </a:xfrm>
        <a:prstGeom prst="rect">
          <a:avLst/>
        </a:prstGeom>
      </xdr:spPr>
    </xdr:pic>
    <xdr:clientData/>
  </xdr:twoCellAnchor>
  <xdr:twoCellAnchor editAs="oneCell">
    <xdr:from>
      <xdr:col>70</xdr:col>
      <xdr:colOff>190500</xdr:colOff>
      <xdr:row>3</xdr:row>
      <xdr:rowOff>63500</xdr:rowOff>
    </xdr:from>
    <xdr:to>
      <xdr:col>71</xdr:col>
      <xdr:colOff>889000</xdr:colOff>
      <xdr:row>3</xdr:row>
      <xdr:rowOff>748109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57000" y="952500"/>
          <a:ext cx="1206500" cy="684609"/>
        </a:xfrm>
        <a:prstGeom prst="rect">
          <a:avLst/>
        </a:prstGeom>
      </xdr:spPr>
    </xdr:pic>
    <xdr:clientData/>
  </xdr:twoCellAnchor>
  <xdr:twoCellAnchor editAs="oneCell">
    <xdr:from>
      <xdr:col>63</xdr:col>
      <xdr:colOff>127000</xdr:colOff>
      <xdr:row>3</xdr:row>
      <xdr:rowOff>95251</xdr:rowOff>
    </xdr:from>
    <xdr:to>
      <xdr:col>64</xdr:col>
      <xdr:colOff>680808</xdr:colOff>
      <xdr:row>3</xdr:row>
      <xdr:rowOff>698500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6125" y="984251"/>
          <a:ext cx="1585683" cy="603249"/>
        </a:xfrm>
        <a:prstGeom prst="rect">
          <a:avLst/>
        </a:prstGeom>
      </xdr:spPr>
    </xdr:pic>
    <xdr:clientData/>
  </xdr:twoCellAnchor>
  <xdr:twoCellAnchor editAs="oneCell">
    <xdr:from>
      <xdr:col>80</xdr:col>
      <xdr:colOff>150637</xdr:colOff>
      <xdr:row>3</xdr:row>
      <xdr:rowOff>59531</xdr:rowOff>
    </xdr:from>
    <xdr:to>
      <xdr:col>81</xdr:col>
      <xdr:colOff>835024</xdr:colOff>
      <xdr:row>3</xdr:row>
      <xdr:rowOff>730249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37262" y="948531"/>
          <a:ext cx="1192387" cy="670718"/>
        </a:xfrm>
        <a:prstGeom prst="rect">
          <a:avLst/>
        </a:prstGeom>
      </xdr:spPr>
    </xdr:pic>
    <xdr:clientData/>
  </xdr:twoCellAnchor>
  <xdr:twoCellAnchor editAs="oneCell">
    <xdr:from>
      <xdr:col>73</xdr:col>
      <xdr:colOff>127000</xdr:colOff>
      <xdr:row>3</xdr:row>
      <xdr:rowOff>47625</xdr:rowOff>
    </xdr:from>
    <xdr:to>
      <xdr:col>73</xdr:col>
      <xdr:colOff>809624</xdr:colOff>
      <xdr:row>3</xdr:row>
      <xdr:rowOff>730249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01"/>
        <a:stretch/>
      </xdr:blipFill>
      <xdr:spPr>
        <a:xfrm>
          <a:off x="63976250" y="936625"/>
          <a:ext cx="682624" cy="682624"/>
        </a:xfrm>
        <a:prstGeom prst="rect">
          <a:avLst/>
        </a:prstGeom>
      </xdr:spPr>
    </xdr:pic>
    <xdr:clientData/>
  </xdr:twoCellAnchor>
  <xdr:twoCellAnchor editAs="oneCell">
    <xdr:from>
      <xdr:col>83</xdr:col>
      <xdr:colOff>111125</xdr:colOff>
      <xdr:row>3</xdr:row>
      <xdr:rowOff>47625</xdr:rowOff>
    </xdr:from>
    <xdr:to>
      <xdr:col>83</xdr:col>
      <xdr:colOff>968375</xdr:colOff>
      <xdr:row>3</xdr:row>
      <xdr:rowOff>731984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667"/>
        <a:stretch/>
      </xdr:blipFill>
      <xdr:spPr>
        <a:xfrm>
          <a:off x="72580500" y="936625"/>
          <a:ext cx="857250" cy="684359"/>
        </a:xfrm>
        <a:prstGeom prst="rect">
          <a:avLst/>
        </a:prstGeom>
      </xdr:spPr>
    </xdr:pic>
    <xdr:clientData/>
  </xdr:twoCellAnchor>
  <xdr:twoCellAnchor editAs="oneCell">
    <xdr:from>
      <xdr:col>90</xdr:col>
      <xdr:colOff>173563</xdr:colOff>
      <xdr:row>3</xdr:row>
      <xdr:rowOff>63499</xdr:rowOff>
    </xdr:from>
    <xdr:to>
      <xdr:col>91</xdr:col>
      <xdr:colOff>850899</xdr:colOff>
      <xdr:row>3</xdr:row>
      <xdr:rowOff>730250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08813" y="952499"/>
          <a:ext cx="1185336" cy="666751"/>
        </a:xfrm>
        <a:prstGeom prst="rect">
          <a:avLst/>
        </a:prstGeom>
      </xdr:spPr>
    </xdr:pic>
    <xdr:clientData/>
  </xdr:twoCellAnchor>
  <xdr:twoCellAnchor editAs="oneCell">
    <xdr:from>
      <xdr:col>100</xdr:col>
      <xdr:colOff>253999</xdr:colOff>
      <xdr:row>3</xdr:row>
      <xdr:rowOff>63607</xdr:rowOff>
    </xdr:from>
    <xdr:to>
      <xdr:col>101</xdr:col>
      <xdr:colOff>904874</xdr:colOff>
      <xdr:row>3</xdr:row>
      <xdr:rowOff>724130</xdr:rowOff>
    </xdr:to>
    <xdr:pic>
      <xdr:nvPicPr>
        <xdr:cNvPr id="20" name="Imagen 19" descr="http://wallpaperstock.net/bandera-de-honduras-wallpapers_32963_1920x12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09374" y="952607"/>
          <a:ext cx="1158875" cy="660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93</xdr:col>
      <xdr:colOff>95250</xdr:colOff>
      <xdr:row>3</xdr:row>
      <xdr:rowOff>47625</xdr:rowOff>
    </xdr:from>
    <xdr:to>
      <xdr:col>93</xdr:col>
      <xdr:colOff>857250</xdr:colOff>
      <xdr:row>3</xdr:row>
      <xdr:rowOff>716192</xdr:rowOff>
    </xdr:to>
    <xdr:pic>
      <xdr:nvPicPr>
        <xdr:cNvPr id="21" name="Imagen 20" descr="http://www.ahdiva.org/assets/images/Logo_Ahdiva_copia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13250" y="936625"/>
          <a:ext cx="762000" cy="66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158750</xdr:colOff>
      <xdr:row>3</xdr:row>
      <xdr:rowOff>91823</xdr:rowOff>
    </xdr:from>
    <xdr:to>
      <xdr:col>4</xdr:col>
      <xdr:colOff>873125</xdr:colOff>
      <xdr:row>3</xdr:row>
      <xdr:rowOff>685971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188" r="50000"/>
        <a:stretch/>
      </xdr:blipFill>
      <xdr:spPr>
        <a:xfrm>
          <a:off x="3387725" y="968123"/>
          <a:ext cx="1743075" cy="594148"/>
        </a:xfrm>
        <a:prstGeom prst="rect">
          <a:avLst/>
        </a:prstGeom>
      </xdr:spPr>
    </xdr:pic>
    <xdr:clientData/>
  </xdr:twoCellAnchor>
  <xdr:twoCellAnchor editAs="oneCell">
    <xdr:from>
      <xdr:col>10</xdr:col>
      <xdr:colOff>175540</xdr:colOff>
      <xdr:row>3</xdr:row>
      <xdr:rowOff>47624</xdr:rowOff>
    </xdr:from>
    <xdr:to>
      <xdr:col>11</xdr:col>
      <xdr:colOff>852875</xdr:colOff>
      <xdr:row>3</xdr:row>
      <xdr:rowOff>714375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90" y="923924"/>
          <a:ext cx="1191685" cy="666751"/>
        </a:xfrm>
        <a:prstGeom prst="rect">
          <a:avLst/>
        </a:prstGeom>
      </xdr:spPr>
    </xdr:pic>
    <xdr:clientData/>
  </xdr:twoCellAnchor>
  <xdr:twoCellAnchor editAs="oneCell">
    <xdr:from>
      <xdr:col>20</xdr:col>
      <xdr:colOff>174626</xdr:colOff>
      <xdr:row>3</xdr:row>
      <xdr:rowOff>47626</xdr:rowOff>
    </xdr:from>
    <xdr:to>
      <xdr:col>21</xdr:col>
      <xdr:colOff>867544</xdr:colOff>
      <xdr:row>3</xdr:row>
      <xdr:rowOff>723142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8876" y="923926"/>
          <a:ext cx="1207268" cy="675516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31750</xdr:rowOff>
    </xdr:from>
    <xdr:to>
      <xdr:col>13</xdr:col>
      <xdr:colOff>952500</xdr:colOff>
      <xdr:row>3</xdr:row>
      <xdr:rowOff>744743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r="11552"/>
        <a:stretch/>
      </xdr:blipFill>
      <xdr:spPr>
        <a:xfrm>
          <a:off x="11982450" y="908050"/>
          <a:ext cx="809625" cy="712993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</xdr:row>
      <xdr:rowOff>63500</xdr:rowOff>
    </xdr:from>
    <xdr:to>
      <xdr:col>23</xdr:col>
      <xdr:colOff>777781</xdr:colOff>
      <xdr:row>3</xdr:row>
      <xdr:rowOff>746124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 r="72766" b="8132"/>
        <a:stretch/>
      </xdr:blipFill>
      <xdr:spPr>
        <a:xfrm>
          <a:off x="20561300" y="939800"/>
          <a:ext cx="666656" cy="682624"/>
        </a:xfrm>
        <a:prstGeom prst="rect">
          <a:avLst/>
        </a:prstGeom>
      </xdr:spPr>
    </xdr:pic>
    <xdr:clientData/>
  </xdr:twoCellAnchor>
  <xdr:twoCellAnchor editAs="oneCell">
    <xdr:from>
      <xdr:col>30</xdr:col>
      <xdr:colOff>292098</xdr:colOff>
      <xdr:row>3</xdr:row>
      <xdr:rowOff>69451</xdr:rowOff>
    </xdr:from>
    <xdr:to>
      <xdr:col>31</xdr:col>
      <xdr:colOff>850898</xdr:colOff>
      <xdr:row>3</xdr:row>
      <xdr:rowOff>730248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6948" y="945751"/>
          <a:ext cx="1073150" cy="660797"/>
        </a:xfrm>
        <a:prstGeom prst="rect">
          <a:avLst/>
        </a:prstGeom>
      </xdr:spPr>
    </xdr:pic>
    <xdr:clientData/>
  </xdr:twoCellAnchor>
  <xdr:twoCellAnchor editAs="oneCell">
    <xdr:from>
      <xdr:col>33</xdr:col>
      <xdr:colOff>63500</xdr:colOff>
      <xdr:row>3</xdr:row>
      <xdr:rowOff>79375</xdr:rowOff>
    </xdr:from>
    <xdr:to>
      <xdr:col>33</xdr:col>
      <xdr:colOff>876284</xdr:colOff>
      <xdr:row>3</xdr:row>
      <xdr:rowOff>730250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24275" y="955675"/>
          <a:ext cx="812784" cy="650875"/>
        </a:xfrm>
        <a:prstGeom prst="rect">
          <a:avLst/>
        </a:prstGeom>
      </xdr:spPr>
    </xdr:pic>
    <xdr:clientData/>
  </xdr:twoCellAnchor>
  <xdr:twoCellAnchor editAs="oneCell">
    <xdr:from>
      <xdr:col>40</xdr:col>
      <xdr:colOff>289444</xdr:colOff>
      <xdr:row>3</xdr:row>
      <xdr:rowOff>63500</xdr:rowOff>
    </xdr:from>
    <xdr:to>
      <xdr:col>41</xdr:col>
      <xdr:colOff>882648</xdr:colOff>
      <xdr:row>3</xdr:row>
      <xdr:rowOff>730250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4894" y="939800"/>
          <a:ext cx="1107554" cy="666750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190500</xdr:colOff>
      <xdr:row>3</xdr:row>
      <xdr:rowOff>63498</xdr:rowOff>
    </xdr:from>
    <xdr:to>
      <xdr:col>51</xdr:col>
      <xdr:colOff>896056</xdr:colOff>
      <xdr:row>3</xdr:row>
      <xdr:rowOff>746123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939798"/>
          <a:ext cx="1219906" cy="682625"/>
        </a:xfrm>
        <a:prstGeom prst="rect">
          <a:avLst/>
        </a:prstGeom>
      </xdr:spPr>
    </xdr:pic>
    <xdr:clientData/>
  </xdr:twoCellAnchor>
  <xdr:twoCellAnchor editAs="oneCell">
    <xdr:from>
      <xdr:col>43</xdr:col>
      <xdr:colOff>79375</xdr:colOff>
      <xdr:row>3</xdr:row>
      <xdr:rowOff>31750</xdr:rowOff>
    </xdr:from>
    <xdr:to>
      <xdr:col>43</xdr:col>
      <xdr:colOff>642215</xdr:colOff>
      <xdr:row>3</xdr:row>
      <xdr:rowOff>730249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09"/>
        <a:stretch/>
      </xdr:blipFill>
      <xdr:spPr>
        <a:xfrm>
          <a:off x="37750750" y="908050"/>
          <a:ext cx="562840" cy="698499"/>
        </a:xfrm>
        <a:prstGeom prst="rect">
          <a:avLst/>
        </a:prstGeom>
      </xdr:spPr>
    </xdr:pic>
    <xdr:clientData/>
  </xdr:twoCellAnchor>
  <xdr:twoCellAnchor editAs="oneCell">
    <xdr:from>
      <xdr:col>53</xdr:col>
      <xdr:colOff>142875</xdr:colOff>
      <xdr:row>3</xdr:row>
      <xdr:rowOff>129183</xdr:rowOff>
    </xdr:from>
    <xdr:to>
      <xdr:col>54</xdr:col>
      <xdr:colOff>412749</xdr:colOff>
      <xdr:row>3</xdr:row>
      <xdr:rowOff>656764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24850" y="1005483"/>
          <a:ext cx="1298574" cy="527581"/>
        </a:xfrm>
        <a:prstGeom prst="rect">
          <a:avLst/>
        </a:prstGeom>
      </xdr:spPr>
    </xdr:pic>
    <xdr:clientData/>
  </xdr:twoCellAnchor>
  <xdr:twoCellAnchor editAs="oneCell">
    <xdr:from>
      <xdr:col>60</xdr:col>
      <xdr:colOff>215898</xdr:colOff>
      <xdr:row>3</xdr:row>
      <xdr:rowOff>63500</xdr:rowOff>
    </xdr:from>
    <xdr:to>
      <xdr:col>61</xdr:col>
      <xdr:colOff>857249</xdr:colOff>
      <xdr:row>3</xdr:row>
      <xdr:rowOff>710010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679723" y="939800"/>
          <a:ext cx="1155701" cy="646510"/>
        </a:xfrm>
        <a:prstGeom prst="rect">
          <a:avLst/>
        </a:prstGeom>
      </xdr:spPr>
    </xdr:pic>
    <xdr:clientData/>
  </xdr:twoCellAnchor>
  <xdr:twoCellAnchor editAs="oneCell">
    <xdr:from>
      <xdr:col>70</xdr:col>
      <xdr:colOff>190500</xdr:colOff>
      <xdr:row>3</xdr:row>
      <xdr:rowOff>63500</xdr:rowOff>
    </xdr:from>
    <xdr:to>
      <xdr:col>71</xdr:col>
      <xdr:colOff>889000</xdr:colOff>
      <xdr:row>3</xdr:row>
      <xdr:rowOff>748109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4925" y="939800"/>
          <a:ext cx="1212850" cy="684609"/>
        </a:xfrm>
        <a:prstGeom prst="rect">
          <a:avLst/>
        </a:prstGeom>
      </xdr:spPr>
    </xdr:pic>
    <xdr:clientData/>
  </xdr:twoCellAnchor>
  <xdr:twoCellAnchor editAs="oneCell">
    <xdr:from>
      <xdr:col>63</xdr:col>
      <xdr:colOff>127000</xdr:colOff>
      <xdr:row>3</xdr:row>
      <xdr:rowOff>95251</xdr:rowOff>
    </xdr:from>
    <xdr:to>
      <xdr:col>64</xdr:col>
      <xdr:colOff>680808</xdr:colOff>
      <xdr:row>3</xdr:row>
      <xdr:rowOff>698500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6750" y="971551"/>
          <a:ext cx="1582508" cy="603249"/>
        </a:xfrm>
        <a:prstGeom prst="rect">
          <a:avLst/>
        </a:prstGeom>
      </xdr:spPr>
    </xdr:pic>
    <xdr:clientData/>
  </xdr:twoCellAnchor>
  <xdr:twoCellAnchor editAs="oneCell">
    <xdr:from>
      <xdr:col>80</xdr:col>
      <xdr:colOff>150637</xdr:colOff>
      <xdr:row>3</xdr:row>
      <xdr:rowOff>59531</xdr:rowOff>
    </xdr:from>
    <xdr:to>
      <xdr:col>81</xdr:col>
      <xdr:colOff>835024</xdr:colOff>
      <xdr:row>3</xdr:row>
      <xdr:rowOff>730249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35662" y="935831"/>
          <a:ext cx="1198737" cy="670718"/>
        </a:xfrm>
        <a:prstGeom prst="rect">
          <a:avLst/>
        </a:prstGeom>
      </xdr:spPr>
    </xdr:pic>
    <xdr:clientData/>
  </xdr:twoCellAnchor>
  <xdr:twoCellAnchor editAs="oneCell">
    <xdr:from>
      <xdr:col>73</xdr:col>
      <xdr:colOff>127000</xdr:colOff>
      <xdr:row>3</xdr:row>
      <xdr:rowOff>47625</xdr:rowOff>
    </xdr:from>
    <xdr:to>
      <xdr:col>73</xdr:col>
      <xdr:colOff>809624</xdr:colOff>
      <xdr:row>3</xdr:row>
      <xdr:rowOff>730249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01"/>
        <a:stretch/>
      </xdr:blipFill>
      <xdr:spPr>
        <a:xfrm>
          <a:off x="63887350" y="923925"/>
          <a:ext cx="682624" cy="682624"/>
        </a:xfrm>
        <a:prstGeom prst="rect">
          <a:avLst/>
        </a:prstGeom>
      </xdr:spPr>
    </xdr:pic>
    <xdr:clientData/>
  </xdr:twoCellAnchor>
  <xdr:twoCellAnchor editAs="oneCell">
    <xdr:from>
      <xdr:col>83</xdr:col>
      <xdr:colOff>111125</xdr:colOff>
      <xdr:row>3</xdr:row>
      <xdr:rowOff>47625</xdr:rowOff>
    </xdr:from>
    <xdr:to>
      <xdr:col>83</xdr:col>
      <xdr:colOff>968375</xdr:colOff>
      <xdr:row>3</xdr:row>
      <xdr:rowOff>731984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667"/>
        <a:stretch/>
      </xdr:blipFill>
      <xdr:spPr>
        <a:xfrm>
          <a:off x="72482075" y="923925"/>
          <a:ext cx="857250" cy="684359"/>
        </a:xfrm>
        <a:prstGeom prst="rect">
          <a:avLst/>
        </a:prstGeom>
      </xdr:spPr>
    </xdr:pic>
    <xdr:clientData/>
  </xdr:twoCellAnchor>
  <xdr:twoCellAnchor editAs="oneCell">
    <xdr:from>
      <xdr:col>90</xdr:col>
      <xdr:colOff>173563</xdr:colOff>
      <xdr:row>3</xdr:row>
      <xdr:rowOff>63499</xdr:rowOff>
    </xdr:from>
    <xdr:to>
      <xdr:col>91</xdr:col>
      <xdr:colOff>850899</xdr:colOff>
      <xdr:row>3</xdr:row>
      <xdr:rowOff>730250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6738" y="939799"/>
          <a:ext cx="1191686" cy="666751"/>
        </a:xfrm>
        <a:prstGeom prst="rect">
          <a:avLst/>
        </a:prstGeom>
      </xdr:spPr>
    </xdr:pic>
    <xdr:clientData/>
  </xdr:twoCellAnchor>
  <xdr:twoCellAnchor editAs="oneCell">
    <xdr:from>
      <xdr:col>100</xdr:col>
      <xdr:colOff>253999</xdr:colOff>
      <xdr:row>3</xdr:row>
      <xdr:rowOff>63607</xdr:rowOff>
    </xdr:from>
    <xdr:to>
      <xdr:col>101</xdr:col>
      <xdr:colOff>904874</xdr:colOff>
      <xdr:row>3</xdr:row>
      <xdr:rowOff>724130</xdr:rowOff>
    </xdr:to>
    <xdr:pic>
      <xdr:nvPicPr>
        <xdr:cNvPr id="20" name="Imagen 19" descr="http://wallpaperstock.net/bandera-de-honduras-wallpapers_32963_1920x12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07774" y="939907"/>
          <a:ext cx="1165225" cy="660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93</xdr:col>
      <xdr:colOff>95250</xdr:colOff>
      <xdr:row>3</xdr:row>
      <xdr:rowOff>47625</xdr:rowOff>
    </xdr:from>
    <xdr:to>
      <xdr:col>93</xdr:col>
      <xdr:colOff>857250</xdr:colOff>
      <xdr:row>3</xdr:row>
      <xdr:rowOff>716192</xdr:rowOff>
    </xdr:to>
    <xdr:pic>
      <xdr:nvPicPr>
        <xdr:cNvPr id="21" name="Imagen 20" descr="http://www.ahdiva.org/assets/images/Logo_Ahdiva_copia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4350" y="923925"/>
          <a:ext cx="762000" cy="66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158750</xdr:colOff>
      <xdr:row>3</xdr:row>
      <xdr:rowOff>91823</xdr:rowOff>
    </xdr:from>
    <xdr:to>
      <xdr:col>4</xdr:col>
      <xdr:colOff>873125</xdr:colOff>
      <xdr:row>3</xdr:row>
      <xdr:rowOff>685971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188" r="50000"/>
        <a:stretch/>
      </xdr:blipFill>
      <xdr:spPr>
        <a:xfrm>
          <a:off x="3387725" y="968123"/>
          <a:ext cx="1743075" cy="594148"/>
        </a:xfrm>
        <a:prstGeom prst="rect">
          <a:avLst/>
        </a:prstGeom>
      </xdr:spPr>
    </xdr:pic>
    <xdr:clientData/>
  </xdr:twoCellAnchor>
  <xdr:twoCellAnchor editAs="oneCell">
    <xdr:from>
      <xdr:col>10</xdr:col>
      <xdr:colOff>175540</xdr:colOff>
      <xdr:row>3</xdr:row>
      <xdr:rowOff>47624</xdr:rowOff>
    </xdr:from>
    <xdr:to>
      <xdr:col>11</xdr:col>
      <xdr:colOff>852875</xdr:colOff>
      <xdr:row>3</xdr:row>
      <xdr:rowOff>714375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90" y="923924"/>
          <a:ext cx="1191685" cy="666751"/>
        </a:xfrm>
        <a:prstGeom prst="rect">
          <a:avLst/>
        </a:prstGeom>
      </xdr:spPr>
    </xdr:pic>
    <xdr:clientData/>
  </xdr:twoCellAnchor>
  <xdr:twoCellAnchor editAs="oneCell">
    <xdr:from>
      <xdr:col>20</xdr:col>
      <xdr:colOff>174626</xdr:colOff>
      <xdr:row>3</xdr:row>
      <xdr:rowOff>47626</xdr:rowOff>
    </xdr:from>
    <xdr:to>
      <xdr:col>21</xdr:col>
      <xdr:colOff>867544</xdr:colOff>
      <xdr:row>3</xdr:row>
      <xdr:rowOff>723142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8876" y="923926"/>
          <a:ext cx="1207268" cy="675516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31750</xdr:rowOff>
    </xdr:from>
    <xdr:to>
      <xdr:col>13</xdr:col>
      <xdr:colOff>952500</xdr:colOff>
      <xdr:row>3</xdr:row>
      <xdr:rowOff>744743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r="11552"/>
        <a:stretch/>
      </xdr:blipFill>
      <xdr:spPr>
        <a:xfrm>
          <a:off x="11982450" y="908050"/>
          <a:ext cx="809625" cy="712993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</xdr:row>
      <xdr:rowOff>63500</xdr:rowOff>
    </xdr:from>
    <xdr:to>
      <xdr:col>23</xdr:col>
      <xdr:colOff>777781</xdr:colOff>
      <xdr:row>3</xdr:row>
      <xdr:rowOff>746124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 r="72766" b="8132"/>
        <a:stretch/>
      </xdr:blipFill>
      <xdr:spPr>
        <a:xfrm>
          <a:off x="20561300" y="939800"/>
          <a:ext cx="666656" cy="682624"/>
        </a:xfrm>
        <a:prstGeom prst="rect">
          <a:avLst/>
        </a:prstGeom>
      </xdr:spPr>
    </xdr:pic>
    <xdr:clientData/>
  </xdr:twoCellAnchor>
  <xdr:twoCellAnchor editAs="oneCell">
    <xdr:from>
      <xdr:col>30</xdr:col>
      <xdr:colOff>292098</xdr:colOff>
      <xdr:row>3</xdr:row>
      <xdr:rowOff>69451</xdr:rowOff>
    </xdr:from>
    <xdr:to>
      <xdr:col>31</xdr:col>
      <xdr:colOff>850898</xdr:colOff>
      <xdr:row>3</xdr:row>
      <xdr:rowOff>730248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6948" y="945751"/>
          <a:ext cx="1073150" cy="660797"/>
        </a:xfrm>
        <a:prstGeom prst="rect">
          <a:avLst/>
        </a:prstGeom>
      </xdr:spPr>
    </xdr:pic>
    <xdr:clientData/>
  </xdr:twoCellAnchor>
  <xdr:twoCellAnchor editAs="oneCell">
    <xdr:from>
      <xdr:col>33</xdr:col>
      <xdr:colOff>63500</xdr:colOff>
      <xdr:row>3</xdr:row>
      <xdr:rowOff>79375</xdr:rowOff>
    </xdr:from>
    <xdr:to>
      <xdr:col>33</xdr:col>
      <xdr:colOff>876284</xdr:colOff>
      <xdr:row>3</xdr:row>
      <xdr:rowOff>730250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24275" y="955675"/>
          <a:ext cx="812784" cy="650875"/>
        </a:xfrm>
        <a:prstGeom prst="rect">
          <a:avLst/>
        </a:prstGeom>
      </xdr:spPr>
    </xdr:pic>
    <xdr:clientData/>
  </xdr:twoCellAnchor>
  <xdr:twoCellAnchor editAs="oneCell">
    <xdr:from>
      <xdr:col>40</xdr:col>
      <xdr:colOff>289444</xdr:colOff>
      <xdr:row>3</xdr:row>
      <xdr:rowOff>63500</xdr:rowOff>
    </xdr:from>
    <xdr:to>
      <xdr:col>41</xdr:col>
      <xdr:colOff>882648</xdr:colOff>
      <xdr:row>3</xdr:row>
      <xdr:rowOff>730250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4894" y="939800"/>
          <a:ext cx="1107554" cy="666750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190500</xdr:colOff>
      <xdr:row>3</xdr:row>
      <xdr:rowOff>63498</xdr:rowOff>
    </xdr:from>
    <xdr:to>
      <xdr:col>51</xdr:col>
      <xdr:colOff>896056</xdr:colOff>
      <xdr:row>3</xdr:row>
      <xdr:rowOff>746123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939798"/>
          <a:ext cx="1219906" cy="682625"/>
        </a:xfrm>
        <a:prstGeom prst="rect">
          <a:avLst/>
        </a:prstGeom>
      </xdr:spPr>
    </xdr:pic>
    <xdr:clientData/>
  </xdr:twoCellAnchor>
  <xdr:twoCellAnchor editAs="oneCell">
    <xdr:from>
      <xdr:col>43</xdr:col>
      <xdr:colOff>79375</xdr:colOff>
      <xdr:row>3</xdr:row>
      <xdr:rowOff>31750</xdr:rowOff>
    </xdr:from>
    <xdr:to>
      <xdr:col>43</xdr:col>
      <xdr:colOff>642215</xdr:colOff>
      <xdr:row>3</xdr:row>
      <xdr:rowOff>730249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09"/>
        <a:stretch/>
      </xdr:blipFill>
      <xdr:spPr>
        <a:xfrm>
          <a:off x="37750750" y="908050"/>
          <a:ext cx="562840" cy="698499"/>
        </a:xfrm>
        <a:prstGeom prst="rect">
          <a:avLst/>
        </a:prstGeom>
      </xdr:spPr>
    </xdr:pic>
    <xdr:clientData/>
  </xdr:twoCellAnchor>
  <xdr:twoCellAnchor editAs="oneCell">
    <xdr:from>
      <xdr:col>53</xdr:col>
      <xdr:colOff>142875</xdr:colOff>
      <xdr:row>3</xdr:row>
      <xdr:rowOff>129183</xdr:rowOff>
    </xdr:from>
    <xdr:to>
      <xdr:col>54</xdr:col>
      <xdr:colOff>412749</xdr:colOff>
      <xdr:row>3</xdr:row>
      <xdr:rowOff>656764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24850" y="1005483"/>
          <a:ext cx="1298574" cy="527581"/>
        </a:xfrm>
        <a:prstGeom prst="rect">
          <a:avLst/>
        </a:prstGeom>
      </xdr:spPr>
    </xdr:pic>
    <xdr:clientData/>
  </xdr:twoCellAnchor>
  <xdr:twoCellAnchor editAs="oneCell">
    <xdr:from>
      <xdr:col>60</xdr:col>
      <xdr:colOff>215898</xdr:colOff>
      <xdr:row>3</xdr:row>
      <xdr:rowOff>63500</xdr:rowOff>
    </xdr:from>
    <xdr:to>
      <xdr:col>61</xdr:col>
      <xdr:colOff>857249</xdr:colOff>
      <xdr:row>3</xdr:row>
      <xdr:rowOff>710010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679723" y="939800"/>
          <a:ext cx="1155701" cy="646510"/>
        </a:xfrm>
        <a:prstGeom prst="rect">
          <a:avLst/>
        </a:prstGeom>
      </xdr:spPr>
    </xdr:pic>
    <xdr:clientData/>
  </xdr:twoCellAnchor>
  <xdr:twoCellAnchor editAs="oneCell">
    <xdr:from>
      <xdr:col>70</xdr:col>
      <xdr:colOff>190500</xdr:colOff>
      <xdr:row>3</xdr:row>
      <xdr:rowOff>63500</xdr:rowOff>
    </xdr:from>
    <xdr:to>
      <xdr:col>71</xdr:col>
      <xdr:colOff>889000</xdr:colOff>
      <xdr:row>3</xdr:row>
      <xdr:rowOff>748109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4925" y="939800"/>
          <a:ext cx="1212850" cy="684609"/>
        </a:xfrm>
        <a:prstGeom prst="rect">
          <a:avLst/>
        </a:prstGeom>
      </xdr:spPr>
    </xdr:pic>
    <xdr:clientData/>
  </xdr:twoCellAnchor>
  <xdr:twoCellAnchor editAs="oneCell">
    <xdr:from>
      <xdr:col>63</xdr:col>
      <xdr:colOff>127000</xdr:colOff>
      <xdr:row>3</xdr:row>
      <xdr:rowOff>95251</xdr:rowOff>
    </xdr:from>
    <xdr:to>
      <xdr:col>64</xdr:col>
      <xdr:colOff>680808</xdr:colOff>
      <xdr:row>3</xdr:row>
      <xdr:rowOff>698500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6750" y="971551"/>
          <a:ext cx="1582508" cy="603249"/>
        </a:xfrm>
        <a:prstGeom prst="rect">
          <a:avLst/>
        </a:prstGeom>
      </xdr:spPr>
    </xdr:pic>
    <xdr:clientData/>
  </xdr:twoCellAnchor>
  <xdr:twoCellAnchor editAs="oneCell">
    <xdr:from>
      <xdr:col>80</xdr:col>
      <xdr:colOff>150637</xdr:colOff>
      <xdr:row>3</xdr:row>
      <xdr:rowOff>59531</xdr:rowOff>
    </xdr:from>
    <xdr:to>
      <xdr:col>81</xdr:col>
      <xdr:colOff>835024</xdr:colOff>
      <xdr:row>3</xdr:row>
      <xdr:rowOff>730249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35662" y="935831"/>
          <a:ext cx="1198737" cy="670718"/>
        </a:xfrm>
        <a:prstGeom prst="rect">
          <a:avLst/>
        </a:prstGeom>
      </xdr:spPr>
    </xdr:pic>
    <xdr:clientData/>
  </xdr:twoCellAnchor>
  <xdr:twoCellAnchor editAs="oneCell">
    <xdr:from>
      <xdr:col>73</xdr:col>
      <xdr:colOff>127000</xdr:colOff>
      <xdr:row>3</xdr:row>
      <xdr:rowOff>47625</xdr:rowOff>
    </xdr:from>
    <xdr:to>
      <xdr:col>73</xdr:col>
      <xdr:colOff>809624</xdr:colOff>
      <xdr:row>3</xdr:row>
      <xdr:rowOff>730249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01"/>
        <a:stretch/>
      </xdr:blipFill>
      <xdr:spPr>
        <a:xfrm>
          <a:off x="63887350" y="923925"/>
          <a:ext cx="682624" cy="682624"/>
        </a:xfrm>
        <a:prstGeom prst="rect">
          <a:avLst/>
        </a:prstGeom>
      </xdr:spPr>
    </xdr:pic>
    <xdr:clientData/>
  </xdr:twoCellAnchor>
  <xdr:twoCellAnchor editAs="oneCell">
    <xdr:from>
      <xdr:col>83</xdr:col>
      <xdr:colOff>111125</xdr:colOff>
      <xdr:row>3</xdr:row>
      <xdr:rowOff>47625</xdr:rowOff>
    </xdr:from>
    <xdr:to>
      <xdr:col>83</xdr:col>
      <xdr:colOff>968375</xdr:colOff>
      <xdr:row>3</xdr:row>
      <xdr:rowOff>731984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667"/>
        <a:stretch/>
      </xdr:blipFill>
      <xdr:spPr>
        <a:xfrm>
          <a:off x="72482075" y="923925"/>
          <a:ext cx="857250" cy="684359"/>
        </a:xfrm>
        <a:prstGeom prst="rect">
          <a:avLst/>
        </a:prstGeom>
      </xdr:spPr>
    </xdr:pic>
    <xdr:clientData/>
  </xdr:twoCellAnchor>
  <xdr:twoCellAnchor editAs="oneCell">
    <xdr:from>
      <xdr:col>90</xdr:col>
      <xdr:colOff>173563</xdr:colOff>
      <xdr:row>3</xdr:row>
      <xdr:rowOff>63499</xdr:rowOff>
    </xdr:from>
    <xdr:to>
      <xdr:col>91</xdr:col>
      <xdr:colOff>850899</xdr:colOff>
      <xdr:row>3</xdr:row>
      <xdr:rowOff>730250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6738" y="939799"/>
          <a:ext cx="1191686" cy="666751"/>
        </a:xfrm>
        <a:prstGeom prst="rect">
          <a:avLst/>
        </a:prstGeom>
      </xdr:spPr>
    </xdr:pic>
    <xdr:clientData/>
  </xdr:twoCellAnchor>
  <xdr:twoCellAnchor editAs="oneCell">
    <xdr:from>
      <xdr:col>100</xdr:col>
      <xdr:colOff>253999</xdr:colOff>
      <xdr:row>3</xdr:row>
      <xdr:rowOff>63607</xdr:rowOff>
    </xdr:from>
    <xdr:to>
      <xdr:col>101</xdr:col>
      <xdr:colOff>904874</xdr:colOff>
      <xdr:row>3</xdr:row>
      <xdr:rowOff>724130</xdr:rowOff>
    </xdr:to>
    <xdr:pic>
      <xdr:nvPicPr>
        <xdr:cNvPr id="20" name="Imagen 19" descr="http://wallpaperstock.net/bandera-de-honduras-wallpapers_32963_1920x12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07774" y="939907"/>
          <a:ext cx="1165225" cy="660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93</xdr:col>
      <xdr:colOff>95250</xdr:colOff>
      <xdr:row>3</xdr:row>
      <xdr:rowOff>47625</xdr:rowOff>
    </xdr:from>
    <xdr:to>
      <xdr:col>93</xdr:col>
      <xdr:colOff>857250</xdr:colOff>
      <xdr:row>3</xdr:row>
      <xdr:rowOff>716192</xdr:rowOff>
    </xdr:to>
    <xdr:pic>
      <xdr:nvPicPr>
        <xdr:cNvPr id="21" name="Imagen 20" descr="http://www.ahdiva.org/assets/images/Logo_Ahdiva_copia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4350" y="923925"/>
          <a:ext cx="762000" cy="66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158750</xdr:colOff>
      <xdr:row>3</xdr:row>
      <xdr:rowOff>91823</xdr:rowOff>
    </xdr:from>
    <xdr:to>
      <xdr:col>4</xdr:col>
      <xdr:colOff>873125</xdr:colOff>
      <xdr:row>3</xdr:row>
      <xdr:rowOff>685971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188" r="50000"/>
        <a:stretch/>
      </xdr:blipFill>
      <xdr:spPr>
        <a:xfrm>
          <a:off x="3387725" y="968123"/>
          <a:ext cx="1743075" cy="594148"/>
        </a:xfrm>
        <a:prstGeom prst="rect">
          <a:avLst/>
        </a:prstGeom>
      </xdr:spPr>
    </xdr:pic>
    <xdr:clientData/>
  </xdr:twoCellAnchor>
  <xdr:twoCellAnchor editAs="oneCell">
    <xdr:from>
      <xdr:col>10</xdr:col>
      <xdr:colOff>175540</xdr:colOff>
      <xdr:row>3</xdr:row>
      <xdr:rowOff>47624</xdr:rowOff>
    </xdr:from>
    <xdr:to>
      <xdr:col>11</xdr:col>
      <xdr:colOff>852875</xdr:colOff>
      <xdr:row>3</xdr:row>
      <xdr:rowOff>714375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90" y="923924"/>
          <a:ext cx="1191685" cy="666751"/>
        </a:xfrm>
        <a:prstGeom prst="rect">
          <a:avLst/>
        </a:prstGeom>
      </xdr:spPr>
    </xdr:pic>
    <xdr:clientData/>
  </xdr:twoCellAnchor>
  <xdr:twoCellAnchor editAs="oneCell">
    <xdr:from>
      <xdr:col>20</xdr:col>
      <xdr:colOff>174626</xdr:colOff>
      <xdr:row>3</xdr:row>
      <xdr:rowOff>47626</xdr:rowOff>
    </xdr:from>
    <xdr:to>
      <xdr:col>21</xdr:col>
      <xdr:colOff>867544</xdr:colOff>
      <xdr:row>3</xdr:row>
      <xdr:rowOff>723142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8876" y="923926"/>
          <a:ext cx="1207268" cy="675516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31750</xdr:rowOff>
    </xdr:from>
    <xdr:to>
      <xdr:col>13</xdr:col>
      <xdr:colOff>952500</xdr:colOff>
      <xdr:row>3</xdr:row>
      <xdr:rowOff>744743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r="11552"/>
        <a:stretch/>
      </xdr:blipFill>
      <xdr:spPr>
        <a:xfrm>
          <a:off x="11982450" y="908050"/>
          <a:ext cx="809625" cy="712993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</xdr:row>
      <xdr:rowOff>63500</xdr:rowOff>
    </xdr:from>
    <xdr:to>
      <xdr:col>23</xdr:col>
      <xdr:colOff>777781</xdr:colOff>
      <xdr:row>3</xdr:row>
      <xdr:rowOff>746124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 r="72766" b="8132"/>
        <a:stretch/>
      </xdr:blipFill>
      <xdr:spPr>
        <a:xfrm>
          <a:off x="20561300" y="939800"/>
          <a:ext cx="666656" cy="682624"/>
        </a:xfrm>
        <a:prstGeom prst="rect">
          <a:avLst/>
        </a:prstGeom>
      </xdr:spPr>
    </xdr:pic>
    <xdr:clientData/>
  </xdr:twoCellAnchor>
  <xdr:twoCellAnchor editAs="oneCell">
    <xdr:from>
      <xdr:col>30</xdr:col>
      <xdr:colOff>292098</xdr:colOff>
      <xdr:row>3</xdr:row>
      <xdr:rowOff>69451</xdr:rowOff>
    </xdr:from>
    <xdr:to>
      <xdr:col>31</xdr:col>
      <xdr:colOff>850898</xdr:colOff>
      <xdr:row>3</xdr:row>
      <xdr:rowOff>730248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6948" y="945751"/>
          <a:ext cx="1073150" cy="660797"/>
        </a:xfrm>
        <a:prstGeom prst="rect">
          <a:avLst/>
        </a:prstGeom>
      </xdr:spPr>
    </xdr:pic>
    <xdr:clientData/>
  </xdr:twoCellAnchor>
  <xdr:twoCellAnchor editAs="oneCell">
    <xdr:from>
      <xdr:col>33</xdr:col>
      <xdr:colOff>63500</xdr:colOff>
      <xdr:row>3</xdr:row>
      <xdr:rowOff>79375</xdr:rowOff>
    </xdr:from>
    <xdr:to>
      <xdr:col>33</xdr:col>
      <xdr:colOff>876284</xdr:colOff>
      <xdr:row>3</xdr:row>
      <xdr:rowOff>730250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24275" y="955675"/>
          <a:ext cx="812784" cy="650875"/>
        </a:xfrm>
        <a:prstGeom prst="rect">
          <a:avLst/>
        </a:prstGeom>
      </xdr:spPr>
    </xdr:pic>
    <xdr:clientData/>
  </xdr:twoCellAnchor>
  <xdr:twoCellAnchor editAs="oneCell">
    <xdr:from>
      <xdr:col>40</xdr:col>
      <xdr:colOff>289444</xdr:colOff>
      <xdr:row>3</xdr:row>
      <xdr:rowOff>63500</xdr:rowOff>
    </xdr:from>
    <xdr:to>
      <xdr:col>41</xdr:col>
      <xdr:colOff>882648</xdr:colOff>
      <xdr:row>3</xdr:row>
      <xdr:rowOff>730250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4894" y="939800"/>
          <a:ext cx="1107554" cy="666750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190500</xdr:colOff>
      <xdr:row>3</xdr:row>
      <xdr:rowOff>63498</xdr:rowOff>
    </xdr:from>
    <xdr:to>
      <xdr:col>51</xdr:col>
      <xdr:colOff>896056</xdr:colOff>
      <xdr:row>3</xdr:row>
      <xdr:rowOff>746123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939798"/>
          <a:ext cx="1219906" cy="682625"/>
        </a:xfrm>
        <a:prstGeom prst="rect">
          <a:avLst/>
        </a:prstGeom>
      </xdr:spPr>
    </xdr:pic>
    <xdr:clientData/>
  </xdr:twoCellAnchor>
  <xdr:twoCellAnchor editAs="oneCell">
    <xdr:from>
      <xdr:col>43</xdr:col>
      <xdr:colOff>79375</xdr:colOff>
      <xdr:row>3</xdr:row>
      <xdr:rowOff>31750</xdr:rowOff>
    </xdr:from>
    <xdr:to>
      <xdr:col>43</xdr:col>
      <xdr:colOff>642215</xdr:colOff>
      <xdr:row>3</xdr:row>
      <xdr:rowOff>730249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09"/>
        <a:stretch/>
      </xdr:blipFill>
      <xdr:spPr>
        <a:xfrm>
          <a:off x="37750750" y="908050"/>
          <a:ext cx="562840" cy="698499"/>
        </a:xfrm>
        <a:prstGeom prst="rect">
          <a:avLst/>
        </a:prstGeom>
      </xdr:spPr>
    </xdr:pic>
    <xdr:clientData/>
  </xdr:twoCellAnchor>
  <xdr:twoCellAnchor editAs="oneCell">
    <xdr:from>
      <xdr:col>53</xdr:col>
      <xdr:colOff>142875</xdr:colOff>
      <xdr:row>3</xdr:row>
      <xdr:rowOff>129183</xdr:rowOff>
    </xdr:from>
    <xdr:to>
      <xdr:col>54</xdr:col>
      <xdr:colOff>412749</xdr:colOff>
      <xdr:row>3</xdr:row>
      <xdr:rowOff>656764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24850" y="1005483"/>
          <a:ext cx="1298574" cy="527581"/>
        </a:xfrm>
        <a:prstGeom prst="rect">
          <a:avLst/>
        </a:prstGeom>
      </xdr:spPr>
    </xdr:pic>
    <xdr:clientData/>
  </xdr:twoCellAnchor>
  <xdr:twoCellAnchor editAs="oneCell">
    <xdr:from>
      <xdr:col>60</xdr:col>
      <xdr:colOff>215898</xdr:colOff>
      <xdr:row>3</xdr:row>
      <xdr:rowOff>63500</xdr:rowOff>
    </xdr:from>
    <xdr:to>
      <xdr:col>61</xdr:col>
      <xdr:colOff>857249</xdr:colOff>
      <xdr:row>3</xdr:row>
      <xdr:rowOff>710010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679723" y="939800"/>
          <a:ext cx="1155701" cy="646510"/>
        </a:xfrm>
        <a:prstGeom prst="rect">
          <a:avLst/>
        </a:prstGeom>
      </xdr:spPr>
    </xdr:pic>
    <xdr:clientData/>
  </xdr:twoCellAnchor>
  <xdr:twoCellAnchor editAs="oneCell">
    <xdr:from>
      <xdr:col>70</xdr:col>
      <xdr:colOff>190500</xdr:colOff>
      <xdr:row>3</xdr:row>
      <xdr:rowOff>63500</xdr:rowOff>
    </xdr:from>
    <xdr:to>
      <xdr:col>71</xdr:col>
      <xdr:colOff>889000</xdr:colOff>
      <xdr:row>3</xdr:row>
      <xdr:rowOff>748109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4925" y="939800"/>
          <a:ext cx="1212850" cy="684609"/>
        </a:xfrm>
        <a:prstGeom prst="rect">
          <a:avLst/>
        </a:prstGeom>
      </xdr:spPr>
    </xdr:pic>
    <xdr:clientData/>
  </xdr:twoCellAnchor>
  <xdr:twoCellAnchor editAs="oneCell">
    <xdr:from>
      <xdr:col>63</xdr:col>
      <xdr:colOff>127000</xdr:colOff>
      <xdr:row>3</xdr:row>
      <xdr:rowOff>95251</xdr:rowOff>
    </xdr:from>
    <xdr:to>
      <xdr:col>64</xdr:col>
      <xdr:colOff>680808</xdr:colOff>
      <xdr:row>3</xdr:row>
      <xdr:rowOff>698500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6750" y="971551"/>
          <a:ext cx="1582508" cy="603249"/>
        </a:xfrm>
        <a:prstGeom prst="rect">
          <a:avLst/>
        </a:prstGeom>
      </xdr:spPr>
    </xdr:pic>
    <xdr:clientData/>
  </xdr:twoCellAnchor>
  <xdr:twoCellAnchor editAs="oneCell">
    <xdr:from>
      <xdr:col>80</xdr:col>
      <xdr:colOff>150637</xdr:colOff>
      <xdr:row>3</xdr:row>
      <xdr:rowOff>59531</xdr:rowOff>
    </xdr:from>
    <xdr:to>
      <xdr:col>81</xdr:col>
      <xdr:colOff>835024</xdr:colOff>
      <xdr:row>3</xdr:row>
      <xdr:rowOff>730249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35662" y="935831"/>
          <a:ext cx="1198737" cy="670718"/>
        </a:xfrm>
        <a:prstGeom prst="rect">
          <a:avLst/>
        </a:prstGeom>
      </xdr:spPr>
    </xdr:pic>
    <xdr:clientData/>
  </xdr:twoCellAnchor>
  <xdr:twoCellAnchor editAs="oneCell">
    <xdr:from>
      <xdr:col>73</xdr:col>
      <xdr:colOff>127000</xdr:colOff>
      <xdr:row>3</xdr:row>
      <xdr:rowOff>47625</xdr:rowOff>
    </xdr:from>
    <xdr:to>
      <xdr:col>73</xdr:col>
      <xdr:colOff>809624</xdr:colOff>
      <xdr:row>3</xdr:row>
      <xdr:rowOff>730249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01"/>
        <a:stretch/>
      </xdr:blipFill>
      <xdr:spPr>
        <a:xfrm>
          <a:off x="63887350" y="923925"/>
          <a:ext cx="682624" cy="682624"/>
        </a:xfrm>
        <a:prstGeom prst="rect">
          <a:avLst/>
        </a:prstGeom>
      </xdr:spPr>
    </xdr:pic>
    <xdr:clientData/>
  </xdr:twoCellAnchor>
  <xdr:twoCellAnchor editAs="oneCell">
    <xdr:from>
      <xdr:col>83</xdr:col>
      <xdr:colOff>111125</xdr:colOff>
      <xdr:row>3</xdr:row>
      <xdr:rowOff>47625</xdr:rowOff>
    </xdr:from>
    <xdr:to>
      <xdr:col>83</xdr:col>
      <xdr:colOff>968375</xdr:colOff>
      <xdr:row>3</xdr:row>
      <xdr:rowOff>731984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667"/>
        <a:stretch/>
      </xdr:blipFill>
      <xdr:spPr>
        <a:xfrm>
          <a:off x="72482075" y="923925"/>
          <a:ext cx="857250" cy="684359"/>
        </a:xfrm>
        <a:prstGeom prst="rect">
          <a:avLst/>
        </a:prstGeom>
      </xdr:spPr>
    </xdr:pic>
    <xdr:clientData/>
  </xdr:twoCellAnchor>
  <xdr:twoCellAnchor editAs="oneCell">
    <xdr:from>
      <xdr:col>90</xdr:col>
      <xdr:colOff>173563</xdr:colOff>
      <xdr:row>3</xdr:row>
      <xdr:rowOff>63499</xdr:rowOff>
    </xdr:from>
    <xdr:to>
      <xdr:col>91</xdr:col>
      <xdr:colOff>850899</xdr:colOff>
      <xdr:row>3</xdr:row>
      <xdr:rowOff>730250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6738" y="939799"/>
          <a:ext cx="1191686" cy="666751"/>
        </a:xfrm>
        <a:prstGeom prst="rect">
          <a:avLst/>
        </a:prstGeom>
      </xdr:spPr>
    </xdr:pic>
    <xdr:clientData/>
  </xdr:twoCellAnchor>
  <xdr:twoCellAnchor editAs="oneCell">
    <xdr:from>
      <xdr:col>100</xdr:col>
      <xdr:colOff>253999</xdr:colOff>
      <xdr:row>3</xdr:row>
      <xdr:rowOff>63607</xdr:rowOff>
    </xdr:from>
    <xdr:to>
      <xdr:col>101</xdr:col>
      <xdr:colOff>904874</xdr:colOff>
      <xdr:row>3</xdr:row>
      <xdr:rowOff>724130</xdr:rowOff>
    </xdr:to>
    <xdr:pic>
      <xdr:nvPicPr>
        <xdr:cNvPr id="20" name="Imagen 19" descr="http://wallpaperstock.net/bandera-de-honduras-wallpapers_32963_1920x12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07774" y="939907"/>
          <a:ext cx="1165225" cy="660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93</xdr:col>
      <xdr:colOff>95250</xdr:colOff>
      <xdr:row>3</xdr:row>
      <xdr:rowOff>47625</xdr:rowOff>
    </xdr:from>
    <xdr:to>
      <xdr:col>93</xdr:col>
      <xdr:colOff>857250</xdr:colOff>
      <xdr:row>3</xdr:row>
      <xdr:rowOff>716192</xdr:rowOff>
    </xdr:to>
    <xdr:pic>
      <xdr:nvPicPr>
        <xdr:cNvPr id="21" name="Imagen 20" descr="http://www.ahdiva.org/assets/images/Logo_Ahdiva_copia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4350" y="923925"/>
          <a:ext cx="762000" cy="66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158750</xdr:colOff>
      <xdr:row>3</xdr:row>
      <xdr:rowOff>91823</xdr:rowOff>
    </xdr:from>
    <xdr:to>
      <xdr:col>4</xdr:col>
      <xdr:colOff>873125</xdr:colOff>
      <xdr:row>3</xdr:row>
      <xdr:rowOff>685971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188" r="50000"/>
        <a:stretch/>
      </xdr:blipFill>
      <xdr:spPr>
        <a:xfrm>
          <a:off x="3387725" y="968123"/>
          <a:ext cx="1743075" cy="594148"/>
        </a:xfrm>
        <a:prstGeom prst="rect">
          <a:avLst/>
        </a:prstGeom>
      </xdr:spPr>
    </xdr:pic>
    <xdr:clientData/>
  </xdr:twoCellAnchor>
  <xdr:twoCellAnchor editAs="oneCell">
    <xdr:from>
      <xdr:col>10</xdr:col>
      <xdr:colOff>175540</xdr:colOff>
      <xdr:row>3</xdr:row>
      <xdr:rowOff>47624</xdr:rowOff>
    </xdr:from>
    <xdr:to>
      <xdr:col>11</xdr:col>
      <xdr:colOff>852875</xdr:colOff>
      <xdr:row>3</xdr:row>
      <xdr:rowOff>714375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90" y="923924"/>
          <a:ext cx="1191685" cy="666751"/>
        </a:xfrm>
        <a:prstGeom prst="rect">
          <a:avLst/>
        </a:prstGeom>
      </xdr:spPr>
    </xdr:pic>
    <xdr:clientData/>
  </xdr:twoCellAnchor>
  <xdr:twoCellAnchor editAs="oneCell">
    <xdr:from>
      <xdr:col>20</xdr:col>
      <xdr:colOff>174626</xdr:colOff>
      <xdr:row>3</xdr:row>
      <xdr:rowOff>47626</xdr:rowOff>
    </xdr:from>
    <xdr:to>
      <xdr:col>21</xdr:col>
      <xdr:colOff>867544</xdr:colOff>
      <xdr:row>3</xdr:row>
      <xdr:rowOff>723142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8876" y="923926"/>
          <a:ext cx="1207268" cy="675516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31750</xdr:rowOff>
    </xdr:from>
    <xdr:to>
      <xdr:col>13</xdr:col>
      <xdr:colOff>952500</xdr:colOff>
      <xdr:row>3</xdr:row>
      <xdr:rowOff>744743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r="11552"/>
        <a:stretch/>
      </xdr:blipFill>
      <xdr:spPr>
        <a:xfrm>
          <a:off x="11982450" y="908050"/>
          <a:ext cx="809625" cy="712993"/>
        </a:xfrm>
        <a:prstGeom prst="rect">
          <a:avLst/>
        </a:prstGeom>
      </xdr:spPr>
    </xdr:pic>
    <xdr:clientData/>
  </xdr:twoCellAnchor>
  <xdr:twoCellAnchor editAs="oneCell">
    <xdr:from>
      <xdr:col>23</xdr:col>
      <xdr:colOff>111125</xdr:colOff>
      <xdr:row>3</xdr:row>
      <xdr:rowOff>63500</xdr:rowOff>
    </xdr:from>
    <xdr:to>
      <xdr:col>23</xdr:col>
      <xdr:colOff>777781</xdr:colOff>
      <xdr:row>3</xdr:row>
      <xdr:rowOff>746124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 r="72766" b="8132"/>
        <a:stretch/>
      </xdr:blipFill>
      <xdr:spPr>
        <a:xfrm>
          <a:off x="20561300" y="939800"/>
          <a:ext cx="666656" cy="682624"/>
        </a:xfrm>
        <a:prstGeom prst="rect">
          <a:avLst/>
        </a:prstGeom>
      </xdr:spPr>
    </xdr:pic>
    <xdr:clientData/>
  </xdr:twoCellAnchor>
  <xdr:twoCellAnchor editAs="oneCell">
    <xdr:from>
      <xdr:col>30</xdr:col>
      <xdr:colOff>292098</xdr:colOff>
      <xdr:row>3</xdr:row>
      <xdr:rowOff>69451</xdr:rowOff>
    </xdr:from>
    <xdr:to>
      <xdr:col>31</xdr:col>
      <xdr:colOff>850898</xdr:colOff>
      <xdr:row>3</xdr:row>
      <xdr:rowOff>730248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6948" y="945751"/>
          <a:ext cx="1073150" cy="660797"/>
        </a:xfrm>
        <a:prstGeom prst="rect">
          <a:avLst/>
        </a:prstGeom>
      </xdr:spPr>
    </xdr:pic>
    <xdr:clientData/>
  </xdr:twoCellAnchor>
  <xdr:twoCellAnchor editAs="oneCell">
    <xdr:from>
      <xdr:col>33</xdr:col>
      <xdr:colOff>63500</xdr:colOff>
      <xdr:row>3</xdr:row>
      <xdr:rowOff>79375</xdr:rowOff>
    </xdr:from>
    <xdr:to>
      <xdr:col>33</xdr:col>
      <xdr:colOff>876284</xdr:colOff>
      <xdr:row>3</xdr:row>
      <xdr:rowOff>730250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24275" y="955675"/>
          <a:ext cx="812784" cy="650875"/>
        </a:xfrm>
        <a:prstGeom prst="rect">
          <a:avLst/>
        </a:prstGeom>
      </xdr:spPr>
    </xdr:pic>
    <xdr:clientData/>
  </xdr:twoCellAnchor>
  <xdr:twoCellAnchor editAs="oneCell">
    <xdr:from>
      <xdr:col>40</xdr:col>
      <xdr:colOff>289444</xdr:colOff>
      <xdr:row>3</xdr:row>
      <xdr:rowOff>63500</xdr:rowOff>
    </xdr:from>
    <xdr:to>
      <xdr:col>41</xdr:col>
      <xdr:colOff>882648</xdr:colOff>
      <xdr:row>3</xdr:row>
      <xdr:rowOff>730250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4894" y="939800"/>
          <a:ext cx="1107554" cy="666750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190500</xdr:colOff>
      <xdr:row>3</xdr:row>
      <xdr:rowOff>63498</xdr:rowOff>
    </xdr:from>
    <xdr:to>
      <xdr:col>51</xdr:col>
      <xdr:colOff>896056</xdr:colOff>
      <xdr:row>3</xdr:row>
      <xdr:rowOff>746123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939798"/>
          <a:ext cx="1219906" cy="682625"/>
        </a:xfrm>
        <a:prstGeom prst="rect">
          <a:avLst/>
        </a:prstGeom>
      </xdr:spPr>
    </xdr:pic>
    <xdr:clientData/>
  </xdr:twoCellAnchor>
  <xdr:twoCellAnchor editAs="oneCell">
    <xdr:from>
      <xdr:col>43</xdr:col>
      <xdr:colOff>79375</xdr:colOff>
      <xdr:row>3</xdr:row>
      <xdr:rowOff>31750</xdr:rowOff>
    </xdr:from>
    <xdr:to>
      <xdr:col>43</xdr:col>
      <xdr:colOff>642215</xdr:colOff>
      <xdr:row>3</xdr:row>
      <xdr:rowOff>730249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09"/>
        <a:stretch/>
      </xdr:blipFill>
      <xdr:spPr>
        <a:xfrm>
          <a:off x="37750750" y="908050"/>
          <a:ext cx="562840" cy="698499"/>
        </a:xfrm>
        <a:prstGeom prst="rect">
          <a:avLst/>
        </a:prstGeom>
      </xdr:spPr>
    </xdr:pic>
    <xdr:clientData/>
  </xdr:twoCellAnchor>
  <xdr:twoCellAnchor editAs="oneCell">
    <xdr:from>
      <xdr:col>53</xdr:col>
      <xdr:colOff>142875</xdr:colOff>
      <xdr:row>3</xdr:row>
      <xdr:rowOff>129183</xdr:rowOff>
    </xdr:from>
    <xdr:to>
      <xdr:col>54</xdr:col>
      <xdr:colOff>412749</xdr:colOff>
      <xdr:row>3</xdr:row>
      <xdr:rowOff>656764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24850" y="1005483"/>
          <a:ext cx="1298574" cy="527581"/>
        </a:xfrm>
        <a:prstGeom prst="rect">
          <a:avLst/>
        </a:prstGeom>
      </xdr:spPr>
    </xdr:pic>
    <xdr:clientData/>
  </xdr:twoCellAnchor>
  <xdr:twoCellAnchor editAs="oneCell">
    <xdr:from>
      <xdr:col>60</xdr:col>
      <xdr:colOff>215898</xdr:colOff>
      <xdr:row>3</xdr:row>
      <xdr:rowOff>63500</xdr:rowOff>
    </xdr:from>
    <xdr:to>
      <xdr:col>61</xdr:col>
      <xdr:colOff>857249</xdr:colOff>
      <xdr:row>3</xdr:row>
      <xdr:rowOff>710010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679723" y="939800"/>
          <a:ext cx="1155701" cy="646510"/>
        </a:xfrm>
        <a:prstGeom prst="rect">
          <a:avLst/>
        </a:prstGeom>
      </xdr:spPr>
    </xdr:pic>
    <xdr:clientData/>
  </xdr:twoCellAnchor>
  <xdr:twoCellAnchor editAs="oneCell">
    <xdr:from>
      <xdr:col>70</xdr:col>
      <xdr:colOff>190500</xdr:colOff>
      <xdr:row>3</xdr:row>
      <xdr:rowOff>63500</xdr:rowOff>
    </xdr:from>
    <xdr:to>
      <xdr:col>71</xdr:col>
      <xdr:colOff>889000</xdr:colOff>
      <xdr:row>3</xdr:row>
      <xdr:rowOff>748109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4925" y="939800"/>
          <a:ext cx="1212850" cy="684609"/>
        </a:xfrm>
        <a:prstGeom prst="rect">
          <a:avLst/>
        </a:prstGeom>
      </xdr:spPr>
    </xdr:pic>
    <xdr:clientData/>
  </xdr:twoCellAnchor>
  <xdr:twoCellAnchor editAs="oneCell">
    <xdr:from>
      <xdr:col>63</xdr:col>
      <xdr:colOff>127000</xdr:colOff>
      <xdr:row>3</xdr:row>
      <xdr:rowOff>95251</xdr:rowOff>
    </xdr:from>
    <xdr:to>
      <xdr:col>64</xdr:col>
      <xdr:colOff>680808</xdr:colOff>
      <xdr:row>3</xdr:row>
      <xdr:rowOff>698500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6750" y="971551"/>
          <a:ext cx="1582508" cy="603249"/>
        </a:xfrm>
        <a:prstGeom prst="rect">
          <a:avLst/>
        </a:prstGeom>
      </xdr:spPr>
    </xdr:pic>
    <xdr:clientData/>
  </xdr:twoCellAnchor>
  <xdr:twoCellAnchor editAs="oneCell">
    <xdr:from>
      <xdr:col>80</xdr:col>
      <xdr:colOff>150637</xdr:colOff>
      <xdr:row>3</xdr:row>
      <xdr:rowOff>59531</xdr:rowOff>
    </xdr:from>
    <xdr:to>
      <xdr:col>81</xdr:col>
      <xdr:colOff>835024</xdr:colOff>
      <xdr:row>3</xdr:row>
      <xdr:rowOff>730249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35662" y="935831"/>
          <a:ext cx="1198737" cy="670718"/>
        </a:xfrm>
        <a:prstGeom prst="rect">
          <a:avLst/>
        </a:prstGeom>
      </xdr:spPr>
    </xdr:pic>
    <xdr:clientData/>
  </xdr:twoCellAnchor>
  <xdr:twoCellAnchor editAs="oneCell">
    <xdr:from>
      <xdr:col>73</xdr:col>
      <xdr:colOff>127000</xdr:colOff>
      <xdr:row>3</xdr:row>
      <xdr:rowOff>47625</xdr:rowOff>
    </xdr:from>
    <xdr:to>
      <xdr:col>73</xdr:col>
      <xdr:colOff>809624</xdr:colOff>
      <xdr:row>3</xdr:row>
      <xdr:rowOff>730249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01"/>
        <a:stretch/>
      </xdr:blipFill>
      <xdr:spPr>
        <a:xfrm>
          <a:off x="63887350" y="923925"/>
          <a:ext cx="682624" cy="682624"/>
        </a:xfrm>
        <a:prstGeom prst="rect">
          <a:avLst/>
        </a:prstGeom>
      </xdr:spPr>
    </xdr:pic>
    <xdr:clientData/>
  </xdr:twoCellAnchor>
  <xdr:twoCellAnchor editAs="oneCell">
    <xdr:from>
      <xdr:col>83</xdr:col>
      <xdr:colOff>111125</xdr:colOff>
      <xdr:row>3</xdr:row>
      <xdr:rowOff>47625</xdr:rowOff>
    </xdr:from>
    <xdr:to>
      <xdr:col>83</xdr:col>
      <xdr:colOff>968375</xdr:colOff>
      <xdr:row>3</xdr:row>
      <xdr:rowOff>731984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667"/>
        <a:stretch/>
      </xdr:blipFill>
      <xdr:spPr>
        <a:xfrm>
          <a:off x="72482075" y="923925"/>
          <a:ext cx="857250" cy="684359"/>
        </a:xfrm>
        <a:prstGeom prst="rect">
          <a:avLst/>
        </a:prstGeom>
      </xdr:spPr>
    </xdr:pic>
    <xdr:clientData/>
  </xdr:twoCellAnchor>
  <xdr:twoCellAnchor editAs="oneCell">
    <xdr:from>
      <xdr:col>90</xdr:col>
      <xdr:colOff>173563</xdr:colOff>
      <xdr:row>3</xdr:row>
      <xdr:rowOff>63499</xdr:rowOff>
    </xdr:from>
    <xdr:to>
      <xdr:col>91</xdr:col>
      <xdr:colOff>850899</xdr:colOff>
      <xdr:row>3</xdr:row>
      <xdr:rowOff>730250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6738" y="939799"/>
          <a:ext cx="1191686" cy="666751"/>
        </a:xfrm>
        <a:prstGeom prst="rect">
          <a:avLst/>
        </a:prstGeom>
      </xdr:spPr>
    </xdr:pic>
    <xdr:clientData/>
  </xdr:twoCellAnchor>
  <xdr:twoCellAnchor editAs="oneCell">
    <xdr:from>
      <xdr:col>100</xdr:col>
      <xdr:colOff>253999</xdr:colOff>
      <xdr:row>3</xdr:row>
      <xdr:rowOff>63607</xdr:rowOff>
    </xdr:from>
    <xdr:to>
      <xdr:col>101</xdr:col>
      <xdr:colOff>904874</xdr:colOff>
      <xdr:row>3</xdr:row>
      <xdr:rowOff>724130</xdr:rowOff>
    </xdr:to>
    <xdr:pic>
      <xdr:nvPicPr>
        <xdr:cNvPr id="20" name="Imagen 19" descr="http://wallpaperstock.net/bandera-de-honduras-wallpapers_32963_1920x120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07774" y="939907"/>
          <a:ext cx="1165225" cy="660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93</xdr:col>
      <xdr:colOff>95250</xdr:colOff>
      <xdr:row>3</xdr:row>
      <xdr:rowOff>47625</xdr:rowOff>
    </xdr:from>
    <xdr:to>
      <xdr:col>93</xdr:col>
      <xdr:colOff>857250</xdr:colOff>
      <xdr:row>3</xdr:row>
      <xdr:rowOff>716192</xdr:rowOff>
    </xdr:to>
    <xdr:pic>
      <xdr:nvPicPr>
        <xdr:cNvPr id="21" name="Imagen 20" descr="http://www.ahdiva.org/assets/images/Logo_Ahdiva_copia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4350" y="923925"/>
          <a:ext cx="762000" cy="66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showGridLines="0" tabSelected="1" zoomScale="70" zoomScaleNormal="70" workbookViewId="0">
      <selection activeCell="M2" sqref="M2"/>
    </sheetView>
  </sheetViews>
  <sheetFormatPr baseColWidth="10" defaultColWidth="11.42578125" defaultRowHeight="0" customHeight="1" zeroHeight="1"/>
  <cols>
    <col min="1" max="1" width="1.28515625" style="60" customWidth="1"/>
    <col min="2" max="2" width="13.7109375" style="60" customWidth="1"/>
    <col min="3" max="4" width="6.7109375" style="60" customWidth="1"/>
    <col min="5" max="6" width="7.7109375" style="60" customWidth="1"/>
    <col min="7" max="7" width="9.28515625" style="60" customWidth="1"/>
    <col min="8" max="10" width="7.7109375" style="60" customWidth="1"/>
    <col min="11" max="11" width="7.42578125" style="60" customWidth="1"/>
    <col min="12" max="12" width="14" style="60" customWidth="1"/>
    <col min="13" max="14" width="6.28515625" style="60" customWidth="1"/>
    <col min="15" max="16382" width="11.42578125" style="60"/>
    <col min="16383" max="16383" width="5.5703125" style="60" customWidth="1"/>
    <col min="16384" max="16384" width="9.42578125" style="60" customWidth="1"/>
  </cols>
  <sheetData>
    <row r="1" spans="1:18" ht="5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8" ht="78" customHeight="1">
      <c r="A2" s="1"/>
      <c r="B2" s="100"/>
      <c r="C2" s="101"/>
      <c r="D2" s="101"/>
      <c r="E2" s="101"/>
      <c r="F2" s="101"/>
      <c r="G2" s="101"/>
      <c r="H2" s="101"/>
      <c r="I2" s="101"/>
      <c r="J2" s="101"/>
      <c r="K2" s="101"/>
      <c r="L2" s="102"/>
    </row>
    <row r="3" spans="1:18" ht="48.75" customHeight="1">
      <c r="B3" s="115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7"/>
    </row>
    <row r="4" spans="1:18" ht="50.1" customHeight="1">
      <c r="B4" s="118" t="s">
        <v>265</v>
      </c>
      <c r="C4" s="119"/>
      <c r="D4" s="119"/>
      <c r="E4" s="119"/>
      <c r="F4" s="119"/>
      <c r="G4" s="119"/>
      <c r="H4" s="119"/>
      <c r="I4" s="119"/>
      <c r="J4" s="119"/>
      <c r="K4" s="119"/>
      <c r="L4" s="120"/>
    </row>
    <row r="5" spans="1:18" ht="11.25" customHeight="1">
      <c r="A5" s="58"/>
      <c r="B5" s="106"/>
      <c r="C5" s="107"/>
      <c r="D5" s="107"/>
      <c r="E5" s="107"/>
      <c r="F5" s="107"/>
      <c r="G5" s="107"/>
      <c r="H5" s="107"/>
      <c r="I5" s="107"/>
      <c r="J5" s="107"/>
      <c r="K5" s="107"/>
      <c r="L5" s="108"/>
    </row>
    <row r="6" spans="1:18" ht="12.75" customHeight="1">
      <c r="A6" s="59"/>
      <c r="B6" s="109"/>
      <c r="C6" s="110"/>
      <c r="D6" s="110"/>
      <c r="E6" s="110"/>
      <c r="F6" s="110"/>
      <c r="G6" s="110"/>
      <c r="H6" s="110"/>
      <c r="I6" s="110"/>
      <c r="J6" s="110"/>
      <c r="K6" s="110"/>
      <c r="L6" s="111"/>
      <c r="R6" s="63"/>
    </row>
    <row r="7" spans="1:18" ht="18" customHeight="1">
      <c r="A7" s="59"/>
      <c r="B7" s="109"/>
      <c r="C7" s="110"/>
      <c r="D7" s="110"/>
      <c r="E7" s="110"/>
      <c r="F7" s="110"/>
      <c r="G7" s="110"/>
      <c r="H7" s="110"/>
      <c r="I7" s="110"/>
      <c r="J7" s="110"/>
      <c r="K7" s="110"/>
      <c r="L7" s="111"/>
    </row>
    <row r="8" spans="1:18" ht="12.75" customHeight="1">
      <c r="A8" s="59"/>
      <c r="B8" s="109"/>
      <c r="C8" s="110"/>
      <c r="D8" s="110"/>
      <c r="E8" s="110"/>
      <c r="F8" s="110"/>
      <c r="G8" s="110"/>
      <c r="H8" s="110"/>
      <c r="I8" s="110"/>
      <c r="J8" s="110"/>
      <c r="K8" s="110"/>
      <c r="L8" s="111"/>
    </row>
    <row r="9" spans="1:18" ht="12.75" customHeight="1">
      <c r="A9" s="59"/>
      <c r="B9" s="109"/>
      <c r="C9" s="110"/>
      <c r="D9" s="110"/>
      <c r="E9" s="110"/>
      <c r="F9" s="110"/>
      <c r="G9" s="110"/>
      <c r="H9" s="110"/>
      <c r="I9" s="110"/>
      <c r="J9" s="110"/>
      <c r="K9" s="110"/>
      <c r="L9" s="111"/>
      <c r="O9" s="61"/>
    </row>
    <row r="10" spans="1:18" ht="12.75" customHeight="1">
      <c r="A10" s="59"/>
      <c r="B10" s="109"/>
      <c r="C10" s="110"/>
      <c r="D10" s="110"/>
      <c r="E10" s="110"/>
      <c r="F10" s="110"/>
      <c r="G10" s="110"/>
      <c r="H10" s="110"/>
      <c r="I10" s="110"/>
      <c r="J10" s="110"/>
      <c r="K10" s="110"/>
      <c r="L10" s="111"/>
    </row>
    <row r="11" spans="1:18" ht="12.75" customHeight="1">
      <c r="A11" s="59"/>
      <c r="B11" s="109"/>
      <c r="C11" s="110"/>
      <c r="D11" s="110"/>
      <c r="E11" s="110"/>
      <c r="F11" s="110"/>
      <c r="G11" s="110"/>
      <c r="H11" s="110"/>
      <c r="I11" s="110"/>
      <c r="J11" s="110"/>
      <c r="K11" s="110"/>
      <c r="L11" s="111"/>
    </row>
    <row r="12" spans="1:18" ht="12.75" customHeight="1">
      <c r="A12" s="59"/>
      <c r="B12" s="109"/>
      <c r="C12" s="110"/>
      <c r="D12" s="110"/>
      <c r="E12" s="110"/>
      <c r="F12" s="110"/>
      <c r="G12" s="110"/>
      <c r="H12" s="110"/>
      <c r="I12" s="110"/>
      <c r="J12" s="110"/>
      <c r="K12" s="110"/>
      <c r="L12" s="111"/>
    </row>
    <row r="13" spans="1:18" ht="12.75" customHeight="1">
      <c r="A13" s="59"/>
      <c r="B13" s="109"/>
      <c r="C13" s="110"/>
      <c r="D13" s="110"/>
      <c r="E13" s="110"/>
      <c r="F13" s="110"/>
      <c r="G13" s="110"/>
      <c r="H13" s="110"/>
      <c r="I13" s="110"/>
      <c r="J13" s="110"/>
      <c r="K13" s="110"/>
      <c r="L13" s="111"/>
    </row>
    <row r="14" spans="1:18" ht="12.75" customHeight="1">
      <c r="A14" s="59"/>
      <c r="B14" s="109"/>
      <c r="C14" s="110"/>
      <c r="D14" s="110"/>
      <c r="E14" s="110"/>
      <c r="F14" s="110"/>
      <c r="G14" s="110"/>
      <c r="H14" s="110"/>
      <c r="I14" s="110"/>
      <c r="J14" s="110"/>
      <c r="K14" s="110"/>
      <c r="L14" s="111"/>
    </row>
    <row r="15" spans="1:18" ht="12.75" customHeight="1">
      <c r="A15" s="59"/>
      <c r="B15" s="109"/>
      <c r="C15" s="110"/>
      <c r="D15" s="110"/>
      <c r="E15" s="110"/>
      <c r="F15" s="110"/>
      <c r="G15" s="110"/>
      <c r="H15" s="110"/>
      <c r="I15" s="110"/>
      <c r="J15" s="110"/>
      <c r="K15" s="110"/>
      <c r="L15" s="111"/>
    </row>
    <row r="16" spans="1:18" ht="18" customHeight="1">
      <c r="A16" s="59"/>
      <c r="B16" s="109"/>
      <c r="C16" s="110"/>
      <c r="D16" s="110"/>
      <c r="E16" s="110"/>
      <c r="F16" s="110"/>
      <c r="G16" s="110"/>
      <c r="H16" s="110"/>
      <c r="I16" s="110"/>
      <c r="J16" s="110"/>
      <c r="K16" s="110"/>
      <c r="L16" s="111"/>
    </row>
    <row r="17" spans="1:12" ht="22.5" customHeight="1">
      <c r="A17" s="59"/>
      <c r="B17" s="109"/>
      <c r="C17" s="110"/>
      <c r="D17" s="110"/>
      <c r="E17" s="110"/>
      <c r="F17" s="110"/>
      <c r="G17" s="110"/>
      <c r="H17" s="110"/>
      <c r="I17" s="110"/>
      <c r="J17" s="110"/>
      <c r="K17" s="110"/>
      <c r="L17" s="111"/>
    </row>
    <row r="18" spans="1:12" ht="21" customHeight="1">
      <c r="A18" s="59"/>
      <c r="B18" s="109"/>
      <c r="C18" s="110"/>
      <c r="D18" s="110"/>
      <c r="E18" s="110"/>
      <c r="F18" s="110"/>
      <c r="G18" s="110"/>
      <c r="H18" s="110"/>
      <c r="I18" s="110"/>
      <c r="J18" s="110"/>
      <c r="K18" s="110"/>
      <c r="L18" s="111"/>
    </row>
    <row r="19" spans="1:12" ht="24.75" customHeight="1">
      <c r="A19" s="59"/>
      <c r="B19" s="112"/>
      <c r="C19" s="113"/>
      <c r="D19" s="113"/>
      <c r="E19" s="113"/>
      <c r="F19" s="113"/>
      <c r="G19" s="113"/>
      <c r="H19" s="113"/>
      <c r="I19" s="113"/>
      <c r="J19" s="113"/>
      <c r="K19" s="113"/>
      <c r="L19" s="114"/>
    </row>
    <row r="20" spans="1:12" ht="24.75" customHeight="1">
      <c r="A20" s="59"/>
      <c r="B20" s="103" t="s">
        <v>40</v>
      </c>
      <c r="C20" s="104"/>
      <c r="D20" s="104"/>
      <c r="E20" s="104"/>
      <c r="F20" s="104"/>
      <c r="G20" s="104"/>
      <c r="H20" s="104"/>
      <c r="I20" s="104"/>
      <c r="J20" s="104"/>
      <c r="K20" s="104"/>
      <c r="L20" s="105"/>
    </row>
    <row r="21" spans="1:12" ht="12.75" customHeight="1"/>
    <row r="22" spans="1:12" ht="12.75" customHeight="1"/>
    <row r="23" spans="1:12" ht="12.75" customHeight="1"/>
    <row r="24" spans="1:12" ht="12.75" customHeight="1"/>
    <row r="25" spans="1:12" ht="12.75" customHeight="1"/>
    <row r="26" spans="1:12" ht="12.75" customHeight="1"/>
    <row r="27" spans="1:12" ht="12.75" customHeight="1"/>
    <row r="28" spans="1:12" ht="12.75" customHeight="1"/>
    <row r="29" spans="1:12" ht="12.75" customHeight="1"/>
    <row r="30" spans="1:12" ht="12.75" customHeight="1"/>
    <row r="31" spans="1:12" ht="12.75" customHeight="1"/>
    <row r="32" spans="1:12" ht="12.75" customHeight="1"/>
    <row r="33" s="62" customFormat="1" ht="12.75" customHeight="1"/>
    <row r="34" s="62" customFormat="1" ht="12.75" customHeight="1"/>
    <row r="35" s="62" customFormat="1" ht="12.75" customHeight="1"/>
    <row r="36" s="62" customFormat="1" ht="12.75" customHeight="1"/>
    <row r="37" s="62" customFormat="1" ht="12.75" customHeight="1"/>
    <row r="38" s="62" customFormat="1" ht="12.75" customHeight="1"/>
    <row r="39" ht="12.75" customHeight="1"/>
  </sheetData>
  <mergeCells count="5">
    <mergeCell ref="B2:L2"/>
    <mergeCell ref="B20:L20"/>
    <mergeCell ref="B5:L19"/>
    <mergeCell ref="B3:L3"/>
    <mergeCell ref="B4:L4"/>
  </mergeCells>
  <phoneticPr fontId="18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showGridLines="0" zoomScale="80" zoomScaleNormal="80" workbookViewId="0">
      <pane ySplit="4" topLeftCell="A5" activePane="bottomLeft" state="frozen"/>
      <selection pane="bottomLeft" activeCell="C12" sqref="C12"/>
    </sheetView>
  </sheetViews>
  <sheetFormatPr baseColWidth="10" defaultRowHeight="15.75"/>
  <cols>
    <col min="1" max="1" width="4.42578125" style="24" customWidth="1"/>
    <col min="2" max="2" width="33.28515625" style="11" customWidth="1"/>
    <col min="3" max="3" width="46.42578125" style="11" customWidth="1"/>
    <col min="4" max="4" width="24.42578125" style="11" bestFit="1" customWidth="1"/>
    <col min="5" max="5" width="58.140625" style="11" customWidth="1"/>
    <col min="6" max="6" width="0.85546875" style="11" customWidth="1"/>
    <col min="7" max="16384" width="11.42578125" style="11"/>
  </cols>
  <sheetData>
    <row r="1" spans="1:5" ht="3.75" customHeight="1"/>
    <row r="2" spans="1:5" ht="29.25" customHeight="1">
      <c r="B2" s="121" t="s">
        <v>3</v>
      </c>
      <c r="C2" s="121"/>
      <c r="D2" s="121"/>
      <c r="E2" s="121"/>
    </row>
    <row r="3" spans="1:5">
      <c r="B3" s="12"/>
      <c r="C3" s="12"/>
      <c r="D3" s="12"/>
      <c r="E3" s="12"/>
    </row>
    <row r="4" spans="1:5" ht="31.5">
      <c r="B4" s="15" t="s">
        <v>4</v>
      </c>
      <c r="C4" s="15" t="s">
        <v>5</v>
      </c>
      <c r="D4" s="16" t="s">
        <v>6</v>
      </c>
      <c r="E4" s="15" t="s">
        <v>7</v>
      </c>
    </row>
    <row r="5" spans="1:5" ht="39.75" customHeight="1">
      <c r="A5" s="24">
        <v>1</v>
      </c>
      <c r="B5" s="13" t="s">
        <v>29</v>
      </c>
      <c r="C5" s="25" t="s">
        <v>28</v>
      </c>
      <c r="D5" s="13" t="s">
        <v>24</v>
      </c>
      <c r="E5" s="14" t="s">
        <v>22</v>
      </c>
    </row>
    <row r="6" spans="1:5" ht="42" customHeight="1">
      <c r="A6" s="24">
        <v>2</v>
      </c>
      <c r="B6" s="55" t="s">
        <v>30</v>
      </c>
      <c r="C6" s="56" t="s">
        <v>25</v>
      </c>
      <c r="D6" s="55" t="s">
        <v>21</v>
      </c>
      <c r="E6" s="57" t="s">
        <v>23</v>
      </c>
    </row>
    <row r="7" spans="1:5" ht="105" customHeight="1">
      <c r="A7" s="24">
        <v>3</v>
      </c>
      <c r="B7" s="20" t="s">
        <v>31</v>
      </c>
      <c r="C7" s="21" t="s">
        <v>17</v>
      </c>
      <c r="D7" s="20" t="s">
        <v>18</v>
      </c>
      <c r="E7" s="22" t="s">
        <v>26</v>
      </c>
    </row>
    <row r="8" spans="1:5" ht="71.25" customHeight="1">
      <c r="A8" s="24">
        <v>4</v>
      </c>
      <c r="B8" s="23" t="s">
        <v>32</v>
      </c>
      <c r="C8" s="18" t="s">
        <v>20</v>
      </c>
      <c r="D8" s="17" t="s">
        <v>19</v>
      </c>
      <c r="E8" s="19" t="s">
        <v>27</v>
      </c>
    </row>
  </sheetData>
  <mergeCells count="1">
    <mergeCell ref="B2:E2"/>
  </mergeCells>
  <phoneticPr fontId="18" type="noConversion"/>
  <pageMargins left="0.75" right="0.75" top="1" bottom="1" header="0" footer="0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X30"/>
  <sheetViews>
    <sheetView showGridLines="0" zoomScale="60" zoomScaleNormal="60" workbookViewId="0">
      <pane xSplit="3" ySplit="7" topLeftCell="D8" activePane="bottomRight" state="frozen"/>
      <selection pane="topRight" activeCell="D1" sqref="D1"/>
      <selection pane="bottomLeft" activeCell="A7" sqref="A7"/>
      <selection pane="bottomRight" activeCell="H31" sqref="H31"/>
    </sheetView>
  </sheetViews>
  <sheetFormatPr baseColWidth="10" defaultColWidth="12.28515625" defaultRowHeight="18"/>
  <cols>
    <col min="1" max="1" width="6.140625" style="3" customWidth="1"/>
    <col min="2" max="2" width="82.7109375" style="2" customWidth="1"/>
    <col min="3" max="3" width="2.5703125" style="4" customWidth="1"/>
    <col min="4" max="4" width="15.42578125" style="3" bestFit="1" customWidth="1"/>
    <col min="5" max="7" width="17.140625" style="3" bestFit="1" customWidth="1"/>
    <col min="8" max="8" width="15.42578125" style="3" bestFit="1" customWidth="1"/>
    <col min="9" max="9" width="14.42578125" style="3" bestFit="1" customWidth="1"/>
    <col min="10" max="10" width="9.85546875" style="3" customWidth="1"/>
    <col min="11" max="11" width="7.7109375" style="3" customWidth="1"/>
    <col min="12" max="12" width="15" style="3" bestFit="1" customWidth="1"/>
    <col min="13" max="13" width="2.5703125" style="4" customWidth="1"/>
    <col min="14" max="14" width="15.42578125" style="4" bestFit="1" customWidth="1"/>
    <col min="15" max="16" width="17.140625" style="4" bestFit="1" customWidth="1"/>
    <col min="17" max="17" width="15.42578125" style="4" bestFit="1" customWidth="1"/>
    <col min="18" max="19" width="14.42578125" style="4" bestFit="1" customWidth="1"/>
    <col min="20" max="20" width="9.85546875" style="4" customWidth="1"/>
    <col min="21" max="21" width="7.7109375" style="4" customWidth="1"/>
    <col min="22" max="22" width="15" style="4" bestFit="1" customWidth="1"/>
    <col min="23" max="23" width="2.5703125" style="4" customWidth="1"/>
    <col min="24" max="24" width="15.42578125" style="4" bestFit="1" customWidth="1"/>
    <col min="25" max="26" width="17.140625" style="4" bestFit="1" customWidth="1"/>
    <col min="27" max="27" width="15.42578125" style="4" bestFit="1" customWidth="1"/>
    <col min="28" max="29" width="14.42578125" style="4" bestFit="1" customWidth="1"/>
    <col min="30" max="30" width="9.85546875" style="4" customWidth="1"/>
    <col min="31" max="31" width="7.7109375" style="4" customWidth="1"/>
    <col min="32" max="32" width="15" style="4" bestFit="1" customWidth="1"/>
    <col min="33" max="33" width="2.5703125" style="4" customWidth="1"/>
    <col min="34" max="34" width="15.42578125" style="4" bestFit="1" customWidth="1"/>
    <col min="35" max="36" width="17.140625" style="4" bestFit="1" customWidth="1"/>
    <col min="37" max="37" width="15.42578125" style="4" bestFit="1" customWidth="1"/>
    <col min="38" max="39" width="14.42578125" style="4" bestFit="1" customWidth="1"/>
    <col min="40" max="40" width="9.85546875" style="4" customWidth="1"/>
    <col min="41" max="41" width="7.7109375" style="4" customWidth="1"/>
    <col min="42" max="42" width="15" style="4" bestFit="1" customWidth="1"/>
    <col min="43" max="43" width="2.5703125" style="4" customWidth="1"/>
    <col min="44" max="44" width="15.42578125" style="4" bestFit="1" customWidth="1"/>
    <col min="45" max="46" width="17.140625" style="4" bestFit="1" customWidth="1"/>
    <col min="47" max="47" width="15.42578125" style="4" bestFit="1" customWidth="1"/>
    <col min="48" max="49" width="14.42578125" style="4" bestFit="1" customWidth="1"/>
    <col min="50" max="50" width="9.85546875" style="4" customWidth="1"/>
    <col min="51" max="51" width="7.7109375" style="4" customWidth="1"/>
    <col min="52" max="52" width="15" style="4" bestFit="1" customWidth="1"/>
    <col min="53" max="53" width="2.5703125" style="4" customWidth="1"/>
    <col min="54" max="54" width="15.42578125" style="4" bestFit="1" customWidth="1"/>
    <col min="55" max="56" width="17.140625" style="4" bestFit="1" customWidth="1"/>
    <col min="57" max="57" width="15.42578125" style="4" bestFit="1" customWidth="1"/>
    <col min="58" max="59" width="14.42578125" style="4" bestFit="1" customWidth="1"/>
    <col min="60" max="60" width="13.7109375" style="4" bestFit="1" customWidth="1"/>
    <col min="61" max="61" width="7.7109375" style="4" customWidth="1"/>
    <col min="62" max="62" width="15" style="4" bestFit="1" customWidth="1"/>
    <col min="63" max="63" width="2.5703125" style="4" customWidth="1"/>
    <col min="64" max="64" width="15.42578125" style="4" bestFit="1" customWidth="1"/>
    <col min="65" max="66" width="17.140625" style="4" bestFit="1" customWidth="1"/>
    <col min="67" max="67" width="15.42578125" style="4" bestFit="1" customWidth="1"/>
    <col min="68" max="69" width="14.42578125" style="4" bestFit="1" customWidth="1"/>
    <col min="70" max="70" width="9.85546875" style="4" customWidth="1"/>
    <col min="71" max="71" width="7.7109375" style="4" customWidth="1"/>
    <col min="72" max="72" width="15" style="4" bestFit="1" customWidth="1"/>
    <col min="73" max="73" width="2.5703125" style="4" customWidth="1"/>
    <col min="74" max="74" width="15.42578125" style="4" bestFit="1" customWidth="1"/>
    <col min="75" max="76" width="17.140625" style="4" bestFit="1" customWidth="1"/>
    <col min="77" max="77" width="15.42578125" style="4" bestFit="1" customWidth="1"/>
    <col min="78" max="79" width="14.42578125" style="4" bestFit="1" customWidth="1"/>
    <col min="80" max="80" width="9.85546875" style="4" customWidth="1"/>
    <col min="81" max="81" width="7.7109375" style="4" customWidth="1"/>
    <col min="82" max="82" width="15" style="4" bestFit="1" customWidth="1"/>
    <col min="83" max="83" width="2.5703125" style="4" customWidth="1"/>
    <col min="84" max="84" width="15.42578125" style="4" bestFit="1" customWidth="1"/>
    <col min="85" max="85" width="13.42578125" style="4" bestFit="1" customWidth="1"/>
    <col min="86" max="86" width="14" style="4" bestFit="1" customWidth="1"/>
    <col min="87" max="87" width="15.42578125" style="4" bestFit="1" customWidth="1"/>
    <col min="88" max="88" width="13.42578125" style="4" bestFit="1" customWidth="1"/>
    <col min="89" max="89" width="14" style="4" bestFit="1" customWidth="1"/>
    <col min="90" max="90" width="9.85546875" style="4" customWidth="1"/>
    <col min="91" max="91" width="7.7109375" style="4" customWidth="1"/>
    <col min="92" max="92" width="15" style="4" bestFit="1" customWidth="1"/>
    <col min="93" max="93" width="2.5703125" style="4" customWidth="1"/>
    <col min="94" max="94" width="15.42578125" style="4" bestFit="1" customWidth="1"/>
    <col min="95" max="96" width="17.140625" style="4" bestFit="1" customWidth="1"/>
    <col min="97" max="97" width="15.42578125" style="4" bestFit="1" customWidth="1"/>
    <col min="98" max="99" width="14.42578125" style="4" bestFit="1" customWidth="1"/>
    <col min="100" max="100" width="9.85546875" style="4" customWidth="1"/>
    <col min="101" max="101" width="7.7109375" style="4" customWidth="1"/>
    <col min="102" max="102" width="15" style="4" bestFit="1" customWidth="1"/>
    <col min="103" max="16384" width="12.28515625" style="4"/>
  </cols>
  <sheetData>
    <row r="1" spans="1:102" s="27" customFormat="1" ht="24.95" customHeight="1">
      <c r="A1" s="49"/>
      <c r="B1" s="44" t="s">
        <v>9</v>
      </c>
      <c r="D1" s="26"/>
      <c r="E1" s="26"/>
      <c r="F1" s="26"/>
      <c r="G1" s="26"/>
      <c r="H1" s="26"/>
      <c r="I1" s="26"/>
      <c r="J1" s="26"/>
      <c r="K1" s="26"/>
      <c r="L1" s="26"/>
    </row>
    <row r="2" spans="1:102" s="28" customFormat="1" ht="24.95" customHeight="1">
      <c r="A2" s="50"/>
      <c r="B2" s="45" t="s">
        <v>15</v>
      </c>
      <c r="D2" s="30"/>
      <c r="E2" s="30"/>
      <c r="F2" s="30"/>
      <c r="G2" s="30"/>
      <c r="H2" s="30"/>
      <c r="I2" s="30"/>
      <c r="J2" s="30"/>
      <c r="K2" s="30"/>
      <c r="L2" s="30"/>
    </row>
    <row r="3" spans="1:102" s="71" customFormat="1" ht="20.100000000000001" customHeight="1">
      <c r="A3" s="69"/>
      <c r="B3" s="70"/>
      <c r="D3" s="133">
        <v>1</v>
      </c>
      <c r="E3" s="133"/>
      <c r="F3" s="133"/>
      <c r="G3" s="133"/>
      <c r="H3" s="133"/>
      <c r="I3" s="133"/>
      <c r="J3" s="133"/>
      <c r="K3" s="133"/>
      <c r="L3" s="133"/>
      <c r="N3" s="133">
        <v>2</v>
      </c>
      <c r="O3" s="133"/>
      <c r="P3" s="133"/>
      <c r="Q3" s="133"/>
      <c r="R3" s="133"/>
      <c r="S3" s="133"/>
      <c r="T3" s="133"/>
      <c r="U3" s="133"/>
      <c r="V3" s="133"/>
      <c r="X3" s="133">
        <v>3</v>
      </c>
      <c r="Y3" s="133"/>
      <c r="Z3" s="133"/>
      <c r="AA3" s="133"/>
      <c r="AB3" s="133"/>
      <c r="AC3" s="133"/>
      <c r="AD3" s="133"/>
      <c r="AE3" s="133"/>
      <c r="AF3" s="133"/>
      <c r="AH3" s="133">
        <v>4</v>
      </c>
      <c r="AI3" s="133"/>
      <c r="AJ3" s="133"/>
      <c r="AK3" s="133"/>
      <c r="AL3" s="133"/>
      <c r="AM3" s="133"/>
      <c r="AN3" s="133"/>
      <c r="AO3" s="133"/>
      <c r="AP3" s="133"/>
      <c r="AR3" s="133">
        <v>5</v>
      </c>
      <c r="AS3" s="133"/>
      <c r="AT3" s="133"/>
      <c r="AU3" s="133"/>
      <c r="AV3" s="133"/>
      <c r="AW3" s="133"/>
      <c r="AX3" s="133"/>
      <c r="AY3" s="133"/>
      <c r="AZ3" s="133"/>
      <c r="BB3" s="133">
        <v>6</v>
      </c>
      <c r="BC3" s="133"/>
      <c r="BD3" s="133"/>
      <c r="BE3" s="133"/>
      <c r="BF3" s="133"/>
      <c r="BG3" s="133"/>
      <c r="BH3" s="133"/>
      <c r="BI3" s="133"/>
      <c r="BJ3" s="133"/>
      <c r="BL3" s="133">
        <v>7</v>
      </c>
      <c r="BM3" s="133"/>
      <c r="BN3" s="133"/>
      <c r="BO3" s="133"/>
      <c r="BP3" s="133"/>
      <c r="BQ3" s="133"/>
      <c r="BR3" s="133"/>
      <c r="BS3" s="133"/>
      <c r="BT3" s="133"/>
      <c r="BV3" s="133">
        <v>8</v>
      </c>
      <c r="BW3" s="133"/>
      <c r="BX3" s="133"/>
      <c r="BY3" s="133"/>
      <c r="BZ3" s="133"/>
      <c r="CA3" s="133"/>
      <c r="CB3" s="133"/>
      <c r="CC3" s="133"/>
      <c r="CD3" s="133"/>
      <c r="CF3" s="133">
        <v>9</v>
      </c>
      <c r="CG3" s="133"/>
      <c r="CH3" s="133"/>
      <c r="CI3" s="133"/>
      <c r="CJ3" s="133"/>
      <c r="CK3" s="133"/>
      <c r="CL3" s="133"/>
      <c r="CM3" s="133"/>
      <c r="CN3" s="133"/>
      <c r="CP3" s="133">
        <v>10</v>
      </c>
      <c r="CQ3" s="133"/>
      <c r="CR3" s="133"/>
      <c r="CS3" s="133"/>
      <c r="CT3" s="133"/>
      <c r="CU3" s="133"/>
      <c r="CV3" s="133"/>
      <c r="CW3" s="133"/>
      <c r="CX3" s="133"/>
    </row>
    <row r="4" spans="1:102" s="28" customFormat="1" ht="60" customHeight="1">
      <c r="A4" s="50"/>
      <c r="B4" s="29"/>
      <c r="D4" s="134" t="s">
        <v>115</v>
      </c>
      <c r="E4" s="135"/>
      <c r="F4" s="135"/>
      <c r="G4" s="135"/>
      <c r="H4" s="135"/>
      <c r="I4" s="135"/>
      <c r="J4" s="135"/>
      <c r="K4" s="135"/>
      <c r="L4" s="136"/>
      <c r="N4" s="134" t="s">
        <v>116</v>
      </c>
      <c r="O4" s="135"/>
      <c r="P4" s="135"/>
      <c r="Q4" s="135"/>
      <c r="R4" s="135"/>
      <c r="S4" s="135"/>
      <c r="T4" s="135"/>
      <c r="U4" s="135"/>
      <c r="V4" s="136"/>
      <c r="X4" s="134" t="s">
        <v>119</v>
      </c>
      <c r="Y4" s="135"/>
      <c r="Z4" s="135"/>
      <c r="AA4" s="135"/>
      <c r="AB4" s="135"/>
      <c r="AC4" s="135"/>
      <c r="AD4" s="135"/>
      <c r="AE4" s="135"/>
      <c r="AF4" s="136"/>
      <c r="AH4" s="134" t="s">
        <v>208</v>
      </c>
      <c r="AI4" s="135"/>
      <c r="AJ4" s="135"/>
      <c r="AK4" s="135"/>
      <c r="AL4" s="135"/>
      <c r="AM4" s="135"/>
      <c r="AN4" s="135"/>
      <c r="AO4" s="135"/>
      <c r="AP4" s="136"/>
      <c r="AR4" s="134" t="s">
        <v>184</v>
      </c>
      <c r="AS4" s="135"/>
      <c r="AT4" s="135"/>
      <c r="AU4" s="135"/>
      <c r="AV4" s="135"/>
      <c r="AW4" s="135"/>
      <c r="AX4" s="135"/>
      <c r="AY4" s="135"/>
      <c r="AZ4" s="136"/>
      <c r="BB4" s="134" t="s">
        <v>113</v>
      </c>
      <c r="BC4" s="135"/>
      <c r="BD4" s="135"/>
      <c r="BE4" s="135"/>
      <c r="BF4" s="135"/>
      <c r="BG4" s="135"/>
      <c r="BH4" s="135"/>
      <c r="BI4" s="135"/>
      <c r="BJ4" s="136"/>
      <c r="BL4" s="134" t="s">
        <v>185</v>
      </c>
      <c r="BM4" s="135"/>
      <c r="BN4" s="135"/>
      <c r="BO4" s="135"/>
      <c r="BP4" s="135"/>
      <c r="BQ4" s="135"/>
      <c r="BR4" s="135"/>
      <c r="BS4" s="135"/>
      <c r="BT4" s="136"/>
      <c r="BV4" s="134" t="s">
        <v>118</v>
      </c>
      <c r="BW4" s="135"/>
      <c r="BX4" s="135"/>
      <c r="BY4" s="135"/>
      <c r="BZ4" s="135"/>
      <c r="CA4" s="135"/>
      <c r="CB4" s="135"/>
      <c r="CC4" s="135"/>
      <c r="CD4" s="136"/>
      <c r="CF4" s="134" t="s">
        <v>117</v>
      </c>
      <c r="CG4" s="135"/>
      <c r="CH4" s="135"/>
      <c r="CI4" s="135"/>
      <c r="CJ4" s="135"/>
      <c r="CK4" s="135"/>
      <c r="CL4" s="135"/>
      <c r="CM4" s="135"/>
      <c r="CN4" s="136"/>
      <c r="CP4" s="134" t="s">
        <v>210</v>
      </c>
      <c r="CQ4" s="135"/>
      <c r="CR4" s="135"/>
      <c r="CS4" s="135"/>
      <c r="CT4" s="135"/>
      <c r="CU4" s="135"/>
      <c r="CV4" s="135"/>
      <c r="CW4" s="135"/>
      <c r="CX4" s="136"/>
    </row>
    <row r="5" spans="1:102" s="10" customFormat="1" ht="54.95" customHeight="1">
      <c r="A5" s="51"/>
      <c r="B5" s="131" t="s">
        <v>0</v>
      </c>
      <c r="D5" s="126" t="s">
        <v>280</v>
      </c>
      <c r="E5" s="127"/>
      <c r="F5" s="127"/>
      <c r="G5" s="128" t="s">
        <v>264</v>
      </c>
      <c r="H5" s="129"/>
      <c r="I5" s="129"/>
      <c r="J5" s="130"/>
      <c r="K5" s="122" t="s">
        <v>292</v>
      </c>
      <c r="L5" s="123"/>
      <c r="N5" s="126" t="s">
        <v>280</v>
      </c>
      <c r="O5" s="127"/>
      <c r="P5" s="127"/>
      <c r="Q5" s="128" t="s">
        <v>264</v>
      </c>
      <c r="R5" s="129"/>
      <c r="S5" s="129"/>
      <c r="T5" s="130"/>
      <c r="U5" s="122" t="s">
        <v>292</v>
      </c>
      <c r="V5" s="123"/>
      <c r="X5" s="126" t="s">
        <v>280</v>
      </c>
      <c r="Y5" s="127"/>
      <c r="Z5" s="127"/>
      <c r="AA5" s="128" t="s">
        <v>264</v>
      </c>
      <c r="AB5" s="129"/>
      <c r="AC5" s="129"/>
      <c r="AD5" s="130"/>
      <c r="AE5" s="122" t="s">
        <v>292</v>
      </c>
      <c r="AF5" s="123"/>
      <c r="AH5" s="126" t="s">
        <v>280</v>
      </c>
      <c r="AI5" s="127"/>
      <c r="AJ5" s="127"/>
      <c r="AK5" s="128" t="s">
        <v>264</v>
      </c>
      <c r="AL5" s="129"/>
      <c r="AM5" s="129"/>
      <c r="AN5" s="130"/>
      <c r="AO5" s="122" t="s">
        <v>292</v>
      </c>
      <c r="AP5" s="123"/>
      <c r="AR5" s="126" t="s">
        <v>280</v>
      </c>
      <c r="AS5" s="127"/>
      <c r="AT5" s="127"/>
      <c r="AU5" s="128" t="s">
        <v>264</v>
      </c>
      <c r="AV5" s="129"/>
      <c r="AW5" s="129"/>
      <c r="AX5" s="130"/>
      <c r="AY5" s="122" t="s">
        <v>292</v>
      </c>
      <c r="AZ5" s="123"/>
      <c r="BB5" s="126" t="s">
        <v>280</v>
      </c>
      <c r="BC5" s="127"/>
      <c r="BD5" s="127"/>
      <c r="BE5" s="128" t="s">
        <v>264</v>
      </c>
      <c r="BF5" s="129"/>
      <c r="BG5" s="129"/>
      <c r="BH5" s="130"/>
      <c r="BI5" s="122" t="s">
        <v>292</v>
      </c>
      <c r="BJ5" s="123"/>
      <c r="BL5" s="126" t="s">
        <v>280</v>
      </c>
      <c r="BM5" s="127"/>
      <c r="BN5" s="127"/>
      <c r="BO5" s="128" t="s">
        <v>264</v>
      </c>
      <c r="BP5" s="129"/>
      <c r="BQ5" s="129"/>
      <c r="BR5" s="130"/>
      <c r="BS5" s="122" t="s">
        <v>292</v>
      </c>
      <c r="BT5" s="123"/>
      <c r="BV5" s="126" t="s">
        <v>280</v>
      </c>
      <c r="BW5" s="127"/>
      <c r="BX5" s="127"/>
      <c r="BY5" s="128" t="s">
        <v>264</v>
      </c>
      <c r="BZ5" s="129"/>
      <c r="CA5" s="129"/>
      <c r="CB5" s="130"/>
      <c r="CC5" s="122" t="s">
        <v>292</v>
      </c>
      <c r="CD5" s="123"/>
      <c r="CF5" s="126" t="s">
        <v>280</v>
      </c>
      <c r="CG5" s="127"/>
      <c r="CH5" s="127"/>
      <c r="CI5" s="128" t="s">
        <v>264</v>
      </c>
      <c r="CJ5" s="129"/>
      <c r="CK5" s="129"/>
      <c r="CL5" s="130"/>
      <c r="CM5" s="122" t="s">
        <v>292</v>
      </c>
      <c r="CN5" s="123"/>
      <c r="CP5" s="126" t="s">
        <v>280</v>
      </c>
      <c r="CQ5" s="127"/>
      <c r="CR5" s="127"/>
      <c r="CS5" s="128" t="s">
        <v>264</v>
      </c>
      <c r="CT5" s="129"/>
      <c r="CU5" s="129"/>
      <c r="CV5" s="130"/>
      <c r="CW5" s="122" t="s">
        <v>292</v>
      </c>
      <c r="CX5" s="123"/>
    </row>
    <row r="6" spans="1:102" s="10" customFormat="1" ht="45" customHeight="1">
      <c r="A6" s="51"/>
      <c r="B6" s="132"/>
      <c r="D6" s="90" t="s">
        <v>11</v>
      </c>
      <c r="E6" s="91" t="s">
        <v>12</v>
      </c>
      <c r="F6" s="92" t="s">
        <v>8</v>
      </c>
      <c r="G6" s="35" t="s">
        <v>11</v>
      </c>
      <c r="H6" s="36" t="s">
        <v>12</v>
      </c>
      <c r="I6" s="64" t="s">
        <v>8</v>
      </c>
      <c r="J6" s="37" t="s">
        <v>114</v>
      </c>
      <c r="K6" s="124"/>
      <c r="L6" s="125"/>
      <c r="N6" s="90" t="s">
        <v>11</v>
      </c>
      <c r="O6" s="91" t="s">
        <v>12</v>
      </c>
      <c r="P6" s="92" t="s">
        <v>8</v>
      </c>
      <c r="Q6" s="35" t="s">
        <v>11</v>
      </c>
      <c r="R6" s="36" t="s">
        <v>12</v>
      </c>
      <c r="S6" s="64" t="s">
        <v>8</v>
      </c>
      <c r="T6" s="37" t="s">
        <v>114</v>
      </c>
      <c r="U6" s="124"/>
      <c r="V6" s="125"/>
      <c r="X6" s="90" t="s">
        <v>11</v>
      </c>
      <c r="Y6" s="91" t="s">
        <v>12</v>
      </c>
      <c r="Z6" s="92" t="s">
        <v>8</v>
      </c>
      <c r="AA6" s="35" t="s">
        <v>11</v>
      </c>
      <c r="AB6" s="36" t="s">
        <v>12</v>
      </c>
      <c r="AC6" s="64" t="s">
        <v>8</v>
      </c>
      <c r="AD6" s="37" t="s">
        <v>114</v>
      </c>
      <c r="AE6" s="124"/>
      <c r="AF6" s="125"/>
      <c r="AH6" s="90" t="s">
        <v>11</v>
      </c>
      <c r="AI6" s="91" t="s">
        <v>12</v>
      </c>
      <c r="AJ6" s="92" t="s">
        <v>8</v>
      </c>
      <c r="AK6" s="35" t="s">
        <v>11</v>
      </c>
      <c r="AL6" s="36" t="s">
        <v>12</v>
      </c>
      <c r="AM6" s="64" t="s">
        <v>8</v>
      </c>
      <c r="AN6" s="37" t="s">
        <v>114</v>
      </c>
      <c r="AO6" s="124"/>
      <c r="AP6" s="125"/>
      <c r="AR6" s="90" t="s">
        <v>11</v>
      </c>
      <c r="AS6" s="91" t="s">
        <v>12</v>
      </c>
      <c r="AT6" s="92" t="s">
        <v>8</v>
      </c>
      <c r="AU6" s="35" t="s">
        <v>11</v>
      </c>
      <c r="AV6" s="36" t="s">
        <v>12</v>
      </c>
      <c r="AW6" s="64" t="s">
        <v>8</v>
      </c>
      <c r="AX6" s="37" t="s">
        <v>114</v>
      </c>
      <c r="AY6" s="124"/>
      <c r="AZ6" s="125"/>
      <c r="BB6" s="90" t="s">
        <v>11</v>
      </c>
      <c r="BC6" s="91" t="s">
        <v>12</v>
      </c>
      <c r="BD6" s="92" t="s">
        <v>8</v>
      </c>
      <c r="BE6" s="35" t="s">
        <v>11</v>
      </c>
      <c r="BF6" s="36" t="s">
        <v>12</v>
      </c>
      <c r="BG6" s="64" t="s">
        <v>8</v>
      </c>
      <c r="BH6" s="37" t="s">
        <v>114</v>
      </c>
      <c r="BI6" s="124"/>
      <c r="BJ6" s="125"/>
      <c r="BL6" s="90" t="s">
        <v>11</v>
      </c>
      <c r="BM6" s="91" t="s">
        <v>12</v>
      </c>
      <c r="BN6" s="92" t="s">
        <v>8</v>
      </c>
      <c r="BO6" s="35" t="s">
        <v>11</v>
      </c>
      <c r="BP6" s="36" t="s">
        <v>12</v>
      </c>
      <c r="BQ6" s="64" t="s">
        <v>8</v>
      </c>
      <c r="BR6" s="37" t="s">
        <v>114</v>
      </c>
      <c r="BS6" s="124"/>
      <c r="BT6" s="125"/>
      <c r="BV6" s="90" t="s">
        <v>11</v>
      </c>
      <c r="BW6" s="91" t="s">
        <v>12</v>
      </c>
      <c r="BX6" s="92" t="s">
        <v>8</v>
      </c>
      <c r="BY6" s="35" t="s">
        <v>11</v>
      </c>
      <c r="BZ6" s="36" t="s">
        <v>12</v>
      </c>
      <c r="CA6" s="64" t="s">
        <v>8</v>
      </c>
      <c r="CB6" s="37" t="s">
        <v>114</v>
      </c>
      <c r="CC6" s="124"/>
      <c r="CD6" s="125"/>
      <c r="CF6" s="90" t="s">
        <v>11</v>
      </c>
      <c r="CG6" s="91" t="s">
        <v>12</v>
      </c>
      <c r="CH6" s="92" t="s">
        <v>8</v>
      </c>
      <c r="CI6" s="35" t="s">
        <v>11</v>
      </c>
      <c r="CJ6" s="36" t="s">
        <v>12</v>
      </c>
      <c r="CK6" s="64" t="s">
        <v>8</v>
      </c>
      <c r="CL6" s="37" t="s">
        <v>114</v>
      </c>
      <c r="CM6" s="124"/>
      <c r="CN6" s="125"/>
      <c r="CP6" s="90" t="s">
        <v>11</v>
      </c>
      <c r="CQ6" s="91" t="s">
        <v>12</v>
      </c>
      <c r="CR6" s="92" t="s">
        <v>8</v>
      </c>
      <c r="CS6" s="35" t="s">
        <v>11</v>
      </c>
      <c r="CT6" s="36" t="s">
        <v>12</v>
      </c>
      <c r="CU6" s="64" t="s">
        <v>8</v>
      </c>
      <c r="CV6" s="37" t="s">
        <v>114</v>
      </c>
      <c r="CW6" s="124"/>
      <c r="CX6" s="125"/>
    </row>
    <row r="7" spans="1:102" s="72" customFormat="1" ht="15" customHeight="1">
      <c r="B7" s="73"/>
      <c r="C7" s="73"/>
      <c r="D7" s="73"/>
      <c r="E7" s="73"/>
      <c r="F7" s="73"/>
      <c r="G7" s="82"/>
      <c r="H7" s="73"/>
      <c r="I7" s="73"/>
      <c r="J7" s="83"/>
      <c r="K7" s="73"/>
      <c r="L7" s="73"/>
      <c r="M7" s="73"/>
      <c r="N7" s="73"/>
      <c r="O7" s="73"/>
      <c r="P7" s="73"/>
      <c r="Q7" s="82"/>
      <c r="R7" s="73"/>
      <c r="S7" s="73"/>
      <c r="T7" s="83"/>
      <c r="U7" s="73"/>
      <c r="V7" s="73"/>
      <c r="W7" s="73"/>
      <c r="X7" s="73"/>
      <c r="Y7" s="73"/>
      <c r="Z7" s="73"/>
      <c r="AA7" s="82"/>
      <c r="AB7" s="73"/>
      <c r="AC7" s="73"/>
      <c r="AD7" s="83"/>
      <c r="AE7" s="73"/>
      <c r="AF7" s="73"/>
      <c r="AG7" s="73"/>
      <c r="AH7" s="73"/>
      <c r="AI7" s="73"/>
      <c r="AJ7" s="73"/>
      <c r="AK7" s="82"/>
      <c r="AL7" s="73"/>
      <c r="AM7" s="73"/>
      <c r="AN7" s="83"/>
      <c r="AO7" s="73"/>
      <c r="AP7" s="73"/>
      <c r="AQ7" s="73"/>
      <c r="AR7" s="73"/>
      <c r="AS7" s="73"/>
      <c r="AT7" s="73"/>
      <c r="AU7" s="82"/>
      <c r="AV7" s="73"/>
      <c r="AW7" s="73"/>
      <c r="AX7" s="83"/>
      <c r="AY7" s="73"/>
      <c r="AZ7" s="73"/>
      <c r="BA7" s="73"/>
      <c r="BB7" s="73"/>
      <c r="BC7" s="73"/>
      <c r="BD7" s="73"/>
      <c r="BE7" s="82"/>
      <c r="BF7" s="73"/>
      <c r="BG7" s="73"/>
      <c r="BH7" s="83"/>
      <c r="BI7" s="73"/>
      <c r="BJ7" s="73"/>
      <c r="BK7" s="73"/>
      <c r="BL7" s="73"/>
      <c r="BM7" s="73"/>
      <c r="BN7" s="73"/>
      <c r="BO7" s="82"/>
      <c r="BP7" s="73"/>
      <c r="BQ7" s="73"/>
      <c r="BR7" s="83"/>
      <c r="BS7" s="73"/>
      <c r="BT7" s="73"/>
      <c r="BU7" s="73"/>
      <c r="BV7" s="73"/>
      <c r="BW7" s="73"/>
      <c r="BX7" s="73"/>
      <c r="BY7" s="82"/>
      <c r="BZ7" s="73"/>
      <c r="CA7" s="73"/>
      <c r="CB7" s="83"/>
      <c r="CC7" s="73"/>
      <c r="CD7" s="73"/>
      <c r="CE7" s="73"/>
      <c r="CF7" s="73"/>
      <c r="CG7" s="73"/>
      <c r="CH7" s="73"/>
      <c r="CI7" s="82"/>
      <c r="CJ7" s="73"/>
      <c r="CK7" s="73"/>
      <c r="CL7" s="83"/>
      <c r="CM7" s="73"/>
      <c r="CN7" s="73"/>
      <c r="CO7" s="73"/>
      <c r="CP7" s="73"/>
      <c r="CQ7" s="73"/>
      <c r="CR7" s="73"/>
      <c r="CS7" s="82"/>
      <c r="CT7" s="73"/>
      <c r="CU7" s="73"/>
      <c r="CV7" s="83"/>
      <c r="CW7" s="73"/>
      <c r="CX7" s="73"/>
    </row>
    <row r="8" spans="1:102" ht="24.95" customHeight="1">
      <c r="A8" s="3">
        <v>1</v>
      </c>
      <c r="B8" s="46" t="s">
        <v>29</v>
      </c>
      <c r="D8" s="38">
        <f>+'4.Pasaj y Utilitarios'!D170</f>
        <v>173340</v>
      </c>
      <c r="E8" s="39">
        <f>+'4.Pasaj y Utilitarios'!E170</f>
        <v>902539</v>
      </c>
      <c r="F8" s="65">
        <f t="shared" ref="F8:F10" si="0">SUM(D8:E8)</f>
        <v>1075879</v>
      </c>
      <c r="G8" s="38">
        <f>+'4.Pasaj y Utilitarios'!G170</f>
        <v>103241</v>
      </c>
      <c r="H8" s="39">
        <f>+'4.Pasaj y Utilitarios'!H170</f>
        <v>707403</v>
      </c>
      <c r="I8" s="65">
        <f t="shared" ref="I8:I10" si="1">SUM(G8:H8)</f>
        <v>810644</v>
      </c>
      <c r="J8" s="79">
        <f>+I8/$I$13</f>
        <v>0.82420212495551826</v>
      </c>
      <c r="K8" s="86">
        <f t="shared" ref="K8:K10" si="2">+L8</f>
        <v>-0.24652865238563074</v>
      </c>
      <c r="L8" s="79">
        <f>IFERROR((I8-F8)/F8,0)</f>
        <v>-0.24652865238563074</v>
      </c>
      <c r="N8" s="38">
        <f>+'4.Pasaj y Utilitarios'!N170</f>
        <v>287799</v>
      </c>
      <c r="O8" s="39">
        <f>+'4.Pasaj y Utilitarios'!O170</f>
        <v>240558</v>
      </c>
      <c r="P8" s="65">
        <f t="shared" ref="P8:P10" si="3">SUM(N8:O8)</f>
        <v>528357</v>
      </c>
      <c r="Q8" s="38">
        <f>+'4.Pasaj y Utilitarios'!Q170</f>
        <v>359264</v>
      </c>
      <c r="R8" s="39">
        <f>+'4.Pasaj y Utilitarios'!R170</f>
        <v>263588</v>
      </c>
      <c r="S8" s="65">
        <f t="shared" ref="S8:S10" si="4">SUM(Q8:R8)</f>
        <v>622852</v>
      </c>
      <c r="T8" s="79">
        <f>+S8/$S$13</f>
        <v>0.84222340314766209</v>
      </c>
      <c r="U8" s="86">
        <f t="shared" ref="U8:U10" si="5">+V8</f>
        <v>0.17884687815246131</v>
      </c>
      <c r="V8" s="79">
        <f>IFERROR((S8-P8)/P8,0)</f>
        <v>0.17884687815246131</v>
      </c>
      <c r="X8" s="38">
        <f>+'4.Pasaj y Utilitarios'!X170</f>
        <v>149932</v>
      </c>
      <c r="Y8" s="39">
        <f>+'4.Pasaj y Utilitarios'!Y170</f>
        <v>89900</v>
      </c>
      <c r="Z8" s="65">
        <f t="shared" ref="Z8:Z10" si="6">SUM(X8:Y8)</f>
        <v>239832</v>
      </c>
      <c r="AA8" s="38">
        <f>+'4.Pasaj y Utilitarios'!AA170</f>
        <v>160699</v>
      </c>
      <c r="AB8" s="39">
        <f>+'4.Pasaj y Utilitarios'!AB170</f>
        <v>95538</v>
      </c>
      <c r="AC8" s="65">
        <f t="shared" ref="AC8:AC10" si="7">SUM(AA8:AB8)</f>
        <v>256237</v>
      </c>
      <c r="AD8" s="79">
        <f>+AC8/$AC$13</f>
        <v>0.76948279123961338</v>
      </c>
      <c r="AE8" s="86">
        <f t="shared" ref="AE8:AE10" si="8">+AF8</f>
        <v>6.8402048100336899E-2</v>
      </c>
      <c r="AF8" s="79">
        <f>IFERROR((AC8-Z8)/Z8,0)</f>
        <v>6.8402048100336899E-2</v>
      </c>
      <c r="AH8" s="38">
        <f>+'4.Pasaj y Utilitarios'!AH170</f>
        <v>102234</v>
      </c>
      <c r="AI8" s="39">
        <f>+'4.Pasaj y Utilitarios'!AI170</f>
        <v>0</v>
      </c>
      <c r="AJ8" s="65">
        <f t="shared" ref="AJ8:AJ10" si="9">SUM(AH8:AI8)</f>
        <v>102234</v>
      </c>
      <c r="AK8" s="38">
        <f>+'4.Pasaj y Utilitarios'!AK170</f>
        <v>107876</v>
      </c>
      <c r="AL8" s="39">
        <f>+'4.Pasaj y Utilitarios'!AL170</f>
        <v>0</v>
      </c>
      <c r="AM8" s="65">
        <f t="shared" ref="AM8:AM10" si="10">SUM(AK8:AL8)</f>
        <v>107876</v>
      </c>
      <c r="AN8" s="79">
        <f>+AM8/$AM$13</f>
        <v>0.73080779340433022</v>
      </c>
      <c r="AO8" s="86">
        <f t="shared" ref="AO8:AO10" si="11">+AP8</f>
        <v>5.5187119744898955E-2</v>
      </c>
      <c r="AP8" s="79">
        <f>IFERROR((AM8-AJ8)/AJ8,0)</f>
        <v>5.5187119744898955E-2</v>
      </c>
      <c r="AR8" s="38">
        <f>+'4.Pasaj y Utilitarios'!AR170</f>
        <v>52543</v>
      </c>
      <c r="AS8" s="39">
        <f>+'4.Pasaj y Utilitarios'!AS170</f>
        <v>33087</v>
      </c>
      <c r="AT8" s="65">
        <f t="shared" ref="AT8:AT10" si="12">SUM(AR8:AS8)</f>
        <v>85630</v>
      </c>
      <c r="AU8" s="38">
        <f>+'4.Pasaj y Utilitarios'!AU170</f>
        <v>64313</v>
      </c>
      <c r="AV8" s="39">
        <f>+'4.Pasaj y Utilitarios'!AV170</f>
        <v>38346</v>
      </c>
      <c r="AW8" s="65">
        <f t="shared" ref="AW8:AW10" si="13">SUM(AU8:AV8)</f>
        <v>102659</v>
      </c>
      <c r="AX8" s="79">
        <f>+AW8/$AW$13</f>
        <v>0.87560877834924045</v>
      </c>
      <c r="AY8" s="86">
        <f t="shared" ref="AY8:AY10" si="14">+AZ8</f>
        <v>0.1988672194324419</v>
      </c>
      <c r="AZ8" s="79">
        <f>IFERROR((AW8-AT8)/AT8,0)</f>
        <v>0.1988672194324419</v>
      </c>
      <c r="BB8" s="38">
        <f>+'4.Pasaj y Utilitarios'!BB170</f>
        <v>73664</v>
      </c>
      <c r="BC8" s="39">
        <f>+'4.Pasaj y Utilitarios'!BC170</f>
        <v>0</v>
      </c>
      <c r="BD8" s="65">
        <f t="shared" ref="BD8:BD10" si="15">SUM(BB8:BC8)</f>
        <v>73664</v>
      </c>
      <c r="BE8" s="38">
        <f>+'4.Pasaj y Utilitarios'!BE170</f>
        <v>69218</v>
      </c>
      <c r="BF8" s="39">
        <f>+'4.Pasaj y Utilitarios'!BF170</f>
        <v>0</v>
      </c>
      <c r="BG8" s="65">
        <f t="shared" ref="BG8:BG10" si="16">SUM(BE8:BF8)</f>
        <v>69218</v>
      </c>
      <c r="BH8" s="79">
        <f>+BG8/$BG$13</f>
        <v>0.81424319777905874</v>
      </c>
      <c r="BI8" s="86">
        <f t="shared" ref="BI8:BI10" si="17">+BJ8</f>
        <v>-6.0355125977410946E-2</v>
      </c>
      <c r="BJ8" s="79">
        <f>IFERROR((BG8-BD8)/BD8,0)</f>
        <v>-6.0355125977410946E-2</v>
      </c>
      <c r="BL8" s="38">
        <f>+'4.Pasaj y Utilitarios'!BL170</f>
        <v>14642</v>
      </c>
      <c r="BM8" s="39">
        <f>+'4.Pasaj y Utilitarios'!BM170</f>
        <v>17481</v>
      </c>
      <c r="BN8" s="65">
        <f t="shared" ref="BN8:BN10" si="18">SUM(BL8:BM8)</f>
        <v>32123</v>
      </c>
      <c r="BO8" s="38">
        <f>+'4.Pasaj y Utilitarios'!BO170</f>
        <v>10029</v>
      </c>
      <c r="BP8" s="39">
        <f>+'4.Pasaj y Utilitarios'!BP170</f>
        <v>10082</v>
      </c>
      <c r="BQ8" s="65">
        <f t="shared" ref="BQ8:BQ10" si="19">SUM(BO8:BP8)</f>
        <v>20111</v>
      </c>
      <c r="BR8" s="79">
        <f>+BQ8/$BQ$13</f>
        <v>0.73280134091240345</v>
      </c>
      <c r="BS8" s="86">
        <f t="shared" ref="BS8:BS10" si="20">+BT8</f>
        <v>-0.37393767705382436</v>
      </c>
      <c r="BT8" s="79">
        <f>IFERROR((BQ8-BN8)/BN8,0)</f>
        <v>-0.37393767705382436</v>
      </c>
      <c r="BV8" s="38">
        <f>+'4.Pasaj y Utilitarios'!BV170</f>
        <v>25230</v>
      </c>
      <c r="BW8" s="39">
        <f>+'4.Pasaj y Utilitarios'!BW170</f>
        <v>0</v>
      </c>
      <c r="BX8" s="65">
        <f t="shared" ref="BX8:BX10" si="21">SUM(BV8:BW8)</f>
        <v>25230</v>
      </c>
      <c r="BY8" s="38">
        <f>+'4.Pasaj y Utilitarios'!BY170</f>
        <v>20277</v>
      </c>
      <c r="BZ8" s="39">
        <f>+'4.Pasaj y Utilitarios'!BZ170</f>
        <v>0</v>
      </c>
      <c r="CA8" s="65">
        <f t="shared" ref="CA8:CA10" si="22">SUM(BY8:BZ8)</f>
        <v>20277</v>
      </c>
      <c r="CB8" s="79">
        <f>+CA8/$CA$13</f>
        <v>0.96722953634802522</v>
      </c>
      <c r="CC8" s="86">
        <f t="shared" ref="CC8:CC10" si="23">+CD8</f>
        <v>-0.19631391200951248</v>
      </c>
      <c r="CD8" s="79">
        <f>IFERROR((CA8-BX8)/BX8,0)</f>
        <v>-0.19631391200951248</v>
      </c>
      <c r="CF8" s="38">
        <f>+'4.Pasaj y Utilitarios'!CF170</f>
        <v>8324</v>
      </c>
      <c r="CG8" s="39">
        <f>+'4.Pasaj y Utilitarios'!CG170</f>
        <v>0</v>
      </c>
      <c r="CH8" s="65">
        <f t="shared" ref="CH8:CH10" si="24">SUM(CF8:CG8)</f>
        <v>8324</v>
      </c>
      <c r="CI8" s="38">
        <f>+'4.Pasaj y Utilitarios'!CI170</f>
        <v>8580</v>
      </c>
      <c r="CJ8" s="39">
        <f>+'4.Pasaj y Utilitarios'!CJ170</f>
        <v>0</v>
      </c>
      <c r="CK8" s="65">
        <f t="shared" ref="CK8:CK10" si="25">SUM(CI8:CJ8)</f>
        <v>8580</v>
      </c>
      <c r="CL8" s="79">
        <f>+CK8/$CK$13</f>
        <v>0.65883436996083855</v>
      </c>
      <c r="CM8" s="86">
        <f t="shared" ref="CM8:CM10" si="26">+CN8</f>
        <v>3.0754444978375782E-2</v>
      </c>
      <c r="CN8" s="79">
        <f>IFERROR((CK8-CH8)/CH8,0)</f>
        <v>3.0754444978375782E-2</v>
      </c>
      <c r="CP8" s="38">
        <f>+'4.Pasaj y Utilitarios'!CP170</f>
        <v>1941</v>
      </c>
      <c r="CQ8" s="39">
        <f>+'4.Pasaj y Utilitarios'!CQ170</f>
        <v>0</v>
      </c>
      <c r="CR8" s="65">
        <f t="shared" ref="CR8:CR10" si="27">SUM(CP8:CQ8)</f>
        <v>1941</v>
      </c>
      <c r="CS8" s="38">
        <f>+'4.Pasaj y Utilitarios'!CS170</f>
        <v>2121</v>
      </c>
      <c r="CT8" s="39">
        <f>+'4.Pasaj y Utilitarios'!CT170</f>
        <v>0</v>
      </c>
      <c r="CU8" s="65">
        <f t="shared" ref="CU8:CU10" si="28">SUM(CS8:CT8)</f>
        <v>2121</v>
      </c>
      <c r="CV8" s="79">
        <f>+CU8/$CU$13</f>
        <v>0.33704115684093439</v>
      </c>
      <c r="CW8" s="86">
        <f t="shared" ref="CW8:CW10" si="29">+CX8</f>
        <v>9.2735703245749618E-2</v>
      </c>
      <c r="CX8" s="79">
        <f>IFERROR((CU8-CR8)/CR8,0)</f>
        <v>9.2735703245749618E-2</v>
      </c>
    </row>
    <row r="9" spans="1:102" ht="24.95" customHeight="1">
      <c r="A9" s="3">
        <v>2</v>
      </c>
      <c r="B9" s="47" t="s">
        <v>30</v>
      </c>
      <c r="D9" s="40">
        <f>+'5.Comerc Carg Livianos'!D93</f>
        <v>39132</v>
      </c>
      <c r="E9" s="41">
        <f>+'5.Comerc Carg Livianos'!E93</f>
        <v>154749</v>
      </c>
      <c r="F9" s="66">
        <f t="shared" si="0"/>
        <v>193881</v>
      </c>
      <c r="G9" s="40">
        <f>+'5.Comerc Carg Livianos'!G93</f>
        <v>33027</v>
      </c>
      <c r="H9" s="41">
        <f>+'5.Comerc Carg Livianos'!H93</f>
        <v>107495</v>
      </c>
      <c r="I9" s="66">
        <f t="shared" si="1"/>
        <v>140522</v>
      </c>
      <c r="J9" s="80">
        <f>+I9/$I$13</f>
        <v>0.14287224848762137</v>
      </c>
      <c r="K9" s="85">
        <f t="shared" si="2"/>
        <v>-0.27521520932943405</v>
      </c>
      <c r="L9" s="80">
        <f t="shared" ref="L9:L10" si="30">IFERROR((I9-F9)/F9,0)</f>
        <v>-0.27521520932943405</v>
      </c>
      <c r="N9" s="40">
        <f>+'5.Comerc Carg Livianos'!N93</f>
        <v>34353</v>
      </c>
      <c r="O9" s="41">
        <f>+'5.Comerc Carg Livianos'!O93</f>
        <v>42245</v>
      </c>
      <c r="P9" s="66">
        <f t="shared" si="3"/>
        <v>76598</v>
      </c>
      <c r="Q9" s="40">
        <f>+'5.Comerc Carg Livianos'!Q93</f>
        <v>43165</v>
      </c>
      <c r="R9" s="41">
        <f>+'5.Comerc Carg Livianos'!R93</f>
        <v>50603</v>
      </c>
      <c r="S9" s="66">
        <f t="shared" si="4"/>
        <v>93768</v>
      </c>
      <c r="T9" s="80">
        <f>+S9/$S$13</f>
        <v>0.12679353051182299</v>
      </c>
      <c r="U9" s="85">
        <f t="shared" si="5"/>
        <v>0.2241572887020549</v>
      </c>
      <c r="V9" s="80">
        <f t="shared" ref="V9:V10" si="31">IFERROR((S9-P9)/P9,0)</f>
        <v>0.2241572887020549</v>
      </c>
      <c r="X9" s="40">
        <f>+'5.Comerc Carg Livianos'!X93</f>
        <v>18043</v>
      </c>
      <c r="Y9" s="41">
        <f>+'5.Comerc Carg Livianos'!Y93</f>
        <v>43849</v>
      </c>
      <c r="Z9" s="66">
        <f t="shared" si="6"/>
        <v>61892</v>
      </c>
      <c r="AA9" s="40">
        <f>+'5.Comerc Carg Livianos'!AA93</f>
        <v>21102</v>
      </c>
      <c r="AB9" s="41">
        <f>+'5.Comerc Carg Livianos'!AB93</f>
        <v>47640</v>
      </c>
      <c r="AC9" s="66">
        <f t="shared" si="7"/>
        <v>68742</v>
      </c>
      <c r="AD9" s="80">
        <f>+AC9/$AC$13</f>
        <v>0.20643305235150855</v>
      </c>
      <c r="AE9" s="85">
        <f t="shared" si="8"/>
        <v>0.11067666257351516</v>
      </c>
      <c r="AF9" s="80">
        <f t="shared" ref="AF9:AF10" si="32">IFERROR((AC9-Z9)/Z9,0)</f>
        <v>0.11067666257351516</v>
      </c>
      <c r="AH9" s="40">
        <f>+'5.Comerc Carg Livianos'!AH93</f>
        <v>30788</v>
      </c>
      <c r="AI9" s="41">
        <f>+'5.Comerc Carg Livianos'!AI93</f>
        <v>0</v>
      </c>
      <c r="AJ9" s="66">
        <f t="shared" si="9"/>
        <v>30788</v>
      </c>
      <c r="AK9" s="40">
        <f>+'5.Comerc Carg Livianos'!AK93</f>
        <v>34459</v>
      </c>
      <c r="AL9" s="41">
        <f>+'5.Comerc Carg Livianos'!AL93</f>
        <v>0</v>
      </c>
      <c r="AM9" s="66">
        <f t="shared" si="10"/>
        <v>34459</v>
      </c>
      <c r="AN9" s="80">
        <f>+AM9/$AM$13</f>
        <v>0.23344308050835974</v>
      </c>
      <c r="AO9" s="85">
        <f t="shared" si="11"/>
        <v>0.11923476679225672</v>
      </c>
      <c r="AP9" s="80">
        <f t="shared" ref="AP9:AP10" si="33">IFERROR((AM9-AJ9)/AJ9,0)</f>
        <v>0.11923476679225672</v>
      </c>
      <c r="AR9" s="40">
        <f>+'5.Comerc Carg Livianos'!AR93</f>
        <v>3879</v>
      </c>
      <c r="AS9" s="41">
        <f>+'5.Comerc Carg Livianos'!AS93</f>
        <v>3854</v>
      </c>
      <c r="AT9" s="66">
        <f t="shared" si="12"/>
        <v>7733</v>
      </c>
      <c r="AU9" s="40">
        <f>+'5.Comerc Carg Livianos'!AU93</f>
        <v>2776</v>
      </c>
      <c r="AV9" s="41">
        <f>+'5.Comerc Carg Livianos'!AV93</f>
        <v>3440</v>
      </c>
      <c r="AW9" s="66">
        <f t="shared" si="13"/>
        <v>6216</v>
      </c>
      <c r="AX9" s="80">
        <f>+AW9/$AW$13</f>
        <v>5.3018090632276554E-2</v>
      </c>
      <c r="AY9" s="85">
        <f t="shared" si="14"/>
        <v>-0.19617224880382775</v>
      </c>
      <c r="AZ9" s="80">
        <f t="shared" ref="AZ9:AZ10" si="34">IFERROR((AW9-AT9)/AT9,0)</f>
        <v>-0.19617224880382775</v>
      </c>
      <c r="BB9" s="40">
        <f>+'5.Comerc Carg Livianos'!BB93</f>
        <v>9314</v>
      </c>
      <c r="BC9" s="41">
        <f>+'5.Comerc Carg Livianos'!BC93</f>
        <v>0</v>
      </c>
      <c r="BD9" s="66">
        <f t="shared" si="15"/>
        <v>9314</v>
      </c>
      <c r="BE9" s="40">
        <f>+'5.Comerc Carg Livianos'!BE93</f>
        <v>7909</v>
      </c>
      <c r="BF9" s="41">
        <f>+'5.Comerc Carg Livianos'!BF93</f>
        <v>0</v>
      </c>
      <c r="BG9" s="66">
        <f t="shared" si="16"/>
        <v>7909</v>
      </c>
      <c r="BH9" s="80">
        <f>+BG9/$BG$13</f>
        <v>9.3037207825053814E-2</v>
      </c>
      <c r="BI9" s="85">
        <f t="shared" si="17"/>
        <v>-0.15084818552716342</v>
      </c>
      <c r="BJ9" s="80">
        <f t="shared" ref="BJ9:BJ10" si="35">IFERROR((BG9-BD9)/BD9,0)</f>
        <v>-0.15084818552716342</v>
      </c>
      <c r="BL9" s="40">
        <f>+'5.Comerc Carg Livianos'!BL93</f>
        <v>1504</v>
      </c>
      <c r="BM9" s="41">
        <f>+'5.Comerc Carg Livianos'!BM93</f>
        <v>6738</v>
      </c>
      <c r="BN9" s="66">
        <f t="shared" si="18"/>
        <v>8242</v>
      </c>
      <c r="BO9" s="40">
        <f>+'5.Comerc Carg Livianos'!BO93</f>
        <v>895</v>
      </c>
      <c r="BP9" s="41">
        <f>+'5.Comerc Carg Livianos'!BP93</f>
        <v>3894</v>
      </c>
      <c r="BQ9" s="66">
        <f t="shared" si="19"/>
        <v>4789</v>
      </c>
      <c r="BR9" s="80">
        <f>+BQ9/$BQ$13</f>
        <v>0.1745008016324151</v>
      </c>
      <c r="BS9" s="85">
        <f t="shared" si="20"/>
        <v>-0.41895171074981802</v>
      </c>
      <c r="BT9" s="80">
        <f t="shared" ref="BT9:BT10" si="36">IFERROR((BQ9-BN9)/BN9,0)</f>
        <v>-0.41895171074981802</v>
      </c>
      <c r="BV9" s="40">
        <f>+'5.Comerc Carg Livianos'!BV93</f>
        <v>0</v>
      </c>
      <c r="BW9" s="41">
        <f>+'5.Comerc Carg Livianos'!BW93</f>
        <v>0</v>
      </c>
      <c r="BX9" s="66">
        <f t="shared" si="21"/>
        <v>0</v>
      </c>
      <c r="BY9" s="40">
        <f>+'5.Comerc Carg Livianos'!BY93</f>
        <v>0</v>
      </c>
      <c r="BZ9" s="41">
        <f>+'5.Comerc Carg Livianos'!BZ93</f>
        <v>0</v>
      </c>
      <c r="CA9" s="66">
        <f t="shared" si="22"/>
        <v>0</v>
      </c>
      <c r="CB9" s="80">
        <f>+CA9/$CA$13</f>
        <v>0</v>
      </c>
      <c r="CC9" s="85">
        <f t="shared" si="23"/>
        <v>0</v>
      </c>
      <c r="CD9" s="80">
        <f t="shared" ref="CD9:CD10" si="37">IFERROR((CA9-BX9)/BX9,0)</f>
        <v>0</v>
      </c>
      <c r="CF9" s="40">
        <f>+'5.Comerc Carg Livianos'!CF93</f>
        <v>3851</v>
      </c>
      <c r="CG9" s="41">
        <f>+'5.Comerc Carg Livianos'!CG93</f>
        <v>0</v>
      </c>
      <c r="CH9" s="66">
        <f t="shared" si="24"/>
        <v>3851</v>
      </c>
      <c r="CI9" s="40">
        <f>+'5.Comerc Carg Livianos'!CI93</f>
        <v>3263</v>
      </c>
      <c r="CJ9" s="41">
        <f>+'5.Comerc Carg Livianos'!CJ93</f>
        <v>0</v>
      </c>
      <c r="CK9" s="66">
        <f t="shared" si="25"/>
        <v>3263</v>
      </c>
      <c r="CL9" s="80">
        <f>+CK9/$CK$13</f>
        <v>0.25055670736389463</v>
      </c>
      <c r="CM9" s="85">
        <f t="shared" si="26"/>
        <v>-0.15268761360685537</v>
      </c>
      <c r="CN9" s="80">
        <f t="shared" ref="CN9:CN10" si="38">IFERROR((CK9-CH9)/CH9,0)</f>
        <v>-0.15268761360685537</v>
      </c>
      <c r="CP9" s="40">
        <f>+'5.Comerc Carg Livianos'!CP93</f>
        <v>2661</v>
      </c>
      <c r="CQ9" s="41">
        <f>+'5.Comerc Carg Livianos'!CQ93</f>
        <v>0</v>
      </c>
      <c r="CR9" s="66">
        <f t="shared" si="27"/>
        <v>2661</v>
      </c>
      <c r="CS9" s="40">
        <f>+'5.Comerc Carg Livianos'!CS93</f>
        <v>3093</v>
      </c>
      <c r="CT9" s="41">
        <f>+'5.Comerc Carg Livianos'!CT93</f>
        <v>0</v>
      </c>
      <c r="CU9" s="66">
        <f t="shared" si="28"/>
        <v>3093</v>
      </c>
      <c r="CV9" s="80">
        <f>+CU9/$CU$13</f>
        <v>0.49149849038614335</v>
      </c>
      <c r="CW9" s="85">
        <f t="shared" si="29"/>
        <v>0.16234498308906425</v>
      </c>
      <c r="CX9" s="80">
        <f t="shared" ref="CX9:CX10" si="39">IFERROR((CU9-CR9)/CR9,0)</f>
        <v>0.16234498308906425</v>
      </c>
    </row>
    <row r="10" spans="1:102" ht="24.95" customHeight="1">
      <c r="A10" s="3">
        <v>3</v>
      </c>
      <c r="B10" s="47" t="s">
        <v>31</v>
      </c>
      <c r="D10" s="40">
        <f>+'6.Comerc Pasaj Liv y Pes'!D119</f>
        <v>1619</v>
      </c>
      <c r="E10" s="41">
        <f>+'6.Comerc Pasaj Liv y Pes'!E119</f>
        <v>8186</v>
      </c>
      <c r="F10" s="66">
        <f t="shared" si="0"/>
        <v>9805</v>
      </c>
      <c r="G10" s="40">
        <f>+'6.Comerc Pasaj Liv y Pes'!G119</f>
        <v>1166</v>
      </c>
      <c r="H10" s="41">
        <f>+'6.Comerc Pasaj Liv y Pes'!H119</f>
        <v>5788</v>
      </c>
      <c r="I10" s="66">
        <f t="shared" si="1"/>
        <v>6954</v>
      </c>
      <c r="J10" s="80">
        <f>+I10/$I$13</f>
        <v>7.0703065426262011E-3</v>
      </c>
      <c r="K10" s="85">
        <f t="shared" si="2"/>
        <v>-0.2907700152983172</v>
      </c>
      <c r="L10" s="80">
        <f t="shared" si="30"/>
        <v>-0.2907700152983172</v>
      </c>
      <c r="N10" s="40">
        <f>+'6.Comerc Pasaj Liv y Pes'!N119</f>
        <v>7308</v>
      </c>
      <c r="O10" s="41">
        <f>+'6.Comerc Pasaj Liv y Pes'!O119</f>
        <v>0</v>
      </c>
      <c r="P10" s="66">
        <f t="shared" si="3"/>
        <v>7308</v>
      </c>
      <c r="Q10" s="40">
        <f>+'6.Comerc Pasaj Liv y Pes'!Q119</f>
        <v>7613</v>
      </c>
      <c r="R10" s="41">
        <f>+'6.Comerc Pasaj Liv y Pes'!R119</f>
        <v>0</v>
      </c>
      <c r="S10" s="66">
        <f t="shared" si="4"/>
        <v>7613</v>
      </c>
      <c r="T10" s="80">
        <f>+S10/$S$13</f>
        <v>1.0294334397518434E-2</v>
      </c>
      <c r="U10" s="85">
        <f t="shared" si="5"/>
        <v>4.1735084838533117E-2</v>
      </c>
      <c r="V10" s="80">
        <f t="shared" si="31"/>
        <v>4.1735084838533117E-2</v>
      </c>
      <c r="X10" s="40">
        <f>+'6.Comerc Pasaj Liv y Pes'!X119</f>
        <v>531</v>
      </c>
      <c r="Y10" s="41">
        <f>+'6.Comerc Pasaj Liv y Pes'!Y119</f>
        <v>1432</v>
      </c>
      <c r="Z10" s="66">
        <f t="shared" si="6"/>
        <v>1963</v>
      </c>
      <c r="AA10" s="40">
        <f>+'6.Comerc Pasaj Liv y Pes'!AA119</f>
        <v>755</v>
      </c>
      <c r="AB10" s="41">
        <f>+'6.Comerc Pasaj Liv y Pes'!AB119</f>
        <v>1422</v>
      </c>
      <c r="AC10" s="66">
        <f t="shared" si="7"/>
        <v>2177</v>
      </c>
      <c r="AD10" s="80">
        <f>+AC10/$AC$13</f>
        <v>6.5375571698413504E-3</v>
      </c>
      <c r="AE10" s="85">
        <f t="shared" si="8"/>
        <v>0.10901681100356597</v>
      </c>
      <c r="AF10" s="80">
        <f t="shared" si="32"/>
        <v>0.10901681100356597</v>
      </c>
      <c r="AH10" s="40">
        <f>+'6.Comerc Pasaj Liv y Pes'!AH119</f>
        <v>1440</v>
      </c>
      <c r="AI10" s="41">
        <f>+'6.Comerc Pasaj Liv y Pes'!AI119</f>
        <v>0</v>
      </c>
      <c r="AJ10" s="66">
        <f t="shared" si="9"/>
        <v>1440</v>
      </c>
      <c r="AK10" s="40">
        <f>+'6.Comerc Pasaj Liv y Pes'!AK119</f>
        <v>1653</v>
      </c>
      <c r="AL10" s="41">
        <f>+'6.Comerc Pasaj Liv y Pes'!AL119</f>
        <v>0</v>
      </c>
      <c r="AM10" s="66">
        <f t="shared" si="10"/>
        <v>1653</v>
      </c>
      <c r="AN10" s="80">
        <f>+AM10/$AM$13</f>
        <v>1.1198276562881066E-2</v>
      </c>
      <c r="AO10" s="85">
        <f t="shared" si="11"/>
        <v>0.14791666666666667</v>
      </c>
      <c r="AP10" s="80">
        <f t="shared" si="33"/>
        <v>0.14791666666666667</v>
      </c>
      <c r="AR10" s="40">
        <f>+'6.Comerc Pasaj Liv y Pes'!AR119</f>
        <v>32755</v>
      </c>
      <c r="AS10" s="41">
        <f>+'6.Comerc Pasaj Liv y Pes'!AS119</f>
        <v>6924</v>
      </c>
      <c r="AT10" s="66">
        <f t="shared" si="12"/>
        <v>39679</v>
      </c>
      <c r="AU10" s="40">
        <f>+'6.Comerc Pasaj Liv y Pes'!AU119</f>
        <v>4908</v>
      </c>
      <c r="AV10" s="41">
        <f>+'6.Comerc Pasaj Liv y Pes'!AV119</f>
        <v>2292</v>
      </c>
      <c r="AW10" s="66">
        <f t="shared" si="13"/>
        <v>7200</v>
      </c>
      <c r="AX10" s="80">
        <f>+AW10/$AW$13</f>
        <v>6.1410915790281725E-2</v>
      </c>
      <c r="AY10" s="85">
        <f t="shared" si="14"/>
        <v>-0.81854381410821841</v>
      </c>
      <c r="AZ10" s="80">
        <f t="shared" si="34"/>
        <v>-0.81854381410821841</v>
      </c>
      <c r="BB10" s="40">
        <f>+'6.Comerc Pasaj Liv y Pes'!BB119</f>
        <v>1305</v>
      </c>
      <c r="BC10" s="41">
        <f>+'6.Comerc Pasaj Liv y Pes'!BC119</f>
        <v>0</v>
      </c>
      <c r="BD10" s="66">
        <f t="shared" si="15"/>
        <v>1305</v>
      </c>
      <c r="BE10" s="40">
        <f>+'6.Comerc Pasaj Liv y Pes'!BE119</f>
        <v>1486</v>
      </c>
      <c r="BF10" s="41">
        <f>+'6.Comerc Pasaj Liv y Pes'!BF119</f>
        <v>0</v>
      </c>
      <c r="BG10" s="66">
        <f t="shared" si="16"/>
        <v>1486</v>
      </c>
      <c r="BH10" s="80">
        <f>+BG10/$BG$13</f>
        <v>1.7480502064487289E-2</v>
      </c>
      <c r="BI10" s="85">
        <f t="shared" si="17"/>
        <v>0.13869731800766283</v>
      </c>
      <c r="BJ10" s="80">
        <f t="shared" si="35"/>
        <v>0.13869731800766283</v>
      </c>
      <c r="BL10" s="40">
        <f>+'6.Comerc Pasaj Liv y Pes'!BL119</f>
        <v>695</v>
      </c>
      <c r="BM10" s="41">
        <f>+'6.Comerc Pasaj Liv y Pes'!BM119</f>
        <v>0</v>
      </c>
      <c r="BN10" s="66">
        <f t="shared" si="18"/>
        <v>695</v>
      </c>
      <c r="BO10" s="40">
        <f>+'6.Comerc Pasaj Liv y Pes'!BO119</f>
        <v>685</v>
      </c>
      <c r="BP10" s="41">
        <f>+'6.Comerc Pasaj Liv y Pes'!BP119</f>
        <v>0</v>
      </c>
      <c r="BQ10" s="66">
        <f t="shared" si="19"/>
        <v>685</v>
      </c>
      <c r="BR10" s="80">
        <f>+BQ10/$BQ$13</f>
        <v>2.4959918379245008E-2</v>
      </c>
      <c r="BS10" s="85">
        <f t="shared" si="20"/>
        <v>-1.4388489208633094E-2</v>
      </c>
      <c r="BT10" s="80">
        <f t="shared" si="36"/>
        <v>-1.4388489208633094E-2</v>
      </c>
      <c r="BV10" s="40">
        <f>+'6.Comerc Pasaj Liv y Pes'!BV119</f>
        <v>81</v>
      </c>
      <c r="BW10" s="41">
        <f>+'6.Comerc Pasaj Liv y Pes'!BW119</f>
        <v>0</v>
      </c>
      <c r="BX10" s="66">
        <f t="shared" si="21"/>
        <v>81</v>
      </c>
      <c r="BY10" s="40">
        <f>+'6.Comerc Pasaj Liv y Pes'!BY119</f>
        <v>26</v>
      </c>
      <c r="BZ10" s="41">
        <f>+'6.Comerc Pasaj Liv y Pes'!BZ119</f>
        <v>0</v>
      </c>
      <c r="CA10" s="66">
        <f t="shared" si="22"/>
        <v>26</v>
      </c>
      <c r="CB10" s="80">
        <f>+CA10/$CA$13</f>
        <v>1.2402213318069072E-3</v>
      </c>
      <c r="CC10" s="85">
        <f t="shared" si="23"/>
        <v>-0.67901234567901236</v>
      </c>
      <c r="CD10" s="80">
        <f t="shared" si="37"/>
        <v>-0.67901234567901236</v>
      </c>
      <c r="CF10" s="40">
        <f>+'6.Comerc Pasaj Liv y Pes'!CF119</f>
        <v>253</v>
      </c>
      <c r="CG10" s="41">
        <f>+'6.Comerc Pasaj Liv y Pes'!CG119</f>
        <v>0</v>
      </c>
      <c r="CH10" s="66">
        <f t="shared" si="24"/>
        <v>253</v>
      </c>
      <c r="CI10" s="40">
        <f>+'6.Comerc Pasaj Liv y Pes'!CI119</f>
        <v>190</v>
      </c>
      <c r="CJ10" s="41">
        <f>+'6.Comerc Pasaj Liv y Pes'!CJ119</f>
        <v>0</v>
      </c>
      <c r="CK10" s="66">
        <f t="shared" si="25"/>
        <v>190</v>
      </c>
      <c r="CL10" s="80">
        <f>+CK10/$CK$13</f>
        <v>1.4589572295170083E-2</v>
      </c>
      <c r="CM10" s="85">
        <f t="shared" si="26"/>
        <v>-0.24901185770750989</v>
      </c>
      <c r="CN10" s="80">
        <f t="shared" si="38"/>
        <v>-0.24901185770750989</v>
      </c>
      <c r="CP10" s="40">
        <f>+'6.Comerc Pasaj Liv y Pes'!CP119</f>
        <v>255</v>
      </c>
      <c r="CQ10" s="41">
        <f>+'6.Comerc Pasaj Liv y Pes'!CQ119</f>
        <v>0</v>
      </c>
      <c r="CR10" s="66">
        <f t="shared" si="27"/>
        <v>255</v>
      </c>
      <c r="CS10" s="40">
        <f>+'6.Comerc Pasaj Liv y Pes'!CS119</f>
        <v>304</v>
      </c>
      <c r="CT10" s="41">
        <f>+'6.Comerc Pasaj Liv y Pes'!CT119</f>
        <v>0</v>
      </c>
      <c r="CU10" s="66">
        <f t="shared" si="28"/>
        <v>304</v>
      </c>
      <c r="CV10" s="80">
        <f>+CU10/$CU$13</f>
        <v>4.8307643413316385E-2</v>
      </c>
      <c r="CW10" s="85">
        <f t="shared" si="29"/>
        <v>0.19215686274509805</v>
      </c>
      <c r="CX10" s="80">
        <f t="shared" si="39"/>
        <v>0.19215686274509805</v>
      </c>
    </row>
    <row r="11" spans="1:102" ht="24.95" customHeight="1">
      <c r="A11" s="3">
        <v>4</v>
      </c>
      <c r="B11" s="48" t="s">
        <v>32</v>
      </c>
      <c r="D11" s="42">
        <f>+'7.Pesados Carga'!D90</f>
        <v>738</v>
      </c>
      <c r="E11" s="43">
        <f>+'7.Pesados Carga'!E90</f>
        <v>36651</v>
      </c>
      <c r="F11" s="67">
        <f>SUM(D11:E11)</f>
        <v>37389</v>
      </c>
      <c r="G11" s="42">
        <f>+'7.Pesados Carga'!G90</f>
        <v>703</v>
      </c>
      <c r="H11" s="43">
        <f>+'7.Pesados Carga'!H90</f>
        <v>24727</v>
      </c>
      <c r="I11" s="67">
        <f t="shared" ref="I11" si="40">SUM(G11:H11)</f>
        <v>25430</v>
      </c>
      <c r="J11" s="81">
        <f>+I11/$I$13</f>
        <v>2.5855320014234153E-2</v>
      </c>
      <c r="K11" s="87">
        <f t="shared" ref="K11:K13" si="41">+L11</f>
        <v>-0.31985343282783707</v>
      </c>
      <c r="L11" s="81">
        <f t="shared" ref="L11:L13" si="42">IFERROR((I11-F11)/F11,0)</f>
        <v>-0.31985343282783707</v>
      </c>
      <c r="N11" s="42">
        <f>+'7.Pesados Carga'!N90</f>
        <v>12381</v>
      </c>
      <c r="O11" s="43">
        <f>+'7.Pesados Carga'!O90</f>
        <v>0</v>
      </c>
      <c r="P11" s="67">
        <f>SUM(N11:O11)</f>
        <v>12381</v>
      </c>
      <c r="Q11" s="42">
        <f>+'7.Pesados Carga'!Q90</f>
        <v>15300</v>
      </c>
      <c r="R11" s="43">
        <f>+'7.Pesados Carga'!R90</f>
        <v>0</v>
      </c>
      <c r="S11" s="67">
        <f t="shared" ref="S11" si="43">SUM(Q11:R11)</f>
        <v>15300</v>
      </c>
      <c r="T11" s="81">
        <f>+S11/$S$13</f>
        <v>2.0688731942996457E-2</v>
      </c>
      <c r="U11" s="87">
        <f t="shared" ref="U11" si="44">+V11</f>
        <v>0.23576447782893142</v>
      </c>
      <c r="V11" s="81">
        <f t="shared" ref="V11" si="45">IFERROR((S11-P11)/P11,0)</f>
        <v>0.23576447782893142</v>
      </c>
      <c r="X11" s="42">
        <f>+'7.Pesados Carga'!X90</f>
        <v>5624</v>
      </c>
      <c r="Y11" s="43">
        <f>+'7.Pesados Carga'!Y90</f>
        <v>2677</v>
      </c>
      <c r="Z11" s="67">
        <f>SUM(X11:Y11)</f>
        <v>8301</v>
      </c>
      <c r="AA11" s="42">
        <f>+'7.Pesados Carga'!AA90</f>
        <v>3865</v>
      </c>
      <c r="AB11" s="43">
        <f>+'7.Pesados Carga'!AB90</f>
        <v>1978</v>
      </c>
      <c r="AC11" s="67">
        <f t="shared" ref="AC11" si="46">SUM(AA11:AB11)</f>
        <v>5843</v>
      </c>
      <c r="AD11" s="81">
        <f>+AC11/$AC$13</f>
        <v>1.7546599239036755E-2</v>
      </c>
      <c r="AE11" s="87">
        <f t="shared" ref="AE11" si="47">+AF11</f>
        <v>-0.29610890254186245</v>
      </c>
      <c r="AF11" s="81">
        <f t="shared" ref="AF11" si="48">IFERROR((AC11-Z11)/Z11,0)</f>
        <v>-0.29610890254186245</v>
      </c>
      <c r="AH11" s="42">
        <f>+'7.Pesados Carga'!AH90</f>
        <v>5361</v>
      </c>
      <c r="AI11" s="43">
        <f>+'7.Pesados Carga'!AI90</f>
        <v>0</v>
      </c>
      <c r="AJ11" s="67">
        <f>SUM(AH11:AI11)</f>
        <v>5361</v>
      </c>
      <c r="AK11" s="42">
        <f>+'7.Pesados Carga'!AK90</f>
        <v>3624</v>
      </c>
      <c r="AL11" s="43">
        <f>+'7.Pesados Carga'!AL90</f>
        <v>0</v>
      </c>
      <c r="AM11" s="67">
        <f t="shared" ref="AM11" si="49">SUM(AK11:AL11)</f>
        <v>3624</v>
      </c>
      <c r="AN11" s="81">
        <f>+AM11/$AM$13</f>
        <v>2.455084952442891E-2</v>
      </c>
      <c r="AO11" s="87">
        <f t="shared" ref="AO11" si="50">+AP11</f>
        <v>-0.32400671516508112</v>
      </c>
      <c r="AP11" s="81">
        <f t="shared" ref="AP11" si="51">IFERROR((AM11-AJ11)/AJ11,0)</f>
        <v>-0.32400671516508112</v>
      </c>
      <c r="AR11" s="42">
        <f>+'7.Pesados Carga'!AR90</f>
        <v>2185</v>
      </c>
      <c r="AS11" s="43">
        <f>+'7.Pesados Carga'!AS90</f>
        <v>474</v>
      </c>
      <c r="AT11" s="67">
        <f>SUM(AR11:AS11)</f>
        <v>2659</v>
      </c>
      <c r="AU11" s="42">
        <f>+'7.Pesados Carga'!AU90</f>
        <v>861</v>
      </c>
      <c r="AV11" s="43">
        <f>+'7.Pesados Carga'!AV90</f>
        <v>307</v>
      </c>
      <c r="AW11" s="67">
        <f t="shared" ref="AW11" si="52">SUM(AU11:AV11)</f>
        <v>1168</v>
      </c>
      <c r="AX11" s="81">
        <f>+AW11/$AW$13</f>
        <v>9.9622152282012565E-3</v>
      </c>
      <c r="AY11" s="87">
        <f t="shared" ref="AY11" si="53">+AZ11</f>
        <v>-0.56073711921775105</v>
      </c>
      <c r="AZ11" s="81">
        <f t="shared" ref="AZ11" si="54">IFERROR((AW11-AT11)/AT11,0)</f>
        <v>-0.56073711921775105</v>
      </c>
      <c r="BB11" s="42">
        <f>+'7.Pesados Carga'!BB90</f>
        <v>6421</v>
      </c>
      <c r="BC11" s="43">
        <f>+'7.Pesados Carga'!BC90</f>
        <v>0</v>
      </c>
      <c r="BD11" s="67">
        <f>SUM(BB11:BC11)</f>
        <v>6421</v>
      </c>
      <c r="BE11" s="42">
        <f>+'7.Pesados Carga'!BE90</f>
        <v>6396</v>
      </c>
      <c r="BF11" s="43">
        <f>+'7.Pesados Carga'!BF90</f>
        <v>0</v>
      </c>
      <c r="BG11" s="67">
        <f t="shared" ref="BG11" si="55">SUM(BE11:BF11)</f>
        <v>6396</v>
      </c>
      <c r="BH11" s="81">
        <f>+BG11/$BG$13</f>
        <v>7.5239092331400206E-2</v>
      </c>
      <c r="BI11" s="87">
        <f t="shared" ref="BI11" si="56">+BJ11</f>
        <v>-3.8934745366765301E-3</v>
      </c>
      <c r="BJ11" s="81">
        <f t="shared" ref="BJ11" si="57">IFERROR((BG11-BD11)/BD11,0)</f>
        <v>-3.8934745366765301E-3</v>
      </c>
      <c r="BL11" s="42">
        <f>+'7.Pesados Carga'!BL90</f>
        <v>5578</v>
      </c>
      <c r="BM11" s="43">
        <f>+'7.Pesados Carga'!BM90</f>
        <v>50</v>
      </c>
      <c r="BN11" s="67">
        <f>SUM(BL11:BM11)</f>
        <v>5628</v>
      </c>
      <c r="BO11" s="42">
        <f>+'7.Pesados Carga'!BO90</f>
        <v>1858</v>
      </c>
      <c r="BP11" s="43">
        <f>+'7.Pesados Carga'!BP90</f>
        <v>1</v>
      </c>
      <c r="BQ11" s="67">
        <f t="shared" ref="BQ11" si="58">SUM(BO11:BP11)</f>
        <v>1859</v>
      </c>
      <c r="BR11" s="81">
        <f>+BQ11/$BQ$13</f>
        <v>6.7737939075936449E-2</v>
      </c>
      <c r="BS11" s="87">
        <f t="shared" ref="BS11" si="59">+BT11</f>
        <v>-0.66968727789623317</v>
      </c>
      <c r="BT11" s="81">
        <f t="shared" ref="BT11" si="60">IFERROR((BQ11-BN11)/BN11,0)</f>
        <v>-0.66968727789623317</v>
      </c>
      <c r="BV11" s="42">
        <f>+'7.Pesados Carga'!BV90</f>
        <v>1192</v>
      </c>
      <c r="BW11" s="43">
        <f>+'7.Pesados Carga'!BW90</f>
        <v>0</v>
      </c>
      <c r="BX11" s="67">
        <f>SUM(BV11:BW11)</f>
        <v>1192</v>
      </c>
      <c r="BY11" s="42">
        <f>+'7.Pesados Carga'!BY90</f>
        <v>661</v>
      </c>
      <c r="BZ11" s="43">
        <f>+'7.Pesados Carga'!BZ90</f>
        <v>0</v>
      </c>
      <c r="CA11" s="67">
        <f t="shared" ref="CA11" si="61">SUM(BY11:BZ11)</f>
        <v>661</v>
      </c>
      <c r="CB11" s="81">
        <f>+CA11/$CA$13</f>
        <v>3.1530242320167906E-2</v>
      </c>
      <c r="CC11" s="87">
        <f t="shared" ref="CC11" si="62">+CD11</f>
        <v>-0.44546979865771813</v>
      </c>
      <c r="CD11" s="81">
        <f t="shared" ref="CD11" si="63">IFERROR((CA11-BX11)/BX11,0)</f>
        <v>-0.44546979865771813</v>
      </c>
      <c r="CF11" s="42">
        <f>+'7.Pesados Carga'!CF90</f>
        <v>1676</v>
      </c>
      <c r="CG11" s="43">
        <f>+'7.Pesados Carga'!CG90</f>
        <v>0</v>
      </c>
      <c r="CH11" s="67">
        <f>SUM(CF11:CG11)</f>
        <v>1676</v>
      </c>
      <c r="CI11" s="42">
        <f>+'7.Pesados Carga'!CI90</f>
        <v>990</v>
      </c>
      <c r="CJ11" s="43">
        <f>+'7.Pesados Carga'!CJ90</f>
        <v>0</v>
      </c>
      <c r="CK11" s="67">
        <f t="shared" ref="CK11" si="64">SUM(CI11:CJ11)</f>
        <v>990</v>
      </c>
      <c r="CL11" s="81">
        <f>+CK11/$CK$13</f>
        <v>7.6019350380096745E-2</v>
      </c>
      <c r="CM11" s="87">
        <f t="shared" ref="CM11" si="65">+CN11</f>
        <v>-0.40930787589498807</v>
      </c>
      <c r="CN11" s="81">
        <f t="shared" ref="CN11" si="66">IFERROR((CK11-CH11)/CH11,0)</f>
        <v>-0.40930787589498807</v>
      </c>
      <c r="CP11" s="42">
        <f>+'7.Pesados Carga'!CP90</f>
        <v>774</v>
      </c>
      <c r="CQ11" s="43">
        <f>+'7.Pesados Carga'!CQ90</f>
        <v>0</v>
      </c>
      <c r="CR11" s="67">
        <f>SUM(CP11:CQ11)</f>
        <v>774</v>
      </c>
      <c r="CS11" s="42">
        <f>+'7.Pesados Carga'!CS90</f>
        <v>775</v>
      </c>
      <c r="CT11" s="43">
        <f>+'7.Pesados Carga'!CT90</f>
        <v>0</v>
      </c>
      <c r="CU11" s="67">
        <f t="shared" ref="CU11" si="67">SUM(CS11:CT11)</f>
        <v>775</v>
      </c>
      <c r="CV11" s="81">
        <f>+CU11/$CU$13</f>
        <v>0.12315270935960591</v>
      </c>
      <c r="CW11" s="87">
        <f t="shared" ref="CW11" si="68">+CX11</f>
        <v>1.2919896640826874E-3</v>
      </c>
      <c r="CX11" s="81">
        <f t="shared" ref="CX11" si="69">IFERROR((CU11-CR11)/CR11,0)</f>
        <v>1.2919896640826874E-3</v>
      </c>
    </row>
    <row r="12" spans="1:102" s="28" customFormat="1" ht="15" customHeight="1">
      <c r="A12" s="50"/>
      <c r="B12" s="29"/>
      <c r="D12" s="30"/>
      <c r="E12" s="30"/>
      <c r="F12" s="30"/>
      <c r="G12" s="30"/>
      <c r="H12" s="30"/>
      <c r="I12" s="30"/>
      <c r="J12" s="30"/>
      <c r="K12" s="30"/>
      <c r="L12" s="68"/>
      <c r="N12" s="30"/>
      <c r="O12" s="30"/>
      <c r="P12" s="30"/>
      <c r="Q12" s="30"/>
      <c r="R12" s="30"/>
      <c r="S12" s="30"/>
      <c r="T12" s="30"/>
      <c r="U12" s="30"/>
      <c r="V12" s="68"/>
      <c r="X12" s="30"/>
      <c r="Y12" s="30"/>
      <c r="Z12" s="30"/>
      <c r="AA12" s="30"/>
      <c r="AB12" s="30"/>
      <c r="AC12" s="30"/>
      <c r="AD12" s="30"/>
      <c r="AE12" s="30"/>
      <c r="AF12" s="68"/>
      <c r="AH12" s="30"/>
      <c r="AI12" s="30"/>
      <c r="AJ12" s="30"/>
      <c r="AK12" s="30"/>
      <c r="AL12" s="30"/>
      <c r="AM12" s="30"/>
      <c r="AN12" s="30"/>
      <c r="AO12" s="30"/>
      <c r="AP12" s="68"/>
      <c r="AR12" s="30"/>
      <c r="AS12" s="30"/>
      <c r="AT12" s="30"/>
      <c r="AU12" s="30"/>
      <c r="AV12" s="30"/>
      <c r="AW12" s="30"/>
      <c r="AX12" s="30"/>
      <c r="AY12" s="30"/>
      <c r="AZ12" s="68"/>
      <c r="BB12" s="30"/>
      <c r="BC12" s="30"/>
      <c r="BD12" s="30"/>
      <c r="BE12" s="30"/>
      <c r="BF12" s="30"/>
      <c r="BG12" s="30"/>
      <c r="BH12" s="30"/>
      <c r="BI12" s="30"/>
      <c r="BJ12" s="68"/>
      <c r="BL12" s="30"/>
      <c r="BM12" s="30"/>
      <c r="BN12" s="30"/>
      <c r="BO12" s="30"/>
      <c r="BP12" s="30"/>
      <c r="BQ12" s="30"/>
      <c r="BR12" s="30"/>
      <c r="BS12" s="30"/>
      <c r="BT12" s="68"/>
      <c r="BV12" s="30"/>
      <c r="BW12" s="30"/>
      <c r="BX12" s="30"/>
      <c r="BY12" s="30"/>
      <c r="BZ12" s="30"/>
      <c r="CA12" s="30"/>
      <c r="CB12" s="30"/>
      <c r="CC12" s="30"/>
      <c r="CD12" s="68"/>
      <c r="CF12" s="30"/>
      <c r="CG12" s="30"/>
      <c r="CH12" s="30"/>
      <c r="CI12" s="30"/>
      <c r="CJ12" s="30"/>
      <c r="CK12" s="30"/>
      <c r="CL12" s="30"/>
      <c r="CM12" s="30"/>
      <c r="CN12" s="68"/>
      <c r="CP12" s="30"/>
      <c r="CQ12" s="30"/>
      <c r="CR12" s="30"/>
      <c r="CS12" s="30"/>
      <c r="CT12" s="30"/>
      <c r="CU12" s="30"/>
      <c r="CV12" s="30"/>
      <c r="CW12" s="30"/>
      <c r="CX12" s="68"/>
    </row>
    <row r="13" spans="1:102" s="32" customFormat="1" ht="24" customHeight="1">
      <c r="A13" s="52"/>
      <c r="B13" s="31" t="s">
        <v>2</v>
      </c>
      <c r="D13" s="33">
        <f t="shared" ref="D13:I13" si="70">SUM(D8:D11)</f>
        <v>214829</v>
      </c>
      <c r="E13" s="34">
        <f t="shared" si="70"/>
        <v>1102125</v>
      </c>
      <c r="F13" s="34">
        <f t="shared" si="70"/>
        <v>1316954</v>
      </c>
      <c r="G13" s="33">
        <f t="shared" si="70"/>
        <v>138137</v>
      </c>
      <c r="H13" s="34">
        <f t="shared" si="70"/>
        <v>845413</v>
      </c>
      <c r="I13" s="34">
        <f t="shared" si="70"/>
        <v>983550</v>
      </c>
      <c r="J13" s="34"/>
      <c r="K13" s="88">
        <f t="shared" si="41"/>
        <v>-0.25316298063561826</v>
      </c>
      <c r="L13" s="89">
        <f t="shared" si="42"/>
        <v>-0.25316298063561826</v>
      </c>
      <c r="N13" s="33">
        <f t="shared" ref="N13:S13" si="71">SUM(N8:N11)</f>
        <v>341841</v>
      </c>
      <c r="O13" s="34">
        <f t="shared" si="71"/>
        <v>282803</v>
      </c>
      <c r="P13" s="34">
        <f t="shared" si="71"/>
        <v>624644</v>
      </c>
      <c r="Q13" s="34">
        <f t="shared" si="71"/>
        <v>425342</v>
      </c>
      <c r="R13" s="34">
        <f t="shared" si="71"/>
        <v>314191</v>
      </c>
      <c r="S13" s="34">
        <f t="shared" si="71"/>
        <v>739533</v>
      </c>
      <c r="T13" s="34"/>
      <c r="U13" s="88">
        <f t="shared" ref="U13" si="72">+V13</f>
        <v>0.18392716491313452</v>
      </c>
      <c r="V13" s="89">
        <f t="shared" ref="V13" si="73">IFERROR((S13-P13)/P13,0)</f>
        <v>0.18392716491313452</v>
      </c>
      <c r="X13" s="33">
        <f t="shared" ref="X13:AC13" si="74">SUM(X8:X11)</f>
        <v>174130</v>
      </c>
      <c r="Y13" s="34">
        <f t="shared" si="74"/>
        <v>137858</v>
      </c>
      <c r="Z13" s="34">
        <f t="shared" si="74"/>
        <v>311988</v>
      </c>
      <c r="AA13" s="34">
        <f t="shared" si="74"/>
        <v>186421</v>
      </c>
      <c r="AB13" s="34">
        <f t="shared" si="74"/>
        <v>146578</v>
      </c>
      <c r="AC13" s="34">
        <f t="shared" si="74"/>
        <v>332999</v>
      </c>
      <c r="AD13" s="34"/>
      <c r="AE13" s="88">
        <f t="shared" ref="AE13" si="75">+AF13</f>
        <v>6.7345538930984522E-2</v>
      </c>
      <c r="AF13" s="89">
        <f t="shared" ref="AF13" si="76">IFERROR((AC13-Z13)/Z13,0)</f>
        <v>6.7345538930984522E-2</v>
      </c>
      <c r="AH13" s="33">
        <f t="shared" ref="AH13:AM13" si="77">SUM(AH8:AH11)</f>
        <v>139823</v>
      </c>
      <c r="AI13" s="34">
        <f t="shared" si="77"/>
        <v>0</v>
      </c>
      <c r="AJ13" s="34">
        <f t="shared" si="77"/>
        <v>139823</v>
      </c>
      <c r="AK13" s="34">
        <f t="shared" si="77"/>
        <v>147612</v>
      </c>
      <c r="AL13" s="34">
        <f t="shared" si="77"/>
        <v>0</v>
      </c>
      <c r="AM13" s="34">
        <f t="shared" si="77"/>
        <v>147612</v>
      </c>
      <c r="AN13" s="34"/>
      <c r="AO13" s="88">
        <f t="shared" ref="AO13" si="78">+AP13</f>
        <v>5.5706142766211567E-2</v>
      </c>
      <c r="AP13" s="89">
        <f t="shared" ref="AP13" si="79">IFERROR((AM13-AJ13)/AJ13,0)</f>
        <v>5.5706142766211567E-2</v>
      </c>
      <c r="AR13" s="33">
        <f t="shared" ref="AR13:AW13" si="80">SUM(AR8:AR11)</f>
        <v>91362</v>
      </c>
      <c r="AS13" s="34">
        <f t="shared" si="80"/>
        <v>44339</v>
      </c>
      <c r="AT13" s="34">
        <f t="shared" si="80"/>
        <v>135701</v>
      </c>
      <c r="AU13" s="34">
        <f t="shared" si="80"/>
        <v>72858</v>
      </c>
      <c r="AV13" s="34">
        <f t="shared" si="80"/>
        <v>44385</v>
      </c>
      <c r="AW13" s="34">
        <f t="shared" si="80"/>
        <v>117243</v>
      </c>
      <c r="AX13" s="34"/>
      <c r="AY13" s="88">
        <f t="shared" ref="AY13" si="81">+AZ13</f>
        <v>-0.1360196313954945</v>
      </c>
      <c r="AZ13" s="89">
        <f t="shared" ref="AZ13" si="82">IFERROR((AW13-AT13)/AT13,0)</f>
        <v>-0.1360196313954945</v>
      </c>
      <c r="BB13" s="33">
        <f t="shared" ref="BB13:BG13" si="83">SUM(BB8:BB11)</f>
        <v>90704</v>
      </c>
      <c r="BC13" s="34">
        <f t="shared" si="83"/>
        <v>0</v>
      </c>
      <c r="BD13" s="34">
        <f t="shared" si="83"/>
        <v>90704</v>
      </c>
      <c r="BE13" s="34">
        <f t="shared" si="83"/>
        <v>85009</v>
      </c>
      <c r="BF13" s="34">
        <f t="shared" si="83"/>
        <v>0</v>
      </c>
      <c r="BG13" s="34">
        <f t="shared" si="83"/>
        <v>85009</v>
      </c>
      <c r="BH13" s="34"/>
      <c r="BI13" s="88">
        <f t="shared" ref="BI13" si="84">+BJ13</f>
        <v>-6.2786646674898569E-2</v>
      </c>
      <c r="BJ13" s="89">
        <f t="shared" ref="BJ13" si="85">IFERROR((BG13-BD13)/BD13,0)</f>
        <v>-6.2786646674898569E-2</v>
      </c>
      <c r="BL13" s="33">
        <f t="shared" ref="BL13:BQ13" si="86">SUM(BL8:BL11)</f>
        <v>22419</v>
      </c>
      <c r="BM13" s="34">
        <f t="shared" si="86"/>
        <v>24269</v>
      </c>
      <c r="BN13" s="34">
        <f t="shared" si="86"/>
        <v>46688</v>
      </c>
      <c r="BO13" s="34">
        <f t="shared" si="86"/>
        <v>13467</v>
      </c>
      <c r="BP13" s="34">
        <f t="shared" si="86"/>
        <v>13977</v>
      </c>
      <c r="BQ13" s="34">
        <f t="shared" si="86"/>
        <v>27444</v>
      </c>
      <c r="BR13" s="34"/>
      <c r="BS13" s="88">
        <f t="shared" ref="BS13" si="87">+BT13</f>
        <v>-0.4121830020562029</v>
      </c>
      <c r="BT13" s="89">
        <f t="shared" ref="BT13" si="88">IFERROR((BQ13-BN13)/BN13,0)</f>
        <v>-0.4121830020562029</v>
      </c>
      <c r="BV13" s="33">
        <f t="shared" ref="BV13:CA13" si="89">SUM(BV8:BV11)</f>
        <v>26503</v>
      </c>
      <c r="BW13" s="34">
        <f t="shared" si="89"/>
        <v>0</v>
      </c>
      <c r="BX13" s="34">
        <f t="shared" si="89"/>
        <v>26503</v>
      </c>
      <c r="BY13" s="34">
        <f t="shared" si="89"/>
        <v>20964</v>
      </c>
      <c r="BZ13" s="34">
        <f t="shared" si="89"/>
        <v>0</v>
      </c>
      <c r="CA13" s="34">
        <f t="shared" si="89"/>
        <v>20964</v>
      </c>
      <c r="CB13" s="34"/>
      <c r="CC13" s="88">
        <f t="shared" ref="CC13" si="90">+CD13</f>
        <v>-0.20899520808965022</v>
      </c>
      <c r="CD13" s="89">
        <f t="shared" ref="CD13" si="91">IFERROR((CA13-BX13)/BX13,0)</f>
        <v>-0.20899520808965022</v>
      </c>
      <c r="CF13" s="33">
        <f t="shared" ref="CF13:CK13" si="92">SUM(CF8:CF11)</f>
        <v>14104</v>
      </c>
      <c r="CG13" s="34">
        <f t="shared" si="92"/>
        <v>0</v>
      </c>
      <c r="CH13" s="34">
        <f t="shared" si="92"/>
        <v>14104</v>
      </c>
      <c r="CI13" s="34">
        <f t="shared" si="92"/>
        <v>13023</v>
      </c>
      <c r="CJ13" s="34">
        <f t="shared" si="92"/>
        <v>0</v>
      </c>
      <c r="CK13" s="34">
        <f t="shared" si="92"/>
        <v>13023</v>
      </c>
      <c r="CL13" s="34"/>
      <c r="CM13" s="88">
        <f t="shared" ref="CM13" si="93">+CN13</f>
        <v>-7.6644923425978451E-2</v>
      </c>
      <c r="CN13" s="89">
        <f t="shared" ref="CN13" si="94">IFERROR((CK13-CH13)/CH13,0)</f>
        <v>-7.6644923425978451E-2</v>
      </c>
      <c r="CP13" s="33">
        <f t="shared" ref="CP13:CU13" si="95">SUM(CP8:CP11)</f>
        <v>5631</v>
      </c>
      <c r="CQ13" s="34">
        <f t="shared" si="95"/>
        <v>0</v>
      </c>
      <c r="CR13" s="34">
        <f t="shared" si="95"/>
        <v>5631</v>
      </c>
      <c r="CS13" s="34">
        <f t="shared" si="95"/>
        <v>6293</v>
      </c>
      <c r="CT13" s="34">
        <f t="shared" si="95"/>
        <v>0</v>
      </c>
      <c r="CU13" s="34">
        <f t="shared" si="95"/>
        <v>6293</v>
      </c>
      <c r="CV13" s="34"/>
      <c r="CW13" s="88">
        <f t="shared" ref="CW13" si="96">+CX13</f>
        <v>0.11756348783519802</v>
      </c>
      <c r="CX13" s="89">
        <f t="shared" ref="CX13" si="97">IFERROR((CU13-CR13)/CR13,0)</f>
        <v>0.11756348783519802</v>
      </c>
    </row>
    <row r="14" spans="1:102" s="2" customFormat="1" ht="18.75">
      <c r="A14" s="53"/>
      <c r="B14" s="6"/>
      <c r="D14" s="7"/>
      <c r="E14" s="7"/>
      <c r="F14" s="7"/>
      <c r="G14" s="7"/>
      <c r="H14" s="7"/>
      <c r="I14" s="7"/>
      <c r="J14" s="7"/>
      <c r="K14" s="7"/>
      <c r="L14" s="7"/>
    </row>
    <row r="15" spans="1:102" s="95" customFormat="1" ht="21">
      <c r="A15" s="93"/>
      <c r="B15" s="78" t="s">
        <v>209</v>
      </c>
      <c r="D15" s="96">
        <f>+'3.Marca'!D245</f>
        <v>214829</v>
      </c>
      <c r="E15" s="96">
        <f>+'3.Marca'!E245</f>
        <v>1102125</v>
      </c>
      <c r="F15" s="96">
        <f>+'3.Marca'!F245</f>
        <v>1316954</v>
      </c>
      <c r="G15" s="96">
        <f>+'3.Marca'!G245</f>
        <v>138137</v>
      </c>
      <c r="H15" s="96">
        <f>+'3.Marca'!H245</f>
        <v>845413</v>
      </c>
      <c r="I15" s="96">
        <f>+'3.Marca'!I245</f>
        <v>983550</v>
      </c>
      <c r="J15" s="96"/>
      <c r="K15" s="96"/>
      <c r="L15" s="96"/>
      <c r="M15" s="96"/>
      <c r="N15" s="96">
        <f>+'3.Marca'!N245</f>
        <v>341841</v>
      </c>
      <c r="O15" s="96">
        <f>+'3.Marca'!O245</f>
        <v>282803</v>
      </c>
      <c r="P15" s="96">
        <f>+'3.Marca'!P245</f>
        <v>624644</v>
      </c>
      <c r="Q15" s="96">
        <f>+'3.Marca'!Q245</f>
        <v>425342</v>
      </c>
      <c r="R15" s="96">
        <f>+'3.Marca'!R245</f>
        <v>314191</v>
      </c>
      <c r="S15" s="96">
        <f>+'3.Marca'!S245</f>
        <v>739533</v>
      </c>
      <c r="T15" s="96"/>
      <c r="U15" s="96"/>
      <c r="V15" s="96"/>
      <c r="W15" s="96"/>
      <c r="X15" s="96">
        <f>+'3.Marca'!X245</f>
        <v>174130</v>
      </c>
      <c r="Y15" s="96">
        <f>+'3.Marca'!Y245</f>
        <v>137858</v>
      </c>
      <c r="Z15" s="96">
        <f>+'3.Marca'!Z245</f>
        <v>311988</v>
      </c>
      <c r="AA15" s="96">
        <f>+'3.Marca'!AA245</f>
        <v>186421</v>
      </c>
      <c r="AB15" s="96">
        <f>+'3.Marca'!AB245</f>
        <v>146578</v>
      </c>
      <c r="AC15" s="96">
        <f>+'3.Marca'!AC245</f>
        <v>332999</v>
      </c>
      <c r="AD15" s="96"/>
      <c r="AE15" s="96"/>
      <c r="AF15" s="96"/>
      <c r="AG15" s="96"/>
      <c r="AH15" s="96">
        <f>+'3.Marca'!AH245</f>
        <v>139823</v>
      </c>
      <c r="AI15" s="96">
        <f>+'3.Marca'!AI245</f>
        <v>0</v>
      </c>
      <c r="AJ15" s="96">
        <f>+'3.Marca'!AJ245</f>
        <v>139823</v>
      </c>
      <c r="AK15" s="96">
        <f>+'3.Marca'!AK245</f>
        <v>147612</v>
      </c>
      <c r="AL15" s="96">
        <f>+'3.Marca'!AL245</f>
        <v>0</v>
      </c>
      <c r="AM15" s="96">
        <f>+'3.Marca'!AM245</f>
        <v>147612</v>
      </c>
      <c r="AN15" s="96"/>
      <c r="AO15" s="96"/>
      <c r="AP15" s="96"/>
      <c r="AQ15" s="96"/>
      <c r="AR15" s="96">
        <f>+'3.Marca'!AR245</f>
        <v>91362</v>
      </c>
      <c r="AS15" s="96">
        <f>+'3.Marca'!AS245</f>
        <v>44339</v>
      </c>
      <c r="AT15" s="96">
        <f>+'3.Marca'!AT245</f>
        <v>135701</v>
      </c>
      <c r="AU15" s="96">
        <f>+'3.Marca'!AU245</f>
        <v>72858</v>
      </c>
      <c r="AV15" s="96">
        <f>+'3.Marca'!AV245</f>
        <v>44385</v>
      </c>
      <c r="AW15" s="96">
        <f>+'3.Marca'!AW245</f>
        <v>117243</v>
      </c>
      <c r="AX15" s="96"/>
      <c r="AY15" s="96"/>
      <c r="AZ15" s="96"/>
      <c r="BA15" s="96"/>
      <c r="BB15" s="96">
        <f>+'3.Marca'!BB245</f>
        <v>90704</v>
      </c>
      <c r="BC15" s="96">
        <f>+'3.Marca'!BC245</f>
        <v>0</v>
      </c>
      <c r="BD15" s="96">
        <f>+'3.Marca'!BD245</f>
        <v>90704</v>
      </c>
      <c r="BE15" s="96">
        <f>+'3.Marca'!BE245</f>
        <v>85009</v>
      </c>
      <c r="BF15" s="96">
        <f>+'3.Marca'!BF245</f>
        <v>0</v>
      </c>
      <c r="BG15" s="96">
        <f>+'3.Marca'!BG245</f>
        <v>85009</v>
      </c>
      <c r="BH15" s="96"/>
      <c r="BI15" s="96"/>
      <c r="BJ15" s="96"/>
      <c r="BK15" s="96"/>
      <c r="BL15" s="96">
        <f>+'3.Marca'!BL245</f>
        <v>22419</v>
      </c>
      <c r="BM15" s="96">
        <f>+'3.Marca'!BM245</f>
        <v>24269</v>
      </c>
      <c r="BN15" s="96">
        <f>+'3.Marca'!BN245</f>
        <v>46688</v>
      </c>
      <c r="BO15" s="96">
        <f>+'3.Marca'!BO245</f>
        <v>13467</v>
      </c>
      <c r="BP15" s="96">
        <f>+'3.Marca'!BP245</f>
        <v>13977</v>
      </c>
      <c r="BQ15" s="96">
        <f>+'3.Marca'!BQ245</f>
        <v>27444</v>
      </c>
      <c r="BR15" s="96"/>
      <c r="BS15" s="96"/>
      <c r="BT15" s="96"/>
      <c r="BU15" s="96"/>
      <c r="BV15" s="96">
        <f>+'3.Marca'!BV245</f>
        <v>26503</v>
      </c>
      <c r="BW15" s="96">
        <f>+'3.Marca'!BW245</f>
        <v>0</v>
      </c>
      <c r="BX15" s="96">
        <f>+'3.Marca'!BX245</f>
        <v>26503</v>
      </c>
      <c r="BY15" s="96">
        <f>+'3.Marca'!BY245</f>
        <v>20964</v>
      </c>
      <c r="BZ15" s="96">
        <f>+'3.Marca'!BZ245</f>
        <v>0</v>
      </c>
      <c r="CA15" s="96">
        <f>+'3.Marca'!CA245</f>
        <v>20964</v>
      </c>
      <c r="CB15" s="96"/>
      <c r="CC15" s="96"/>
      <c r="CD15" s="96"/>
      <c r="CE15" s="96"/>
      <c r="CF15" s="96">
        <f>+'3.Marca'!CF245</f>
        <v>14104</v>
      </c>
      <c r="CG15" s="96">
        <f>+'3.Marca'!CG245</f>
        <v>0</v>
      </c>
      <c r="CH15" s="96">
        <f>+'3.Marca'!CH245</f>
        <v>14104</v>
      </c>
      <c r="CI15" s="96">
        <f>+'3.Marca'!CI245</f>
        <v>13023</v>
      </c>
      <c r="CJ15" s="96">
        <f>+'3.Marca'!CJ245</f>
        <v>0</v>
      </c>
      <c r="CK15" s="96">
        <f>+'3.Marca'!CK245</f>
        <v>13023</v>
      </c>
      <c r="CL15" s="96"/>
      <c r="CM15" s="96"/>
      <c r="CN15" s="96"/>
      <c r="CO15" s="96"/>
      <c r="CP15" s="96">
        <f>+'3.Marca'!CP245</f>
        <v>5631</v>
      </c>
      <c r="CQ15" s="96">
        <f>+'3.Marca'!CQ245</f>
        <v>0</v>
      </c>
      <c r="CR15" s="96">
        <f>+'3.Marca'!CR245</f>
        <v>5631</v>
      </c>
      <c r="CS15" s="96">
        <f>+'3.Marca'!CS245</f>
        <v>6293</v>
      </c>
      <c r="CT15" s="96">
        <f>+'3.Marca'!CT245</f>
        <v>0</v>
      </c>
      <c r="CU15" s="96">
        <f>+'3.Marca'!CU245</f>
        <v>6293</v>
      </c>
      <c r="CV15" s="96"/>
      <c r="CW15" s="96"/>
      <c r="CX15" s="96"/>
    </row>
    <row r="16" spans="1:102" s="95" customFormat="1" ht="21">
      <c r="A16" s="93"/>
      <c r="B16" s="94"/>
      <c r="D16" s="96"/>
      <c r="E16" s="96"/>
      <c r="F16" s="96"/>
      <c r="G16" s="96"/>
      <c r="H16" s="96"/>
      <c r="I16" s="96"/>
      <c r="J16" s="96"/>
      <c r="K16" s="96"/>
      <c r="L16" s="96"/>
      <c r="N16" s="96"/>
      <c r="O16" s="96"/>
      <c r="P16" s="96"/>
      <c r="X16" s="96"/>
      <c r="Y16" s="96"/>
      <c r="Z16" s="96"/>
      <c r="AH16" s="96"/>
      <c r="AI16" s="96"/>
      <c r="AJ16" s="96"/>
      <c r="AR16" s="96"/>
      <c r="AS16" s="96"/>
      <c r="AT16" s="96"/>
      <c r="BB16" s="96"/>
      <c r="BC16" s="96"/>
      <c r="BD16" s="96"/>
      <c r="BL16" s="96"/>
      <c r="BM16" s="96"/>
      <c r="BN16" s="96"/>
      <c r="BV16" s="96"/>
      <c r="BW16" s="96"/>
      <c r="BX16" s="96"/>
      <c r="CF16" s="96"/>
      <c r="CG16" s="96"/>
      <c r="CH16" s="96"/>
      <c r="CP16" s="96"/>
      <c r="CQ16" s="96"/>
      <c r="CR16" s="96"/>
    </row>
    <row r="17" spans="1:99" s="95" customFormat="1" ht="21">
      <c r="A17" s="93"/>
      <c r="B17" s="94"/>
      <c r="D17" s="96">
        <f>+D13-D15</f>
        <v>0</v>
      </c>
      <c r="E17" s="96">
        <f t="shared" ref="E17:I17" si="98">+E13-E15</f>
        <v>0</v>
      </c>
      <c r="F17" s="96">
        <f t="shared" si="98"/>
        <v>0</v>
      </c>
      <c r="G17" s="96">
        <f t="shared" si="98"/>
        <v>0</v>
      </c>
      <c r="H17" s="96">
        <f t="shared" si="98"/>
        <v>0</v>
      </c>
      <c r="I17" s="96">
        <f t="shared" si="98"/>
        <v>0</v>
      </c>
      <c r="J17" s="96"/>
      <c r="K17" s="96"/>
      <c r="L17" s="96"/>
      <c r="N17" s="96">
        <f>+N13-N15</f>
        <v>0</v>
      </c>
      <c r="O17" s="96">
        <f t="shared" ref="O17:S17" si="99">+O13-O15</f>
        <v>0</v>
      </c>
      <c r="P17" s="96">
        <f t="shared" si="99"/>
        <v>0</v>
      </c>
      <c r="Q17" s="96">
        <f t="shared" si="99"/>
        <v>0</v>
      </c>
      <c r="R17" s="96">
        <f t="shared" si="99"/>
        <v>0</v>
      </c>
      <c r="S17" s="96">
        <f t="shared" si="99"/>
        <v>0</v>
      </c>
      <c r="X17" s="96">
        <f>+X13-X15</f>
        <v>0</v>
      </c>
      <c r="Y17" s="96">
        <f t="shared" ref="Y17:AC17" si="100">+Y13-Y15</f>
        <v>0</v>
      </c>
      <c r="Z17" s="96">
        <f t="shared" si="100"/>
        <v>0</v>
      </c>
      <c r="AA17" s="96">
        <f t="shared" si="100"/>
        <v>0</v>
      </c>
      <c r="AB17" s="96">
        <f t="shared" si="100"/>
        <v>0</v>
      </c>
      <c r="AC17" s="96">
        <f t="shared" si="100"/>
        <v>0</v>
      </c>
      <c r="AH17" s="96">
        <f>+AH13-AH15</f>
        <v>0</v>
      </c>
      <c r="AI17" s="96">
        <f t="shared" ref="AI17:AM17" si="101">+AI13-AI15</f>
        <v>0</v>
      </c>
      <c r="AJ17" s="96">
        <f t="shared" si="101"/>
        <v>0</v>
      </c>
      <c r="AK17" s="96">
        <f t="shared" si="101"/>
        <v>0</v>
      </c>
      <c r="AL17" s="96">
        <f t="shared" si="101"/>
        <v>0</v>
      </c>
      <c r="AM17" s="96">
        <f t="shared" si="101"/>
        <v>0</v>
      </c>
      <c r="AR17" s="96">
        <f>+AR13-AR15</f>
        <v>0</v>
      </c>
      <c r="AS17" s="96">
        <f t="shared" ref="AS17:AW17" si="102">+AS13-AS15</f>
        <v>0</v>
      </c>
      <c r="AT17" s="96">
        <f t="shared" si="102"/>
        <v>0</v>
      </c>
      <c r="AU17" s="96">
        <f t="shared" si="102"/>
        <v>0</v>
      </c>
      <c r="AV17" s="96">
        <f t="shared" si="102"/>
        <v>0</v>
      </c>
      <c r="AW17" s="96">
        <f t="shared" si="102"/>
        <v>0</v>
      </c>
      <c r="BB17" s="96">
        <f>+BB13-BB15</f>
        <v>0</v>
      </c>
      <c r="BC17" s="96">
        <f t="shared" ref="BC17:BG17" si="103">+BC13-BC15</f>
        <v>0</v>
      </c>
      <c r="BD17" s="96">
        <f t="shared" si="103"/>
        <v>0</v>
      </c>
      <c r="BE17" s="96">
        <f t="shared" si="103"/>
        <v>0</v>
      </c>
      <c r="BF17" s="96">
        <f t="shared" si="103"/>
        <v>0</v>
      </c>
      <c r="BG17" s="96">
        <f t="shared" si="103"/>
        <v>0</v>
      </c>
      <c r="BL17" s="96">
        <f>+BL13-BL15</f>
        <v>0</v>
      </c>
      <c r="BM17" s="96">
        <f t="shared" ref="BM17:BQ17" si="104">+BM13-BM15</f>
        <v>0</v>
      </c>
      <c r="BN17" s="96">
        <f t="shared" si="104"/>
        <v>0</v>
      </c>
      <c r="BO17" s="96">
        <f t="shared" si="104"/>
        <v>0</v>
      </c>
      <c r="BP17" s="96">
        <f t="shared" si="104"/>
        <v>0</v>
      </c>
      <c r="BQ17" s="96">
        <f t="shared" si="104"/>
        <v>0</v>
      </c>
      <c r="BV17" s="96">
        <f>+BV13-BV15</f>
        <v>0</v>
      </c>
      <c r="BW17" s="96">
        <f t="shared" ref="BW17:CA17" si="105">+BW13-BW15</f>
        <v>0</v>
      </c>
      <c r="BX17" s="96">
        <f t="shared" si="105"/>
        <v>0</v>
      </c>
      <c r="BY17" s="96">
        <f t="shared" si="105"/>
        <v>0</v>
      </c>
      <c r="BZ17" s="96">
        <f t="shared" si="105"/>
        <v>0</v>
      </c>
      <c r="CA17" s="96">
        <f t="shared" si="105"/>
        <v>0</v>
      </c>
      <c r="CF17" s="96">
        <f>+CF13-CF15</f>
        <v>0</v>
      </c>
      <c r="CG17" s="96">
        <f t="shared" ref="CG17:CK17" si="106">+CG13-CG15</f>
        <v>0</v>
      </c>
      <c r="CH17" s="96">
        <f t="shared" si="106"/>
        <v>0</v>
      </c>
      <c r="CI17" s="96">
        <f t="shared" si="106"/>
        <v>0</v>
      </c>
      <c r="CJ17" s="96">
        <f t="shared" si="106"/>
        <v>0</v>
      </c>
      <c r="CK17" s="96">
        <f t="shared" si="106"/>
        <v>0</v>
      </c>
      <c r="CP17" s="96">
        <f>+CP13-CP15</f>
        <v>0</v>
      </c>
      <c r="CQ17" s="96">
        <f t="shared" ref="CQ17:CU17" si="107">+CQ13-CQ15</f>
        <v>0</v>
      </c>
      <c r="CR17" s="96">
        <f t="shared" si="107"/>
        <v>0</v>
      </c>
      <c r="CS17" s="96">
        <f t="shared" si="107"/>
        <v>0</v>
      </c>
      <c r="CT17" s="96">
        <f t="shared" si="107"/>
        <v>0</v>
      </c>
      <c r="CU17" s="96">
        <f t="shared" si="107"/>
        <v>0</v>
      </c>
    </row>
    <row r="18" spans="1:99" s="76" customFormat="1" ht="21">
      <c r="A18" s="74"/>
      <c r="B18" s="78"/>
      <c r="D18" s="77"/>
      <c r="E18" s="77"/>
      <c r="F18" s="77"/>
      <c r="G18" s="77"/>
      <c r="H18" s="77"/>
      <c r="I18" s="77"/>
      <c r="J18" s="77"/>
      <c r="K18" s="77"/>
      <c r="L18" s="77"/>
      <c r="N18" s="77"/>
      <c r="O18" s="77"/>
      <c r="P18" s="77"/>
      <c r="X18" s="77"/>
      <c r="Y18" s="77"/>
      <c r="Z18" s="77"/>
      <c r="AH18" s="77"/>
      <c r="AI18" s="77"/>
      <c r="AJ18" s="77"/>
      <c r="AR18" s="77"/>
      <c r="AS18" s="77"/>
      <c r="AT18" s="77"/>
      <c r="BB18" s="77"/>
      <c r="BC18" s="77"/>
      <c r="BD18" s="77"/>
      <c r="BL18" s="77"/>
      <c r="BM18" s="77"/>
      <c r="BN18" s="77"/>
      <c r="BV18" s="77"/>
      <c r="BW18" s="77"/>
      <c r="BX18" s="77"/>
      <c r="CF18" s="77"/>
      <c r="CG18" s="77"/>
      <c r="CH18" s="77"/>
      <c r="CP18" s="77"/>
      <c r="CQ18" s="77"/>
      <c r="CR18" s="77"/>
    </row>
    <row r="19" spans="1:99" s="76" customFormat="1" ht="21">
      <c r="A19" s="74"/>
      <c r="B19" s="75"/>
      <c r="D19" s="77"/>
      <c r="E19" s="77"/>
      <c r="F19" s="77"/>
      <c r="G19" s="77"/>
      <c r="H19" s="77"/>
      <c r="I19" s="77"/>
      <c r="J19" s="77"/>
      <c r="K19" s="77"/>
      <c r="L19" s="77"/>
      <c r="N19" s="77"/>
      <c r="O19" s="77"/>
      <c r="P19" s="77"/>
      <c r="X19" s="77"/>
      <c r="Y19" s="77"/>
      <c r="Z19" s="77"/>
      <c r="AH19" s="77"/>
      <c r="AI19" s="77"/>
      <c r="AJ19" s="77"/>
      <c r="AR19" s="77"/>
      <c r="AS19" s="77"/>
      <c r="AT19" s="77"/>
      <c r="BB19" s="77"/>
      <c r="BC19" s="77"/>
      <c r="BD19" s="77"/>
      <c r="BL19" s="77"/>
      <c r="BM19" s="77"/>
      <c r="BN19" s="77"/>
      <c r="BV19" s="77"/>
      <c r="BW19" s="77"/>
      <c r="BX19" s="77"/>
      <c r="CF19" s="77"/>
      <c r="CG19" s="77"/>
      <c r="CH19" s="77"/>
      <c r="CP19" s="77"/>
      <c r="CQ19" s="77"/>
      <c r="CR19" s="77"/>
    </row>
    <row r="20" spans="1:99" s="76" customFormat="1" ht="21">
      <c r="A20" s="74"/>
      <c r="B20" s="75"/>
      <c r="D20" s="77"/>
      <c r="E20" s="77"/>
      <c r="F20" s="77"/>
      <c r="G20" s="99" t="s">
        <v>293</v>
      </c>
      <c r="H20" s="99" t="s">
        <v>294</v>
      </c>
      <c r="I20" s="77"/>
      <c r="J20" s="77"/>
      <c r="K20" s="77"/>
      <c r="L20" s="77"/>
      <c r="N20" s="77"/>
      <c r="O20" s="77"/>
      <c r="P20" s="77"/>
      <c r="X20" s="77"/>
      <c r="Y20" s="77"/>
      <c r="Z20" s="77"/>
      <c r="AH20" s="77"/>
      <c r="AI20" s="77"/>
      <c r="AJ20" s="77"/>
      <c r="AR20" s="77"/>
      <c r="AS20" s="77"/>
      <c r="AT20" s="77"/>
      <c r="BB20" s="77"/>
      <c r="BC20" s="77"/>
      <c r="BD20" s="77"/>
      <c r="BL20" s="77"/>
      <c r="BM20" s="77"/>
      <c r="BN20" s="77"/>
      <c r="BV20" s="77"/>
      <c r="BW20" s="77"/>
      <c r="BX20" s="77"/>
      <c r="CF20" s="77"/>
      <c r="CG20" s="77"/>
      <c r="CH20" s="77"/>
      <c r="CP20" s="77"/>
      <c r="CQ20" s="77"/>
      <c r="CR20" s="77"/>
    </row>
    <row r="21" spans="1:99" ht="18.75">
      <c r="B21" s="8"/>
      <c r="D21" s="4"/>
      <c r="E21" s="4"/>
      <c r="F21" s="97" t="s">
        <v>115</v>
      </c>
      <c r="G21" s="99">
        <f>+I13</f>
        <v>983550</v>
      </c>
      <c r="H21" s="99">
        <f>+F13</f>
        <v>1316954</v>
      </c>
      <c r="I21" s="4"/>
      <c r="J21" s="4"/>
      <c r="K21" s="4"/>
      <c r="L21" s="4"/>
    </row>
    <row r="22" spans="1:99" ht="18.75">
      <c r="B22" s="8"/>
      <c r="D22" s="4"/>
      <c r="E22" s="4"/>
      <c r="F22" s="97" t="s">
        <v>116</v>
      </c>
      <c r="G22" s="99">
        <f>+S13</f>
        <v>739533</v>
      </c>
      <c r="H22" s="99">
        <f>+P13</f>
        <v>624644</v>
      </c>
      <c r="I22" s="4"/>
      <c r="J22" s="4"/>
      <c r="K22" s="4"/>
      <c r="L22" s="4"/>
    </row>
    <row r="23" spans="1:99" ht="18.75">
      <c r="B23" s="8"/>
      <c r="D23" s="5"/>
      <c r="E23" s="5"/>
      <c r="F23" s="98" t="s">
        <v>119</v>
      </c>
      <c r="G23" s="99">
        <f>+AC13</f>
        <v>332999</v>
      </c>
      <c r="H23" s="99">
        <f>+Z13</f>
        <v>311988</v>
      </c>
      <c r="I23" s="5"/>
      <c r="J23" s="5"/>
      <c r="K23" s="5"/>
      <c r="L23" s="5"/>
    </row>
    <row r="24" spans="1:99" ht="18.75">
      <c r="B24" s="8"/>
      <c r="D24" s="5"/>
      <c r="E24" s="5"/>
      <c r="F24" s="98" t="s">
        <v>208</v>
      </c>
      <c r="G24" s="99">
        <f>+AM13</f>
        <v>147612</v>
      </c>
      <c r="H24" s="99">
        <f>+AJ13</f>
        <v>139823</v>
      </c>
      <c r="I24" s="5"/>
      <c r="J24" s="5"/>
      <c r="K24" s="5"/>
      <c r="L24" s="5"/>
    </row>
    <row r="25" spans="1:99">
      <c r="B25" s="9"/>
      <c r="D25" s="4"/>
      <c r="E25" s="4"/>
      <c r="F25" s="97" t="s">
        <v>184</v>
      </c>
      <c r="G25" s="99">
        <f>+AW13</f>
        <v>117243</v>
      </c>
      <c r="H25" s="99">
        <f>+AT13</f>
        <v>135701</v>
      </c>
      <c r="I25" s="4"/>
      <c r="J25" s="4"/>
      <c r="K25" s="4"/>
      <c r="L25" s="4"/>
    </row>
    <row r="26" spans="1:99">
      <c r="F26" s="97" t="s">
        <v>113</v>
      </c>
      <c r="G26" s="99">
        <f>+BG13</f>
        <v>85009</v>
      </c>
      <c r="H26" s="99">
        <f>+BD13</f>
        <v>90704</v>
      </c>
    </row>
    <row r="27" spans="1:99">
      <c r="F27" s="97" t="s">
        <v>185</v>
      </c>
      <c r="G27" s="99">
        <f>+BQ13</f>
        <v>27444</v>
      </c>
      <c r="H27" s="99">
        <f>+BN13</f>
        <v>46688</v>
      </c>
    </row>
    <row r="28" spans="1:99">
      <c r="F28" s="97" t="s">
        <v>118</v>
      </c>
      <c r="G28" s="99">
        <f>+CA13</f>
        <v>20964</v>
      </c>
      <c r="H28" s="99">
        <f>+BX13</f>
        <v>26503</v>
      </c>
    </row>
    <row r="29" spans="1:99">
      <c r="F29" s="97" t="s">
        <v>117</v>
      </c>
      <c r="G29" s="99">
        <f>+CK13</f>
        <v>13023</v>
      </c>
      <c r="H29" s="99">
        <f>+CH13</f>
        <v>14104</v>
      </c>
    </row>
    <row r="30" spans="1:99">
      <c r="F30" s="97" t="s">
        <v>210</v>
      </c>
      <c r="G30" s="99">
        <f>+CU13</f>
        <v>6293</v>
      </c>
      <c r="H30" s="99">
        <f>+CR13</f>
        <v>5631</v>
      </c>
    </row>
  </sheetData>
  <mergeCells count="51">
    <mergeCell ref="D3:L3"/>
    <mergeCell ref="N3:V3"/>
    <mergeCell ref="X3:AF3"/>
    <mergeCell ref="AH3:AP3"/>
    <mergeCell ref="AR3:AZ3"/>
    <mergeCell ref="D4:L4"/>
    <mergeCell ref="N4:V4"/>
    <mergeCell ref="X4:AF4"/>
    <mergeCell ref="AH4:AP4"/>
    <mergeCell ref="AR4:AZ4"/>
    <mergeCell ref="Q5:T5"/>
    <mergeCell ref="BL3:BT3"/>
    <mergeCell ref="BV3:CD3"/>
    <mergeCell ref="CF3:CN3"/>
    <mergeCell ref="CP3:CX3"/>
    <mergeCell ref="BB4:BJ4"/>
    <mergeCell ref="BB3:BJ3"/>
    <mergeCell ref="AK5:AN5"/>
    <mergeCell ref="BL4:BT4"/>
    <mergeCell ref="BV4:CD4"/>
    <mergeCell ref="CF4:CN4"/>
    <mergeCell ref="CP4:CX4"/>
    <mergeCell ref="U5:V6"/>
    <mergeCell ref="X5:Z5"/>
    <mergeCell ref="AA5:AD5"/>
    <mergeCell ref="AE5:AF6"/>
    <mergeCell ref="B5:B6"/>
    <mergeCell ref="D5:F5"/>
    <mergeCell ref="G5:J5"/>
    <mergeCell ref="K5:L6"/>
    <mergeCell ref="N5:P5"/>
    <mergeCell ref="AH5:AJ5"/>
    <mergeCell ref="BY5:CB5"/>
    <mergeCell ref="AO5:AP6"/>
    <mergeCell ref="AR5:AT5"/>
    <mergeCell ref="AU5:AX5"/>
    <mergeCell ref="AY5:AZ6"/>
    <mergeCell ref="BB5:BD5"/>
    <mergeCell ref="BE5:BH5"/>
    <mergeCell ref="BI5:BJ6"/>
    <mergeCell ref="BL5:BN5"/>
    <mergeCell ref="BO5:BR5"/>
    <mergeCell ref="BS5:BT6"/>
    <mergeCell ref="BV5:BX5"/>
    <mergeCell ref="CW5:CX6"/>
    <mergeCell ref="CC5:CD6"/>
    <mergeCell ref="CF5:CH5"/>
    <mergeCell ref="CI5:CL5"/>
    <mergeCell ref="CM5:CN6"/>
    <mergeCell ref="CP5:CR5"/>
    <mergeCell ref="CS5:CV5"/>
  </mergeCells>
  <conditionalFormatting sqref="L8:L11 V8:V11 AF8:AF11 AP8:AP11 AZ8:AZ11 BJ8:BJ11 BT8:BT11 CD8:CD11 CN8:CN11 CX8:CX11">
    <cfRule type="cellIs" dxfId="149" priority="31" operator="greaterThanOrEqual">
      <formula>0.01</formula>
    </cfRule>
    <cfRule type="cellIs" dxfId="148" priority="32" operator="lessThan">
      <formula>0</formula>
    </cfRule>
  </conditionalFormatting>
  <conditionalFormatting sqref="L13">
    <cfRule type="cellIs" dxfId="147" priority="28" operator="greaterThanOrEqual">
      <formula>0.01</formula>
    </cfRule>
    <cfRule type="cellIs" dxfId="146" priority="29" operator="lessThan">
      <formula>0</formula>
    </cfRule>
  </conditionalFormatting>
  <conditionalFormatting sqref="V13">
    <cfRule type="cellIs" dxfId="145" priority="25" operator="greaterThanOrEqual">
      <formula>0.01</formula>
    </cfRule>
    <cfRule type="cellIs" dxfId="144" priority="26" operator="lessThan">
      <formula>0</formula>
    </cfRule>
  </conditionalFormatting>
  <conditionalFormatting sqref="AF13">
    <cfRule type="cellIs" dxfId="143" priority="22" operator="greaterThanOrEqual">
      <formula>0.01</formula>
    </cfRule>
    <cfRule type="cellIs" dxfId="142" priority="23" operator="lessThan">
      <formula>0</formula>
    </cfRule>
  </conditionalFormatting>
  <conditionalFormatting sqref="AP13">
    <cfRule type="cellIs" dxfId="141" priority="19" operator="greaterThanOrEqual">
      <formula>0.01</formula>
    </cfRule>
    <cfRule type="cellIs" dxfId="140" priority="20" operator="lessThan">
      <formula>0</formula>
    </cfRule>
  </conditionalFormatting>
  <conditionalFormatting sqref="AZ13">
    <cfRule type="cellIs" dxfId="139" priority="16" operator="greaterThanOrEqual">
      <formula>0.01</formula>
    </cfRule>
    <cfRule type="cellIs" dxfId="138" priority="17" operator="lessThan">
      <formula>0</formula>
    </cfRule>
  </conditionalFormatting>
  <conditionalFormatting sqref="BJ13">
    <cfRule type="cellIs" dxfId="137" priority="13" operator="greaterThanOrEqual">
      <formula>0.01</formula>
    </cfRule>
    <cfRule type="cellIs" dxfId="136" priority="14" operator="lessThan">
      <formula>0</formula>
    </cfRule>
  </conditionalFormatting>
  <conditionalFormatting sqref="BT13">
    <cfRule type="cellIs" dxfId="135" priority="10" operator="greaterThanOrEqual">
      <formula>0.01</formula>
    </cfRule>
    <cfRule type="cellIs" dxfId="134" priority="11" operator="lessThan">
      <formula>0</formula>
    </cfRule>
  </conditionalFormatting>
  <conditionalFormatting sqref="CD13">
    <cfRule type="cellIs" dxfId="133" priority="7" operator="greaterThanOrEqual">
      <formula>0.01</formula>
    </cfRule>
    <cfRule type="cellIs" dxfId="132" priority="8" operator="lessThan">
      <formula>0</formula>
    </cfRule>
  </conditionalFormatting>
  <conditionalFormatting sqref="CN13">
    <cfRule type="cellIs" dxfId="131" priority="4" operator="greaterThanOrEqual">
      <formula>0.01</formula>
    </cfRule>
    <cfRule type="cellIs" dxfId="130" priority="5" operator="lessThan">
      <formula>0</formula>
    </cfRule>
  </conditionalFormatting>
  <conditionalFormatting sqref="CX13">
    <cfRule type="cellIs" dxfId="129" priority="1" operator="greaterThanOrEqual">
      <formula>0.01</formula>
    </cfRule>
    <cfRule type="cellIs" dxfId="128" priority="2" operator="lessThan">
      <formula>0</formula>
    </cfRule>
  </conditionalFormatting>
  <pageMargins left="0.7" right="0.7" top="0.75" bottom="0.75" header="0.3" footer="0.3"/>
  <pageSetup paperSize="9" scale="48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0" id="{D322D7F2-68A8-493A-938C-9C7E88FC1C1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K13</xm:sqref>
        </x14:conditionalFormatting>
        <x14:conditionalFormatting xmlns:xm="http://schemas.microsoft.com/office/excel/2006/main">
          <x14:cfRule type="iconSet" priority="27" id="{4691DB9B-53EB-4307-9FB2-21D1E1D4A8C2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U13</xm:sqref>
        </x14:conditionalFormatting>
        <x14:conditionalFormatting xmlns:xm="http://schemas.microsoft.com/office/excel/2006/main">
          <x14:cfRule type="iconSet" priority="24" id="{AE4B1778-126E-4F4F-859F-2687582E6D3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AE13</xm:sqref>
        </x14:conditionalFormatting>
        <x14:conditionalFormatting xmlns:xm="http://schemas.microsoft.com/office/excel/2006/main">
          <x14:cfRule type="iconSet" priority="21" id="{7AFB258E-AAA6-4925-86E0-07F8B547A97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AO13</xm:sqref>
        </x14:conditionalFormatting>
        <x14:conditionalFormatting xmlns:xm="http://schemas.microsoft.com/office/excel/2006/main">
          <x14:cfRule type="iconSet" priority="18" id="{FE2F85F2-B4A3-4C9E-846F-12A25805868D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AY13</xm:sqref>
        </x14:conditionalFormatting>
        <x14:conditionalFormatting xmlns:xm="http://schemas.microsoft.com/office/excel/2006/main">
          <x14:cfRule type="iconSet" priority="15" id="{728173E0-99EF-4A0D-AAE4-8021CEEF535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BI13</xm:sqref>
        </x14:conditionalFormatting>
        <x14:conditionalFormatting xmlns:xm="http://schemas.microsoft.com/office/excel/2006/main">
          <x14:cfRule type="iconSet" priority="12" id="{7F712AEF-A95C-407A-9281-2D1BFDFB630E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BS13</xm:sqref>
        </x14:conditionalFormatting>
        <x14:conditionalFormatting xmlns:xm="http://schemas.microsoft.com/office/excel/2006/main">
          <x14:cfRule type="iconSet" priority="9" id="{286EABCB-B108-43AB-B97B-7F313B9DE90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CC13</xm:sqref>
        </x14:conditionalFormatting>
        <x14:conditionalFormatting xmlns:xm="http://schemas.microsoft.com/office/excel/2006/main">
          <x14:cfRule type="iconSet" priority="6" id="{CA9CAA9F-5945-4DE1-A904-6CC4FB778B3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CM13</xm:sqref>
        </x14:conditionalFormatting>
        <x14:conditionalFormatting xmlns:xm="http://schemas.microsoft.com/office/excel/2006/main">
          <x14:cfRule type="iconSet" priority="3" id="{A9C4793E-C9F1-4716-BDC6-1E4BF9F8B347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CW13</xm:sqref>
        </x14:conditionalFormatting>
        <x14:conditionalFormatting xmlns:xm="http://schemas.microsoft.com/office/excel/2006/main">
          <x14:cfRule type="iconSet" priority="341" id="{642E4A20-3791-42D1-A0FE-8CD0013B80AC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K8:K11</xm:sqref>
        </x14:conditionalFormatting>
        <x14:conditionalFormatting xmlns:xm="http://schemas.microsoft.com/office/excel/2006/main">
          <x14:cfRule type="iconSet" priority="343" id="{535D1239-0BE5-4761-AD78-84E4C4C122D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U8:U11</xm:sqref>
        </x14:conditionalFormatting>
        <x14:conditionalFormatting xmlns:xm="http://schemas.microsoft.com/office/excel/2006/main">
          <x14:cfRule type="iconSet" priority="345" id="{08E7207B-288E-44A0-9A51-8F03AD5D7EBF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AE8:AE11</xm:sqref>
        </x14:conditionalFormatting>
        <x14:conditionalFormatting xmlns:xm="http://schemas.microsoft.com/office/excel/2006/main">
          <x14:cfRule type="iconSet" priority="347" id="{D4A531F6-4C79-44FC-95C5-DE67D555BDBE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AO8:AO11</xm:sqref>
        </x14:conditionalFormatting>
        <x14:conditionalFormatting xmlns:xm="http://schemas.microsoft.com/office/excel/2006/main">
          <x14:cfRule type="iconSet" priority="349" id="{B1227EDB-6CD1-473B-B9C3-9E4003B4899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AY8:AY11</xm:sqref>
        </x14:conditionalFormatting>
        <x14:conditionalFormatting xmlns:xm="http://schemas.microsoft.com/office/excel/2006/main">
          <x14:cfRule type="iconSet" priority="351" id="{92B7F1E5-FD55-44DA-A2E0-CCE8720A19D7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BI8:BI11</xm:sqref>
        </x14:conditionalFormatting>
        <x14:conditionalFormatting xmlns:xm="http://schemas.microsoft.com/office/excel/2006/main">
          <x14:cfRule type="iconSet" priority="353" id="{ED6C7695-AFD0-4526-B370-B586F904D24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BS8:BS11</xm:sqref>
        </x14:conditionalFormatting>
        <x14:conditionalFormatting xmlns:xm="http://schemas.microsoft.com/office/excel/2006/main">
          <x14:cfRule type="iconSet" priority="355" id="{29182215-674A-418A-A8F1-DB49BEE7715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CC8:CC11</xm:sqref>
        </x14:conditionalFormatting>
        <x14:conditionalFormatting xmlns:xm="http://schemas.microsoft.com/office/excel/2006/main">
          <x14:cfRule type="iconSet" priority="357" id="{4584E2B9-39F2-4B5A-8837-5749CECF555F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CM8:CM11</xm:sqref>
        </x14:conditionalFormatting>
        <x14:conditionalFormatting xmlns:xm="http://schemas.microsoft.com/office/excel/2006/main">
          <x14:cfRule type="iconSet" priority="359" id="{52BB8FC2-2248-4927-B86A-C3712D746AD3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CW8:CW11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X257"/>
  <sheetViews>
    <sheetView showGridLines="0" zoomScale="60" zoomScaleNormal="60" workbookViewId="0">
      <pane xSplit="3" ySplit="7" topLeftCell="AJ8" activePane="bottomRight" state="frozen"/>
      <selection pane="topRight" activeCell="D1" sqref="D1"/>
      <selection pane="bottomLeft" activeCell="A7" sqref="A7"/>
      <selection pane="bottomRight" activeCell="R10" sqref="R10"/>
    </sheetView>
  </sheetViews>
  <sheetFormatPr baseColWidth="10" defaultColWidth="12.28515625" defaultRowHeight="18"/>
  <cols>
    <col min="1" max="1" width="6.140625" style="3" customWidth="1"/>
    <col min="2" max="2" width="39.7109375" style="2" customWidth="1"/>
    <col min="3" max="3" width="2.5703125" style="4" customWidth="1"/>
    <col min="4" max="4" width="15.42578125" style="3" bestFit="1" customWidth="1"/>
    <col min="5" max="6" width="17.140625" style="3" bestFit="1" customWidth="1"/>
    <col min="7" max="7" width="15.42578125" style="3" bestFit="1" customWidth="1"/>
    <col min="8" max="9" width="14.42578125" style="3" bestFit="1" customWidth="1"/>
    <col min="10" max="10" width="9.85546875" style="3" customWidth="1"/>
    <col min="11" max="11" width="7.7109375" style="3" customWidth="1"/>
    <col min="12" max="12" width="15" style="3" bestFit="1" customWidth="1"/>
    <col min="13" max="13" width="2.5703125" style="4" customWidth="1"/>
    <col min="14" max="14" width="15.42578125" style="4" bestFit="1" customWidth="1"/>
    <col min="15" max="16" width="17.140625" style="4" bestFit="1" customWidth="1"/>
    <col min="17" max="17" width="15.42578125" style="4" bestFit="1" customWidth="1"/>
    <col min="18" max="19" width="14.42578125" style="4" bestFit="1" customWidth="1"/>
    <col min="20" max="20" width="9.85546875" style="4" customWidth="1"/>
    <col min="21" max="21" width="7.7109375" style="4" customWidth="1"/>
    <col min="22" max="22" width="15" style="4" bestFit="1" customWidth="1"/>
    <col min="23" max="23" width="2.5703125" style="4" customWidth="1"/>
    <col min="24" max="24" width="15.42578125" style="4" bestFit="1" customWidth="1"/>
    <col min="25" max="26" width="17.140625" style="4" bestFit="1" customWidth="1"/>
    <col min="27" max="27" width="15.42578125" style="4" bestFit="1" customWidth="1"/>
    <col min="28" max="29" width="14.42578125" style="4" bestFit="1" customWidth="1"/>
    <col min="30" max="30" width="9.85546875" style="4" customWidth="1"/>
    <col min="31" max="31" width="7.7109375" style="4" customWidth="1"/>
    <col min="32" max="32" width="15" style="4" bestFit="1" customWidth="1"/>
    <col min="33" max="33" width="2.5703125" style="4" customWidth="1"/>
    <col min="34" max="34" width="15.42578125" style="4" bestFit="1" customWidth="1"/>
    <col min="35" max="36" width="17.140625" style="4" bestFit="1" customWidth="1"/>
    <col min="37" max="37" width="15.42578125" style="4" bestFit="1" customWidth="1"/>
    <col min="38" max="39" width="14.42578125" style="4" bestFit="1" customWidth="1"/>
    <col min="40" max="40" width="9.85546875" style="4" customWidth="1"/>
    <col min="41" max="41" width="7.7109375" style="4" customWidth="1"/>
    <col min="42" max="42" width="15" style="4" bestFit="1" customWidth="1"/>
    <col min="43" max="43" width="2.5703125" style="4" customWidth="1"/>
    <col min="44" max="44" width="15.42578125" style="4" bestFit="1" customWidth="1"/>
    <col min="45" max="46" width="17.140625" style="4" bestFit="1" customWidth="1"/>
    <col min="47" max="47" width="15.42578125" style="4" bestFit="1" customWidth="1"/>
    <col min="48" max="49" width="14.42578125" style="4" bestFit="1" customWidth="1"/>
    <col min="50" max="50" width="9.85546875" style="4" customWidth="1"/>
    <col min="51" max="51" width="7.7109375" style="4" customWidth="1"/>
    <col min="52" max="52" width="15" style="4" bestFit="1" customWidth="1"/>
    <col min="53" max="53" width="2.5703125" style="4" customWidth="1"/>
    <col min="54" max="54" width="15.42578125" style="4" bestFit="1" customWidth="1"/>
    <col min="55" max="56" width="17.140625" style="4" bestFit="1" customWidth="1"/>
    <col min="57" max="57" width="15.42578125" style="4" bestFit="1" customWidth="1"/>
    <col min="58" max="59" width="14.42578125" style="4" bestFit="1" customWidth="1"/>
    <col min="60" max="60" width="13.7109375" style="4" bestFit="1" customWidth="1"/>
    <col min="61" max="61" width="7.7109375" style="4" customWidth="1"/>
    <col min="62" max="62" width="15" style="4" bestFit="1" customWidth="1"/>
    <col min="63" max="63" width="2.5703125" style="4" customWidth="1"/>
    <col min="64" max="64" width="15.42578125" style="4" bestFit="1" customWidth="1"/>
    <col min="65" max="66" width="17.140625" style="4" bestFit="1" customWidth="1"/>
    <col min="67" max="67" width="15.42578125" style="4" bestFit="1" customWidth="1"/>
    <col min="68" max="69" width="14.42578125" style="4" bestFit="1" customWidth="1"/>
    <col min="70" max="70" width="9.85546875" style="4" customWidth="1"/>
    <col min="71" max="71" width="7.7109375" style="4" customWidth="1"/>
    <col min="72" max="72" width="15" style="4" bestFit="1" customWidth="1"/>
    <col min="73" max="73" width="2.5703125" style="4" customWidth="1"/>
    <col min="74" max="74" width="15.42578125" style="4" bestFit="1" customWidth="1"/>
    <col min="75" max="76" width="17.140625" style="4" bestFit="1" customWidth="1"/>
    <col min="77" max="77" width="15.42578125" style="4" bestFit="1" customWidth="1"/>
    <col min="78" max="79" width="14.42578125" style="4" bestFit="1" customWidth="1"/>
    <col min="80" max="80" width="9.85546875" style="4" customWidth="1"/>
    <col min="81" max="81" width="7.7109375" style="4" customWidth="1"/>
    <col min="82" max="82" width="15" style="4" bestFit="1" customWidth="1"/>
    <col min="83" max="83" width="2.5703125" style="4" customWidth="1"/>
    <col min="84" max="84" width="15.42578125" style="4" bestFit="1" customWidth="1"/>
    <col min="85" max="85" width="13.42578125" style="4" bestFit="1" customWidth="1"/>
    <col min="86" max="86" width="14" style="4" bestFit="1" customWidth="1"/>
    <col min="87" max="87" width="15.42578125" style="4" bestFit="1" customWidth="1"/>
    <col min="88" max="88" width="13.42578125" style="4" bestFit="1" customWidth="1"/>
    <col min="89" max="89" width="14" style="4" bestFit="1" customWidth="1"/>
    <col min="90" max="90" width="9.85546875" style="4" customWidth="1"/>
    <col min="91" max="91" width="7.7109375" style="4" customWidth="1"/>
    <col min="92" max="92" width="15" style="4" bestFit="1" customWidth="1"/>
    <col min="93" max="93" width="2.5703125" style="4" customWidth="1"/>
    <col min="94" max="94" width="15.42578125" style="4" bestFit="1" customWidth="1"/>
    <col min="95" max="96" width="17.140625" style="4" bestFit="1" customWidth="1"/>
    <col min="97" max="97" width="15.42578125" style="4" bestFit="1" customWidth="1"/>
    <col min="98" max="99" width="14.42578125" style="4" bestFit="1" customWidth="1"/>
    <col min="100" max="100" width="9.85546875" style="4" customWidth="1"/>
    <col min="101" max="101" width="7.7109375" style="4" customWidth="1"/>
    <col min="102" max="102" width="15" style="4" bestFit="1" customWidth="1"/>
    <col min="103" max="16384" width="12.28515625" style="4"/>
  </cols>
  <sheetData>
    <row r="1" spans="1:102" s="27" customFormat="1" ht="24.95" customHeight="1">
      <c r="A1" s="49"/>
      <c r="B1" s="44" t="s">
        <v>10</v>
      </c>
      <c r="D1" s="26"/>
      <c r="E1" s="26"/>
      <c r="F1" s="26"/>
      <c r="G1" s="26"/>
      <c r="H1" s="26"/>
      <c r="I1" s="26"/>
      <c r="J1" s="26"/>
      <c r="K1" s="26"/>
      <c r="L1" s="26"/>
    </row>
    <row r="2" spans="1:102" s="28" customFormat="1" ht="24.95" customHeight="1">
      <c r="A2" s="50"/>
      <c r="B2" s="45" t="s">
        <v>16</v>
      </c>
      <c r="D2" s="30"/>
      <c r="E2" s="30"/>
      <c r="F2" s="30"/>
      <c r="G2" s="30"/>
      <c r="H2" s="30"/>
      <c r="I2" s="30"/>
      <c r="J2" s="30"/>
      <c r="K2" s="30"/>
      <c r="L2" s="30"/>
    </row>
    <row r="3" spans="1:102" s="71" customFormat="1" ht="20.100000000000001" customHeight="1">
      <c r="A3" s="69"/>
      <c r="B3" s="70"/>
      <c r="D3" s="133">
        <v>1</v>
      </c>
      <c r="E3" s="133"/>
      <c r="F3" s="133"/>
      <c r="G3" s="133"/>
      <c r="H3" s="133"/>
      <c r="I3" s="133"/>
      <c r="J3" s="133"/>
      <c r="K3" s="133"/>
      <c r="L3" s="133"/>
      <c r="N3" s="133">
        <v>2</v>
      </c>
      <c r="O3" s="133"/>
      <c r="P3" s="133"/>
      <c r="Q3" s="133"/>
      <c r="R3" s="133"/>
      <c r="S3" s="133"/>
      <c r="T3" s="133"/>
      <c r="U3" s="133"/>
      <c r="V3" s="133"/>
      <c r="X3" s="133">
        <v>3</v>
      </c>
      <c r="Y3" s="133"/>
      <c r="Z3" s="133"/>
      <c r="AA3" s="133"/>
      <c r="AB3" s="133"/>
      <c r="AC3" s="133"/>
      <c r="AD3" s="133"/>
      <c r="AE3" s="133"/>
      <c r="AF3" s="133"/>
      <c r="AH3" s="133">
        <v>4</v>
      </c>
      <c r="AI3" s="133"/>
      <c r="AJ3" s="133"/>
      <c r="AK3" s="133"/>
      <c r="AL3" s="133"/>
      <c r="AM3" s="133"/>
      <c r="AN3" s="133"/>
      <c r="AO3" s="133"/>
      <c r="AP3" s="133"/>
      <c r="AR3" s="133">
        <v>5</v>
      </c>
      <c r="AS3" s="133"/>
      <c r="AT3" s="133"/>
      <c r="AU3" s="133"/>
      <c r="AV3" s="133"/>
      <c r="AW3" s="133"/>
      <c r="AX3" s="133"/>
      <c r="AY3" s="133"/>
      <c r="AZ3" s="133"/>
      <c r="BB3" s="133">
        <v>6</v>
      </c>
      <c r="BC3" s="133"/>
      <c r="BD3" s="133"/>
      <c r="BE3" s="133"/>
      <c r="BF3" s="133"/>
      <c r="BG3" s="133"/>
      <c r="BH3" s="133"/>
      <c r="BI3" s="133"/>
      <c r="BJ3" s="133"/>
      <c r="BL3" s="133">
        <v>7</v>
      </c>
      <c r="BM3" s="133"/>
      <c r="BN3" s="133"/>
      <c r="BO3" s="133"/>
      <c r="BP3" s="133"/>
      <c r="BQ3" s="133"/>
      <c r="BR3" s="133"/>
      <c r="BS3" s="133"/>
      <c r="BT3" s="133"/>
      <c r="BV3" s="133">
        <v>8</v>
      </c>
      <c r="BW3" s="133"/>
      <c r="BX3" s="133"/>
      <c r="BY3" s="133"/>
      <c r="BZ3" s="133"/>
      <c r="CA3" s="133"/>
      <c r="CB3" s="133"/>
      <c r="CC3" s="133"/>
      <c r="CD3" s="133"/>
      <c r="CF3" s="133">
        <v>9</v>
      </c>
      <c r="CG3" s="133"/>
      <c r="CH3" s="133"/>
      <c r="CI3" s="133"/>
      <c r="CJ3" s="133"/>
      <c r="CK3" s="133"/>
      <c r="CL3" s="133"/>
      <c r="CM3" s="133"/>
      <c r="CN3" s="133"/>
      <c r="CP3" s="133">
        <v>10</v>
      </c>
      <c r="CQ3" s="133"/>
      <c r="CR3" s="133"/>
      <c r="CS3" s="133"/>
      <c r="CT3" s="133"/>
      <c r="CU3" s="133"/>
      <c r="CV3" s="133"/>
      <c r="CW3" s="133"/>
      <c r="CX3" s="133"/>
    </row>
    <row r="4" spans="1:102" s="28" customFormat="1" ht="60" customHeight="1">
      <c r="A4" s="50"/>
      <c r="B4" s="29"/>
      <c r="D4" s="134" t="s">
        <v>115</v>
      </c>
      <c r="E4" s="135"/>
      <c r="F4" s="135"/>
      <c r="G4" s="135"/>
      <c r="H4" s="135"/>
      <c r="I4" s="135"/>
      <c r="J4" s="135"/>
      <c r="K4" s="135"/>
      <c r="L4" s="136"/>
      <c r="N4" s="134" t="s">
        <v>116</v>
      </c>
      <c r="O4" s="135"/>
      <c r="P4" s="135"/>
      <c r="Q4" s="135"/>
      <c r="R4" s="135"/>
      <c r="S4" s="135"/>
      <c r="T4" s="135"/>
      <c r="U4" s="135"/>
      <c r="V4" s="136"/>
      <c r="X4" s="134" t="s">
        <v>119</v>
      </c>
      <c r="Y4" s="135"/>
      <c r="Z4" s="135"/>
      <c r="AA4" s="135"/>
      <c r="AB4" s="135"/>
      <c r="AC4" s="135"/>
      <c r="AD4" s="135"/>
      <c r="AE4" s="135"/>
      <c r="AF4" s="136"/>
      <c r="AH4" s="134" t="s">
        <v>208</v>
      </c>
      <c r="AI4" s="135"/>
      <c r="AJ4" s="135"/>
      <c r="AK4" s="135"/>
      <c r="AL4" s="135"/>
      <c r="AM4" s="135"/>
      <c r="AN4" s="135"/>
      <c r="AO4" s="135"/>
      <c r="AP4" s="136"/>
      <c r="AR4" s="134" t="s">
        <v>184</v>
      </c>
      <c r="AS4" s="135"/>
      <c r="AT4" s="135"/>
      <c r="AU4" s="135"/>
      <c r="AV4" s="135"/>
      <c r="AW4" s="135"/>
      <c r="AX4" s="135"/>
      <c r="AY4" s="135"/>
      <c r="AZ4" s="136"/>
      <c r="BB4" s="134" t="s">
        <v>113</v>
      </c>
      <c r="BC4" s="135"/>
      <c r="BD4" s="135"/>
      <c r="BE4" s="135"/>
      <c r="BF4" s="135"/>
      <c r="BG4" s="135"/>
      <c r="BH4" s="135"/>
      <c r="BI4" s="135"/>
      <c r="BJ4" s="136"/>
      <c r="BL4" s="134" t="s">
        <v>185</v>
      </c>
      <c r="BM4" s="135"/>
      <c r="BN4" s="135"/>
      <c r="BO4" s="135"/>
      <c r="BP4" s="135"/>
      <c r="BQ4" s="135"/>
      <c r="BR4" s="135"/>
      <c r="BS4" s="135"/>
      <c r="BT4" s="136"/>
      <c r="BV4" s="134" t="s">
        <v>118</v>
      </c>
      <c r="BW4" s="135"/>
      <c r="BX4" s="135"/>
      <c r="BY4" s="135"/>
      <c r="BZ4" s="135"/>
      <c r="CA4" s="135"/>
      <c r="CB4" s="135"/>
      <c r="CC4" s="135"/>
      <c r="CD4" s="136"/>
      <c r="CF4" s="134" t="s">
        <v>117</v>
      </c>
      <c r="CG4" s="135"/>
      <c r="CH4" s="135"/>
      <c r="CI4" s="135"/>
      <c r="CJ4" s="135"/>
      <c r="CK4" s="135"/>
      <c r="CL4" s="135"/>
      <c r="CM4" s="135"/>
      <c r="CN4" s="136"/>
      <c r="CP4" s="134" t="s">
        <v>210</v>
      </c>
      <c r="CQ4" s="135"/>
      <c r="CR4" s="135"/>
      <c r="CS4" s="135"/>
      <c r="CT4" s="135"/>
      <c r="CU4" s="135"/>
      <c r="CV4" s="135"/>
      <c r="CW4" s="135"/>
      <c r="CX4" s="136"/>
    </row>
    <row r="5" spans="1:102" s="10" customFormat="1" ht="54.95" customHeight="1">
      <c r="A5" s="51"/>
      <c r="B5" s="137" t="s">
        <v>1</v>
      </c>
      <c r="D5" s="126" t="s">
        <v>280</v>
      </c>
      <c r="E5" s="127"/>
      <c r="F5" s="127"/>
      <c r="G5" s="128" t="s">
        <v>264</v>
      </c>
      <c r="H5" s="129"/>
      <c r="I5" s="129"/>
      <c r="J5" s="130"/>
      <c r="K5" s="122" t="s">
        <v>292</v>
      </c>
      <c r="L5" s="123"/>
      <c r="N5" s="126" t="s">
        <v>280</v>
      </c>
      <c r="O5" s="127"/>
      <c r="P5" s="127"/>
      <c r="Q5" s="128" t="s">
        <v>264</v>
      </c>
      <c r="R5" s="129"/>
      <c r="S5" s="129"/>
      <c r="T5" s="130"/>
      <c r="U5" s="122" t="s">
        <v>292</v>
      </c>
      <c r="V5" s="123"/>
      <c r="X5" s="126" t="s">
        <v>280</v>
      </c>
      <c r="Y5" s="127"/>
      <c r="Z5" s="127"/>
      <c r="AA5" s="128" t="s">
        <v>264</v>
      </c>
      <c r="AB5" s="129"/>
      <c r="AC5" s="129"/>
      <c r="AD5" s="130"/>
      <c r="AE5" s="122" t="s">
        <v>292</v>
      </c>
      <c r="AF5" s="123"/>
      <c r="AH5" s="126" t="s">
        <v>280</v>
      </c>
      <c r="AI5" s="127"/>
      <c r="AJ5" s="127"/>
      <c r="AK5" s="128" t="s">
        <v>264</v>
      </c>
      <c r="AL5" s="129"/>
      <c r="AM5" s="129"/>
      <c r="AN5" s="130"/>
      <c r="AO5" s="122" t="s">
        <v>292</v>
      </c>
      <c r="AP5" s="123"/>
      <c r="AR5" s="126" t="s">
        <v>280</v>
      </c>
      <c r="AS5" s="127"/>
      <c r="AT5" s="127"/>
      <c r="AU5" s="128" t="s">
        <v>264</v>
      </c>
      <c r="AV5" s="129"/>
      <c r="AW5" s="129"/>
      <c r="AX5" s="130"/>
      <c r="AY5" s="122" t="s">
        <v>292</v>
      </c>
      <c r="AZ5" s="123"/>
      <c r="BB5" s="126" t="s">
        <v>280</v>
      </c>
      <c r="BC5" s="127"/>
      <c r="BD5" s="127"/>
      <c r="BE5" s="128" t="s">
        <v>264</v>
      </c>
      <c r="BF5" s="129"/>
      <c r="BG5" s="129"/>
      <c r="BH5" s="130"/>
      <c r="BI5" s="122" t="s">
        <v>292</v>
      </c>
      <c r="BJ5" s="123"/>
      <c r="BL5" s="126" t="s">
        <v>280</v>
      </c>
      <c r="BM5" s="127"/>
      <c r="BN5" s="127"/>
      <c r="BO5" s="128" t="s">
        <v>264</v>
      </c>
      <c r="BP5" s="129"/>
      <c r="BQ5" s="129"/>
      <c r="BR5" s="130"/>
      <c r="BS5" s="122" t="s">
        <v>292</v>
      </c>
      <c r="BT5" s="123"/>
      <c r="BV5" s="126" t="s">
        <v>280</v>
      </c>
      <c r="BW5" s="127"/>
      <c r="BX5" s="127"/>
      <c r="BY5" s="128" t="s">
        <v>264</v>
      </c>
      <c r="BZ5" s="129"/>
      <c r="CA5" s="129"/>
      <c r="CB5" s="130"/>
      <c r="CC5" s="122" t="s">
        <v>292</v>
      </c>
      <c r="CD5" s="123"/>
      <c r="CF5" s="126" t="s">
        <v>280</v>
      </c>
      <c r="CG5" s="127"/>
      <c r="CH5" s="127"/>
      <c r="CI5" s="128" t="s">
        <v>264</v>
      </c>
      <c r="CJ5" s="129"/>
      <c r="CK5" s="129"/>
      <c r="CL5" s="130"/>
      <c r="CM5" s="122" t="s">
        <v>292</v>
      </c>
      <c r="CN5" s="123"/>
      <c r="CP5" s="126" t="s">
        <v>280</v>
      </c>
      <c r="CQ5" s="127"/>
      <c r="CR5" s="127"/>
      <c r="CS5" s="128" t="s">
        <v>264</v>
      </c>
      <c r="CT5" s="129"/>
      <c r="CU5" s="129"/>
      <c r="CV5" s="130"/>
      <c r="CW5" s="122" t="s">
        <v>292</v>
      </c>
      <c r="CX5" s="123"/>
    </row>
    <row r="6" spans="1:102" s="10" customFormat="1" ht="45" customHeight="1">
      <c r="A6" s="51"/>
      <c r="B6" s="138"/>
      <c r="D6" s="90" t="s">
        <v>11</v>
      </c>
      <c r="E6" s="91" t="s">
        <v>12</v>
      </c>
      <c r="F6" s="92" t="s">
        <v>8</v>
      </c>
      <c r="G6" s="35" t="s">
        <v>11</v>
      </c>
      <c r="H6" s="36" t="s">
        <v>12</v>
      </c>
      <c r="I6" s="64" t="s">
        <v>8</v>
      </c>
      <c r="J6" s="37" t="s">
        <v>114</v>
      </c>
      <c r="K6" s="124"/>
      <c r="L6" s="125"/>
      <c r="N6" s="90" t="s">
        <v>11</v>
      </c>
      <c r="O6" s="91" t="s">
        <v>12</v>
      </c>
      <c r="P6" s="92" t="s">
        <v>8</v>
      </c>
      <c r="Q6" s="35" t="s">
        <v>11</v>
      </c>
      <c r="R6" s="36" t="s">
        <v>12</v>
      </c>
      <c r="S6" s="64" t="s">
        <v>8</v>
      </c>
      <c r="T6" s="37" t="s">
        <v>114</v>
      </c>
      <c r="U6" s="124"/>
      <c r="V6" s="125"/>
      <c r="X6" s="90" t="s">
        <v>11</v>
      </c>
      <c r="Y6" s="91" t="s">
        <v>12</v>
      </c>
      <c r="Z6" s="92" t="s">
        <v>8</v>
      </c>
      <c r="AA6" s="35" t="s">
        <v>11</v>
      </c>
      <c r="AB6" s="36" t="s">
        <v>12</v>
      </c>
      <c r="AC6" s="64" t="s">
        <v>8</v>
      </c>
      <c r="AD6" s="37" t="s">
        <v>114</v>
      </c>
      <c r="AE6" s="124"/>
      <c r="AF6" s="125"/>
      <c r="AH6" s="90" t="s">
        <v>11</v>
      </c>
      <c r="AI6" s="91" t="s">
        <v>12</v>
      </c>
      <c r="AJ6" s="92" t="s">
        <v>8</v>
      </c>
      <c r="AK6" s="35" t="s">
        <v>11</v>
      </c>
      <c r="AL6" s="36" t="s">
        <v>12</v>
      </c>
      <c r="AM6" s="64" t="s">
        <v>8</v>
      </c>
      <c r="AN6" s="37" t="s">
        <v>114</v>
      </c>
      <c r="AO6" s="124"/>
      <c r="AP6" s="125"/>
      <c r="AR6" s="90" t="s">
        <v>11</v>
      </c>
      <c r="AS6" s="91" t="s">
        <v>12</v>
      </c>
      <c r="AT6" s="92" t="s">
        <v>8</v>
      </c>
      <c r="AU6" s="35" t="s">
        <v>11</v>
      </c>
      <c r="AV6" s="36" t="s">
        <v>12</v>
      </c>
      <c r="AW6" s="64" t="s">
        <v>8</v>
      </c>
      <c r="AX6" s="37" t="s">
        <v>114</v>
      </c>
      <c r="AY6" s="124"/>
      <c r="AZ6" s="125"/>
      <c r="BB6" s="90" t="s">
        <v>11</v>
      </c>
      <c r="BC6" s="91" t="s">
        <v>12</v>
      </c>
      <c r="BD6" s="92" t="s">
        <v>8</v>
      </c>
      <c r="BE6" s="35" t="s">
        <v>11</v>
      </c>
      <c r="BF6" s="36" t="s">
        <v>12</v>
      </c>
      <c r="BG6" s="64" t="s">
        <v>8</v>
      </c>
      <c r="BH6" s="37" t="s">
        <v>114</v>
      </c>
      <c r="BI6" s="124"/>
      <c r="BJ6" s="125"/>
      <c r="BL6" s="90" t="s">
        <v>11</v>
      </c>
      <c r="BM6" s="91" t="s">
        <v>12</v>
      </c>
      <c r="BN6" s="92" t="s">
        <v>8</v>
      </c>
      <c r="BO6" s="35" t="s">
        <v>11</v>
      </c>
      <c r="BP6" s="36" t="s">
        <v>12</v>
      </c>
      <c r="BQ6" s="64" t="s">
        <v>8</v>
      </c>
      <c r="BR6" s="37" t="s">
        <v>114</v>
      </c>
      <c r="BS6" s="124"/>
      <c r="BT6" s="125"/>
      <c r="BV6" s="90" t="s">
        <v>11</v>
      </c>
      <c r="BW6" s="91" t="s">
        <v>12</v>
      </c>
      <c r="BX6" s="92" t="s">
        <v>8</v>
      </c>
      <c r="BY6" s="35" t="s">
        <v>11</v>
      </c>
      <c r="BZ6" s="36" t="s">
        <v>12</v>
      </c>
      <c r="CA6" s="64" t="s">
        <v>8</v>
      </c>
      <c r="CB6" s="37" t="s">
        <v>114</v>
      </c>
      <c r="CC6" s="124"/>
      <c r="CD6" s="125"/>
      <c r="CF6" s="90" t="s">
        <v>11</v>
      </c>
      <c r="CG6" s="91" t="s">
        <v>12</v>
      </c>
      <c r="CH6" s="92" t="s">
        <v>8</v>
      </c>
      <c r="CI6" s="35" t="s">
        <v>11</v>
      </c>
      <c r="CJ6" s="36" t="s">
        <v>12</v>
      </c>
      <c r="CK6" s="64" t="s">
        <v>8</v>
      </c>
      <c r="CL6" s="37" t="s">
        <v>114</v>
      </c>
      <c r="CM6" s="124"/>
      <c r="CN6" s="125"/>
      <c r="CP6" s="90" t="s">
        <v>11</v>
      </c>
      <c r="CQ6" s="91" t="s">
        <v>12</v>
      </c>
      <c r="CR6" s="92" t="s">
        <v>8</v>
      </c>
      <c r="CS6" s="35" t="s">
        <v>11</v>
      </c>
      <c r="CT6" s="36" t="s">
        <v>12</v>
      </c>
      <c r="CU6" s="64" t="s">
        <v>8</v>
      </c>
      <c r="CV6" s="37" t="s">
        <v>114</v>
      </c>
      <c r="CW6" s="124"/>
      <c r="CX6" s="125"/>
    </row>
    <row r="7" spans="1:102" s="72" customFormat="1" ht="15" customHeight="1">
      <c r="B7" s="73"/>
      <c r="C7" s="73"/>
      <c r="D7" s="73"/>
      <c r="E7" s="73"/>
      <c r="F7" s="73"/>
      <c r="G7" s="82"/>
      <c r="H7" s="73"/>
      <c r="I7" s="73"/>
      <c r="J7" s="83"/>
      <c r="K7" s="73"/>
      <c r="L7" s="73"/>
      <c r="M7" s="73"/>
      <c r="N7" s="73"/>
      <c r="O7" s="73"/>
      <c r="P7" s="73"/>
      <c r="Q7" s="82"/>
      <c r="R7" s="73"/>
      <c r="S7" s="73"/>
      <c r="T7" s="83"/>
      <c r="U7" s="73"/>
      <c r="V7" s="73"/>
      <c r="W7" s="73"/>
      <c r="X7" s="73"/>
      <c r="Y7" s="73"/>
      <c r="Z7" s="73"/>
      <c r="AA7" s="82"/>
      <c r="AB7" s="73"/>
      <c r="AC7" s="73"/>
      <c r="AD7" s="83"/>
      <c r="AE7" s="73"/>
      <c r="AF7" s="73"/>
      <c r="AG7" s="73"/>
      <c r="AH7" s="73"/>
      <c r="AI7" s="73"/>
      <c r="AJ7" s="73"/>
      <c r="AK7" s="82"/>
      <c r="AL7" s="73"/>
      <c r="AM7" s="73"/>
      <c r="AN7" s="83"/>
      <c r="AO7" s="73"/>
      <c r="AP7" s="73"/>
      <c r="AQ7" s="73"/>
      <c r="AR7" s="73"/>
      <c r="AS7" s="73"/>
      <c r="AT7" s="73"/>
      <c r="AU7" s="82"/>
      <c r="AV7" s="73"/>
      <c r="AW7" s="73"/>
      <c r="AX7" s="83"/>
      <c r="AY7" s="73"/>
      <c r="AZ7" s="73"/>
      <c r="BA7" s="73"/>
      <c r="BB7" s="73"/>
      <c r="BC7" s="73"/>
      <c r="BD7" s="73"/>
      <c r="BE7" s="82"/>
      <c r="BF7" s="73"/>
      <c r="BG7" s="73"/>
      <c r="BH7" s="83"/>
      <c r="BI7" s="73"/>
      <c r="BJ7" s="73"/>
      <c r="BK7" s="73"/>
      <c r="BL7" s="73"/>
      <c r="BM7" s="73"/>
      <c r="BN7" s="73"/>
      <c r="BO7" s="82"/>
      <c r="BP7" s="73"/>
      <c r="BQ7" s="73"/>
      <c r="BR7" s="83"/>
      <c r="BS7" s="73"/>
      <c r="BT7" s="73"/>
      <c r="BU7" s="73"/>
      <c r="BV7" s="73"/>
      <c r="BW7" s="73"/>
      <c r="BX7" s="73"/>
      <c r="BY7" s="82"/>
      <c r="BZ7" s="73"/>
      <c r="CA7" s="73"/>
      <c r="CB7" s="83"/>
      <c r="CC7" s="73"/>
      <c r="CD7" s="73"/>
      <c r="CE7" s="73"/>
      <c r="CF7" s="73"/>
      <c r="CG7" s="73"/>
      <c r="CH7" s="73"/>
      <c r="CI7" s="82"/>
      <c r="CJ7" s="73"/>
      <c r="CK7" s="73"/>
      <c r="CL7" s="83"/>
      <c r="CM7" s="73"/>
      <c r="CN7" s="73"/>
      <c r="CO7" s="73"/>
      <c r="CP7" s="73"/>
      <c r="CQ7" s="73"/>
      <c r="CR7" s="73"/>
      <c r="CS7" s="82"/>
      <c r="CT7" s="73"/>
      <c r="CU7" s="73"/>
      <c r="CV7" s="83"/>
      <c r="CW7" s="73"/>
      <c r="CX7" s="73"/>
    </row>
    <row r="8" spans="1:102" ht="24.95" customHeight="1">
      <c r="A8" s="3">
        <v>1</v>
      </c>
      <c r="B8" s="46" t="s">
        <v>120</v>
      </c>
      <c r="D8" s="38">
        <v>0</v>
      </c>
      <c r="E8" s="39">
        <v>0</v>
      </c>
      <c r="F8" s="65">
        <f t="shared" ref="F8:F71" si="0">SUM(D8:E8)</f>
        <v>0</v>
      </c>
      <c r="G8" s="38">
        <v>0</v>
      </c>
      <c r="H8" s="39">
        <v>0</v>
      </c>
      <c r="I8" s="65">
        <f t="shared" ref="I8:I71" si="1">SUM(G8:H8)</f>
        <v>0</v>
      </c>
      <c r="J8" s="79">
        <f t="shared" ref="J8:J71" si="2">+I8/$I$245</f>
        <v>0</v>
      </c>
      <c r="K8" s="86">
        <f t="shared" ref="K8:K71" si="3">+L8</f>
        <v>0</v>
      </c>
      <c r="L8" s="79">
        <f t="shared" ref="L8:L71" si="4">IFERROR((I8-F8)/F8,0)</f>
        <v>0</v>
      </c>
      <c r="N8" s="38">
        <v>1152</v>
      </c>
      <c r="O8" s="39">
        <v>0</v>
      </c>
      <c r="P8" s="65">
        <f t="shared" ref="P8:P71" si="5">SUM(N8:O8)</f>
        <v>1152</v>
      </c>
      <c r="Q8" s="38">
        <v>925</v>
      </c>
      <c r="R8" s="39">
        <v>0</v>
      </c>
      <c r="S8" s="65">
        <f t="shared" ref="S8:S71" si="6">SUM(Q8:R8)</f>
        <v>925</v>
      </c>
      <c r="T8" s="79">
        <f t="shared" ref="T8:T71" si="7">+S8/$S$245</f>
        <v>1.250789349494884E-3</v>
      </c>
      <c r="U8" s="86">
        <f t="shared" ref="U8:U71" si="8">+V8</f>
        <v>-0.1970486111111111</v>
      </c>
      <c r="V8" s="79">
        <f t="shared" ref="V8:V71" si="9">IFERROR((S8-P8)/P8,0)</f>
        <v>-0.1970486111111111</v>
      </c>
      <c r="X8" s="38">
        <v>0</v>
      </c>
      <c r="Y8" s="39">
        <v>0</v>
      </c>
      <c r="Z8" s="65">
        <f t="shared" ref="Z8:Z71" si="10">SUM(X8:Y8)</f>
        <v>0</v>
      </c>
      <c r="AA8" s="38">
        <v>0</v>
      </c>
      <c r="AB8" s="39">
        <v>0</v>
      </c>
      <c r="AC8" s="65">
        <f t="shared" ref="AC8:AC71" si="11">SUM(AA8:AB8)</f>
        <v>0</v>
      </c>
      <c r="AD8" s="79">
        <f t="shared" ref="AD8:AD71" si="12">+AC8/$AC$245</f>
        <v>0</v>
      </c>
      <c r="AE8" s="86">
        <f t="shared" ref="AE8:AE71" si="13">+AF8</f>
        <v>0</v>
      </c>
      <c r="AF8" s="79">
        <f t="shared" ref="AF8:AF71" si="14">IFERROR((AC8-Z8)/Z8,0)</f>
        <v>0</v>
      </c>
      <c r="AH8" s="38">
        <v>0</v>
      </c>
      <c r="AI8" s="39">
        <v>0</v>
      </c>
      <c r="AJ8" s="65">
        <f t="shared" ref="AJ8:AJ71" si="15">SUM(AH8:AI8)</f>
        <v>0</v>
      </c>
      <c r="AK8" s="38">
        <v>0</v>
      </c>
      <c r="AL8" s="39">
        <v>0</v>
      </c>
      <c r="AM8" s="65">
        <f t="shared" ref="AM8:AM71" si="16">SUM(AK8:AL8)</f>
        <v>0</v>
      </c>
      <c r="AN8" s="79">
        <f t="shared" ref="AN8:AN71" si="17">+AM8/$AM$245</f>
        <v>0</v>
      </c>
      <c r="AO8" s="86">
        <f t="shared" ref="AO8:AO71" si="18">+AP8</f>
        <v>0</v>
      </c>
      <c r="AP8" s="79">
        <f t="shared" ref="AP8:AP71" si="19">IFERROR((AM8-AJ8)/AJ8,0)</f>
        <v>0</v>
      </c>
      <c r="AR8" s="38">
        <v>0</v>
      </c>
      <c r="AS8" s="39">
        <v>0</v>
      </c>
      <c r="AT8" s="65">
        <f t="shared" ref="AT8:AT71" si="20">SUM(AR8:AS8)</f>
        <v>0</v>
      </c>
      <c r="AU8" s="38">
        <v>0</v>
      </c>
      <c r="AV8" s="39">
        <v>0</v>
      </c>
      <c r="AW8" s="65">
        <f t="shared" ref="AW8:AW71" si="21">SUM(AU8:AV8)</f>
        <v>0</v>
      </c>
      <c r="AX8" s="79">
        <f t="shared" ref="AX8:AX71" si="22">+AW8/$AW$245</f>
        <v>0</v>
      </c>
      <c r="AY8" s="86">
        <f t="shared" ref="AY8:AY71" si="23">+AZ8</f>
        <v>0</v>
      </c>
      <c r="AZ8" s="79">
        <f t="shared" ref="AZ8:AZ71" si="24">IFERROR((AW8-AT8)/AT8,0)</f>
        <v>0</v>
      </c>
      <c r="BB8" s="38">
        <v>0</v>
      </c>
      <c r="BC8" s="39">
        <v>0</v>
      </c>
      <c r="BD8" s="65">
        <f t="shared" ref="BD8:BD71" si="25">SUM(BB8:BC8)</f>
        <v>0</v>
      </c>
      <c r="BE8" s="38">
        <v>0</v>
      </c>
      <c r="BF8" s="39">
        <v>0</v>
      </c>
      <c r="BG8" s="65">
        <f t="shared" ref="BG8:BG71" si="26">SUM(BE8:BF8)</f>
        <v>0</v>
      </c>
      <c r="BH8" s="79">
        <f t="shared" ref="BH8:BH71" si="27">+BG8/$BG$245</f>
        <v>0</v>
      </c>
      <c r="BI8" s="86">
        <f t="shared" ref="BI8:BI71" si="28">+BJ8</f>
        <v>0</v>
      </c>
      <c r="BJ8" s="79">
        <f t="shared" ref="BJ8:BJ71" si="29">IFERROR((BG8-BD8)/BD8,0)</f>
        <v>0</v>
      </c>
      <c r="BL8" s="38">
        <v>0</v>
      </c>
      <c r="BM8" s="39">
        <v>0</v>
      </c>
      <c r="BN8" s="65">
        <f t="shared" ref="BN8:BN71" si="30">SUM(BL8:BM8)</f>
        <v>0</v>
      </c>
      <c r="BO8" s="38">
        <v>0</v>
      </c>
      <c r="BP8" s="39">
        <v>0</v>
      </c>
      <c r="BQ8" s="65">
        <f t="shared" ref="BQ8:BQ71" si="31">SUM(BO8:BP8)</f>
        <v>0</v>
      </c>
      <c r="BR8" s="79">
        <f t="shared" ref="BR8:BR71" si="32">+BQ8/$BQ$245</f>
        <v>0</v>
      </c>
      <c r="BS8" s="86">
        <f t="shared" ref="BS8:BS71" si="33">+BT8</f>
        <v>0</v>
      </c>
      <c r="BT8" s="79">
        <f t="shared" ref="BT8:BT71" si="34">IFERROR((BQ8-BN8)/BN8,0)</f>
        <v>0</v>
      </c>
      <c r="BV8" s="38">
        <v>0</v>
      </c>
      <c r="BW8" s="39">
        <v>0</v>
      </c>
      <c r="BX8" s="65">
        <f t="shared" ref="BX8:BX71" si="35">SUM(BV8:BW8)</f>
        <v>0</v>
      </c>
      <c r="BY8" s="38">
        <v>0</v>
      </c>
      <c r="BZ8" s="39">
        <v>0</v>
      </c>
      <c r="CA8" s="65">
        <f t="shared" ref="CA8:CA71" si="36">SUM(BY8:BZ8)</f>
        <v>0</v>
      </c>
      <c r="CB8" s="79">
        <f t="shared" ref="CB8:CB71" si="37">+CA8/$CA$245</f>
        <v>0</v>
      </c>
      <c r="CC8" s="86">
        <f t="shared" ref="CC8:CC71" si="38">+CD8</f>
        <v>0</v>
      </c>
      <c r="CD8" s="79">
        <f t="shared" ref="CD8:CD71" si="39">IFERROR((CA8-BX8)/BX8,0)</f>
        <v>0</v>
      </c>
      <c r="CF8" s="38">
        <v>0</v>
      </c>
      <c r="CG8" s="39">
        <v>0</v>
      </c>
      <c r="CH8" s="65">
        <f t="shared" ref="CH8:CH71" si="40">SUM(CF8:CG8)</f>
        <v>0</v>
      </c>
      <c r="CI8" s="38">
        <v>0</v>
      </c>
      <c r="CJ8" s="39">
        <v>0</v>
      </c>
      <c r="CK8" s="65">
        <f t="shared" ref="CK8:CK71" si="41">SUM(CI8:CJ8)</f>
        <v>0</v>
      </c>
      <c r="CL8" s="79">
        <f t="shared" ref="CL8:CL71" si="42">+CK8/$CK$245</f>
        <v>0</v>
      </c>
      <c r="CM8" s="86">
        <f t="shared" ref="CM8:CM71" si="43">+CN8</f>
        <v>0</v>
      </c>
      <c r="CN8" s="79">
        <f t="shared" ref="CN8:CN71" si="44">IFERROR((CK8-CH8)/CH8,0)</f>
        <v>0</v>
      </c>
      <c r="CP8" s="38">
        <v>0</v>
      </c>
      <c r="CQ8" s="39">
        <v>0</v>
      </c>
      <c r="CR8" s="65">
        <f t="shared" ref="CR8:CR71" si="45">SUM(CP8:CQ8)</f>
        <v>0</v>
      </c>
      <c r="CS8" s="38">
        <v>0</v>
      </c>
      <c r="CT8" s="39">
        <v>0</v>
      </c>
      <c r="CU8" s="65">
        <f t="shared" ref="CU8:CU71" si="46">SUM(CS8:CT8)</f>
        <v>0</v>
      </c>
      <c r="CV8" s="79">
        <f t="shared" ref="CV8:CV71" si="47">+CU8/$CU$245</f>
        <v>0</v>
      </c>
      <c r="CW8" s="86">
        <f t="shared" ref="CW8:CW71" si="48">+CX8</f>
        <v>0</v>
      </c>
      <c r="CX8" s="79">
        <f t="shared" ref="CX8:CX71" si="49">IFERROR((CU8-CR8)/CR8,0)</f>
        <v>0</v>
      </c>
    </row>
    <row r="9" spans="1:102" ht="24.95" customHeight="1">
      <c r="A9" s="3">
        <v>2</v>
      </c>
      <c r="B9" s="47" t="s">
        <v>121</v>
      </c>
      <c r="D9" s="40">
        <v>0</v>
      </c>
      <c r="E9" s="41">
        <v>0</v>
      </c>
      <c r="F9" s="66">
        <f t="shared" si="0"/>
        <v>0</v>
      </c>
      <c r="G9" s="40">
        <v>0</v>
      </c>
      <c r="H9" s="41">
        <v>3</v>
      </c>
      <c r="I9" s="66">
        <f t="shared" si="1"/>
        <v>3</v>
      </c>
      <c r="J9" s="80">
        <f t="shared" si="2"/>
        <v>3.0501753850846423E-6</v>
      </c>
      <c r="K9" s="85">
        <f t="shared" si="3"/>
        <v>0</v>
      </c>
      <c r="L9" s="80">
        <f t="shared" si="4"/>
        <v>0</v>
      </c>
      <c r="N9" s="40">
        <v>0</v>
      </c>
      <c r="O9" s="41">
        <v>0</v>
      </c>
      <c r="P9" s="66">
        <f t="shared" si="5"/>
        <v>0</v>
      </c>
      <c r="Q9" s="40">
        <v>0</v>
      </c>
      <c r="R9" s="41">
        <v>0</v>
      </c>
      <c r="S9" s="66">
        <f t="shared" si="6"/>
        <v>0</v>
      </c>
      <c r="T9" s="80">
        <f t="shared" si="7"/>
        <v>0</v>
      </c>
      <c r="U9" s="85">
        <f t="shared" si="8"/>
        <v>0</v>
      </c>
      <c r="V9" s="80">
        <f t="shared" si="9"/>
        <v>0</v>
      </c>
      <c r="X9" s="40">
        <v>0</v>
      </c>
      <c r="Y9" s="41">
        <v>0</v>
      </c>
      <c r="Z9" s="66">
        <f t="shared" si="10"/>
        <v>0</v>
      </c>
      <c r="AA9" s="40">
        <v>0</v>
      </c>
      <c r="AB9" s="41">
        <v>0</v>
      </c>
      <c r="AC9" s="66">
        <f t="shared" si="11"/>
        <v>0</v>
      </c>
      <c r="AD9" s="80">
        <f t="shared" si="12"/>
        <v>0</v>
      </c>
      <c r="AE9" s="85">
        <f t="shared" si="13"/>
        <v>0</v>
      </c>
      <c r="AF9" s="80">
        <f t="shared" si="14"/>
        <v>0</v>
      </c>
      <c r="AH9" s="40">
        <v>0</v>
      </c>
      <c r="AI9" s="41">
        <v>0</v>
      </c>
      <c r="AJ9" s="66">
        <f t="shared" si="15"/>
        <v>0</v>
      </c>
      <c r="AK9" s="40">
        <v>0</v>
      </c>
      <c r="AL9" s="41">
        <v>0</v>
      </c>
      <c r="AM9" s="66">
        <f t="shared" si="16"/>
        <v>0</v>
      </c>
      <c r="AN9" s="80">
        <f t="shared" si="17"/>
        <v>0</v>
      </c>
      <c r="AO9" s="85">
        <f t="shared" si="18"/>
        <v>0</v>
      </c>
      <c r="AP9" s="80">
        <f t="shared" si="19"/>
        <v>0</v>
      </c>
      <c r="AR9" s="40">
        <v>0</v>
      </c>
      <c r="AS9" s="41">
        <v>0</v>
      </c>
      <c r="AT9" s="66">
        <f t="shared" si="20"/>
        <v>0</v>
      </c>
      <c r="AU9" s="40">
        <v>0</v>
      </c>
      <c r="AV9" s="41">
        <v>0</v>
      </c>
      <c r="AW9" s="66">
        <f t="shared" si="21"/>
        <v>0</v>
      </c>
      <c r="AX9" s="80">
        <f t="shared" si="22"/>
        <v>0</v>
      </c>
      <c r="AY9" s="85">
        <f t="shared" si="23"/>
        <v>0</v>
      </c>
      <c r="AZ9" s="80">
        <f t="shared" si="24"/>
        <v>0</v>
      </c>
      <c r="BB9" s="40">
        <v>0</v>
      </c>
      <c r="BC9" s="41">
        <v>0</v>
      </c>
      <c r="BD9" s="66">
        <f t="shared" si="25"/>
        <v>0</v>
      </c>
      <c r="BE9" s="40">
        <v>0</v>
      </c>
      <c r="BF9" s="41">
        <v>0</v>
      </c>
      <c r="BG9" s="66">
        <f t="shared" si="26"/>
        <v>0</v>
      </c>
      <c r="BH9" s="80">
        <f t="shared" si="27"/>
        <v>0</v>
      </c>
      <c r="BI9" s="85">
        <f t="shared" si="28"/>
        <v>0</v>
      </c>
      <c r="BJ9" s="80">
        <f t="shared" si="29"/>
        <v>0</v>
      </c>
      <c r="BL9" s="40">
        <v>0</v>
      </c>
      <c r="BM9" s="41">
        <v>0</v>
      </c>
      <c r="BN9" s="66">
        <f t="shared" si="30"/>
        <v>0</v>
      </c>
      <c r="BO9" s="40">
        <v>0</v>
      </c>
      <c r="BP9" s="41">
        <v>0</v>
      </c>
      <c r="BQ9" s="66">
        <f t="shared" si="31"/>
        <v>0</v>
      </c>
      <c r="BR9" s="80">
        <f t="shared" si="32"/>
        <v>0</v>
      </c>
      <c r="BS9" s="85">
        <f t="shared" si="33"/>
        <v>0</v>
      </c>
      <c r="BT9" s="80">
        <f t="shared" si="34"/>
        <v>0</v>
      </c>
      <c r="BV9" s="40">
        <v>0</v>
      </c>
      <c r="BW9" s="41">
        <v>0</v>
      </c>
      <c r="BX9" s="66">
        <f t="shared" si="35"/>
        <v>0</v>
      </c>
      <c r="BY9" s="40">
        <v>0</v>
      </c>
      <c r="BZ9" s="41">
        <v>0</v>
      </c>
      <c r="CA9" s="66">
        <f t="shared" si="36"/>
        <v>0</v>
      </c>
      <c r="CB9" s="80">
        <f t="shared" si="37"/>
        <v>0</v>
      </c>
      <c r="CC9" s="85">
        <f t="shared" si="38"/>
        <v>0</v>
      </c>
      <c r="CD9" s="80">
        <f t="shared" si="39"/>
        <v>0</v>
      </c>
      <c r="CF9" s="40">
        <v>0</v>
      </c>
      <c r="CG9" s="41">
        <v>0</v>
      </c>
      <c r="CH9" s="66">
        <f t="shared" si="40"/>
        <v>0</v>
      </c>
      <c r="CI9" s="40">
        <v>0</v>
      </c>
      <c r="CJ9" s="41">
        <v>0</v>
      </c>
      <c r="CK9" s="66">
        <f t="shared" si="41"/>
        <v>0</v>
      </c>
      <c r="CL9" s="80">
        <f t="shared" si="42"/>
        <v>0</v>
      </c>
      <c r="CM9" s="85">
        <f t="shared" si="43"/>
        <v>0</v>
      </c>
      <c r="CN9" s="80">
        <f t="shared" si="44"/>
        <v>0</v>
      </c>
      <c r="CP9" s="40">
        <v>0</v>
      </c>
      <c r="CQ9" s="41">
        <v>0</v>
      </c>
      <c r="CR9" s="66">
        <f t="shared" si="45"/>
        <v>0</v>
      </c>
      <c r="CS9" s="40">
        <v>0</v>
      </c>
      <c r="CT9" s="41">
        <v>0</v>
      </c>
      <c r="CU9" s="66">
        <f t="shared" si="46"/>
        <v>0</v>
      </c>
      <c r="CV9" s="80">
        <f t="shared" si="47"/>
        <v>0</v>
      </c>
      <c r="CW9" s="85">
        <f t="shared" si="48"/>
        <v>0</v>
      </c>
      <c r="CX9" s="80">
        <f t="shared" si="49"/>
        <v>0</v>
      </c>
    </row>
    <row r="10" spans="1:102" ht="24.95" customHeight="1">
      <c r="A10" s="3">
        <v>3</v>
      </c>
      <c r="B10" s="47" t="s">
        <v>122</v>
      </c>
      <c r="D10" s="40">
        <v>0</v>
      </c>
      <c r="E10" s="41">
        <v>0</v>
      </c>
      <c r="F10" s="66">
        <f t="shared" si="0"/>
        <v>0</v>
      </c>
      <c r="G10" s="40">
        <v>0</v>
      </c>
      <c r="H10" s="41">
        <v>0</v>
      </c>
      <c r="I10" s="66">
        <f t="shared" si="1"/>
        <v>0</v>
      </c>
      <c r="J10" s="80">
        <f t="shared" si="2"/>
        <v>0</v>
      </c>
      <c r="K10" s="85">
        <f t="shared" si="3"/>
        <v>0</v>
      </c>
      <c r="L10" s="80">
        <f t="shared" si="4"/>
        <v>0</v>
      </c>
      <c r="N10" s="40">
        <v>0</v>
      </c>
      <c r="O10" s="41">
        <v>0</v>
      </c>
      <c r="P10" s="66">
        <f t="shared" si="5"/>
        <v>0</v>
      </c>
      <c r="Q10" s="40">
        <v>0</v>
      </c>
      <c r="R10" s="41">
        <v>0</v>
      </c>
      <c r="S10" s="66">
        <f t="shared" si="6"/>
        <v>0</v>
      </c>
      <c r="T10" s="80">
        <f t="shared" si="7"/>
        <v>0</v>
      </c>
      <c r="U10" s="85">
        <f t="shared" si="8"/>
        <v>0</v>
      </c>
      <c r="V10" s="80">
        <f t="shared" si="9"/>
        <v>0</v>
      </c>
      <c r="X10" s="40">
        <v>0</v>
      </c>
      <c r="Y10" s="41">
        <v>0</v>
      </c>
      <c r="Z10" s="66">
        <f t="shared" si="10"/>
        <v>0</v>
      </c>
      <c r="AA10" s="40">
        <v>0</v>
      </c>
      <c r="AB10" s="41">
        <v>0</v>
      </c>
      <c r="AC10" s="66">
        <f t="shared" si="11"/>
        <v>0</v>
      </c>
      <c r="AD10" s="80">
        <f t="shared" si="12"/>
        <v>0</v>
      </c>
      <c r="AE10" s="85">
        <f t="shared" si="13"/>
        <v>0</v>
      </c>
      <c r="AF10" s="80">
        <f t="shared" si="14"/>
        <v>0</v>
      </c>
      <c r="AH10" s="40">
        <v>0</v>
      </c>
      <c r="AI10" s="41">
        <v>0</v>
      </c>
      <c r="AJ10" s="66">
        <f t="shared" si="15"/>
        <v>0</v>
      </c>
      <c r="AK10" s="40">
        <v>0</v>
      </c>
      <c r="AL10" s="41">
        <v>0</v>
      </c>
      <c r="AM10" s="66">
        <f t="shared" si="16"/>
        <v>0</v>
      </c>
      <c r="AN10" s="80">
        <f t="shared" si="17"/>
        <v>0</v>
      </c>
      <c r="AO10" s="85">
        <f t="shared" si="18"/>
        <v>0</v>
      </c>
      <c r="AP10" s="80">
        <f t="shared" si="19"/>
        <v>0</v>
      </c>
      <c r="AR10" s="40">
        <v>0</v>
      </c>
      <c r="AS10" s="41">
        <v>0</v>
      </c>
      <c r="AT10" s="66">
        <f t="shared" si="20"/>
        <v>0</v>
      </c>
      <c r="AU10" s="40">
        <v>0</v>
      </c>
      <c r="AV10" s="41">
        <v>0</v>
      </c>
      <c r="AW10" s="66">
        <f t="shared" si="21"/>
        <v>0</v>
      </c>
      <c r="AX10" s="80">
        <f t="shared" si="22"/>
        <v>0</v>
      </c>
      <c r="AY10" s="85">
        <f t="shared" si="23"/>
        <v>0</v>
      </c>
      <c r="AZ10" s="80">
        <f t="shared" si="24"/>
        <v>0</v>
      </c>
      <c r="BB10" s="40">
        <v>0</v>
      </c>
      <c r="BC10" s="41">
        <v>0</v>
      </c>
      <c r="BD10" s="66">
        <f t="shared" si="25"/>
        <v>0</v>
      </c>
      <c r="BE10" s="40">
        <v>0</v>
      </c>
      <c r="BF10" s="41">
        <v>0</v>
      </c>
      <c r="BG10" s="66">
        <f t="shared" si="26"/>
        <v>0</v>
      </c>
      <c r="BH10" s="80">
        <f t="shared" si="27"/>
        <v>0</v>
      </c>
      <c r="BI10" s="85">
        <f t="shared" si="28"/>
        <v>0</v>
      </c>
      <c r="BJ10" s="80">
        <f t="shared" si="29"/>
        <v>0</v>
      </c>
      <c r="BL10" s="40">
        <v>0</v>
      </c>
      <c r="BM10" s="41">
        <v>0</v>
      </c>
      <c r="BN10" s="66">
        <f t="shared" si="30"/>
        <v>0</v>
      </c>
      <c r="BO10" s="40">
        <v>0</v>
      </c>
      <c r="BP10" s="41">
        <v>0</v>
      </c>
      <c r="BQ10" s="66">
        <f t="shared" si="31"/>
        <v>0</v>
      </c>
      <c r="BR10" s="80">
        <f t="shared" si="32"/>
        <v>0</v>
      </c>
      <c r="BS10" s="85">
        <f t="shared" si="33"/>
        <v>0</v>
      </c>
      <c r="BT10" s="80">
        <f t="shared" si="34"/>
        <v>0</v>
      </c>
      <c r="BV10" s="40">
        <v>6</v>
      </c>
      <c r="BW10" s="41">
        <v>0</v>
      </c>
      <c r="BX10" s="66">
        <f t="shared" si="35"/>
        <v>6</v>
      </c>
      <c r="BY10" s="40">
        <v>1</v>
      </c>
      <c r="BZ10" s="41">
        <v>0</v>
      </c>
      <c r="CA10" s="66">
        <f t="shared" si="36"/>
        <v>1</v>
      </c>
      <c r="CB10" s="80">
        <f t="shared" si="37"/>
        <v>4.7700820454111809E-5</v>
      </c>
      <c r="CC10" s="85">
        <f t="shared" si="38"/>
        <v>-0.83333333333333337</v>
      </c>
      <c r="CD10" s="80">
        <f t="shared" si="39"/>
        <v>-0.83333333333333337</v>
      </c>
      <c r="CF10" s="40">
        <v>0</v>
      </c>
      <c r="CG10" s="41">
        <v>0</v>
      </c>
      <c r="CH10" s="66">
        <f t="shared" si="40"/>
        <v>0</v>
      </c>
      <c r="CI10" s="40">
        <v>0</v>
      </c>
      <c r="CJ10" s="41">
        <v>0</v>
      </c>
      <c r="CK10" s="66">
        <f t="shared" si="41"/>
        <v>0</v>
      </c>
      <c r="CL10" s="80">
        <f t="shared" si="42"/>
        <v>0</v>
      </c>
      <c r="CM10" s="85">
        <f t="shared" si="43"/>
        <v>0</v>
      </c>
      <c r="CN10" s="80">
        <f t="shared" si="44"/>
        <v>0</v>
      </c>
      <c r="CP10" s="40">
        <v>0</v>
      </c>
      <c r="CQ10" s="41">
        <v>0</v>
      </c>
      <c r="CR10" s="66">
        <f t="shared" si="45"/>
        <v>0</v>
      </c>
      <c r="CS10" s="40">
        <v>0</v>
      </c>
      <c r="CT10" s="41">
        <v>0</v>
      </c>
      <c r="CU10" s="66">
        <f t="shared" si="46"/>
        <v>0</v>
      </c>
      <c r="CV10" s="80">
        <f t="shared" si="47"/>
        <v>0</v>
      </c>
      <c r="CW10" s="85">
        <f t="shared" si="48"/>
        <v>0</v>
      </c>
      <c r="CX10" s="80">
        <f t="shared" si="49"/>
        <v>0</v>
      </c>
    </row>
    <row r="11" spans="1:102" ht="24.95" customHeight="1">
      <c r="A11" s="3">
        <v>4</v>
      </c>
      <c r="B11" s="47" t="s">
        <v>109</v>
      </c>
      <c r="D11" s="40">
        <v>0</v>
      </c>
      <c r="E11" s="41">
        <v>405</v>
      </c>
      <c r="F11" s="66">
        <f t="shared" si="0"/>
        <v>405</v>
      </c>
      <c r="G11" s="40">
        <v>0</v>
      </c>
      <c r="H11" s="41">
        <v>343</v>
      </c>
      <c r="I11" s="66">
        <f t="shared" si="1"/>
        <v>343</v>
      </c>
      <c r="J11" s="80">
        <f t="shared" si="2"/>
        <v>3.4873671902801079E-4</v>
      </c>
      <c r="K11" s="85">
        <f t="shared" si="3"/>
        <v>-0.15308641975308643</v>
      </c>
      <c r="L11" s="80">
        <f t="shared" si="4"/>
        <v>-0.15308641975308643</v>
      </c>
      <c r="N11" s="40">
        <v>0</v>
      </c>
      <c r="O11" s="41">
        <v>0</v>
      </c>
      <c r="P11" s="66">
        <f t="shared" si="5"/>
        <v>0</v>
      </c>
      <c r="Q11" s="40">
        <v>0</v>
      </c>
      <c r="R11" s="41">
        <v>0</v>
      </c>
      <c r="S11" s="66">
        <f t="shared" si="6"/>
        <v>0</v>
      </c>
      <c r="T11" s="80">
        <f t="shared" si="7"/>
        <v>0</v>
      </c>
      <c r="U11" s="85">
        <f t="shared" si="8"/>
        <v>0</v>
      </c>
      <c r="V11" s="80">
        <f t="shared" si="9"/>
        <v>0</v>
      </c>
      <c r="X11" s="40">
        <v>14</v>
      </c>
      <c r="Y11" s="41">
        <v>130</v>
      </c>
      <c r="Z11" s="66">
        <f t="shared" si="10"/>
        <v>144</v>
      </c>
      <c r="AA11" s="40">
        <v>14</v>
      </c>
      <c r="AB11" s="41">
        <v>599</v>
      </c>
      <c r="AC11" s="66">
        <f t="shared" si="11"/>
        <v>613</v>
      </c>
      <c r="AD11" s="80">
        <f t="shared" si="12"/>
        <v>1.8408463689080147E-3</v>
      </c>
      <c r="AE11" s="85">
        <f t="shared" si="13"/>
        <v>3.2569444444444446</v>
      </c>
      <c r="AF11" s="80">
        <f t="shared" si="14"/>
        <v>3.2569444444444446</v>
      </c>
      <c r="AH11" s="40">
        <v>0</v>
      </c>
      <c r="AI11" s="41">
        <v>0</v>
      </c>
      <c r="AJ11" s="66">
        <f t="shared" si="15"/>
        <v>0</v>
      </c>
      <c r="AK11" s="40">
        <v>0</v>
      </c>
      <c r="AL11" s="41">
        <v>0</v>
      </c>
      <c r="AM11" s="66">
        <f t="shared" si="16"/>
        <v>0</v>
      </c>
      <c r="AN11" s="80">
        <f t="shared" si="17"/>
        <v>0</v>
      </c>
      <c r="AO11" s="85">
        <f t="shared" si="18"/>
        <v>0</v>
      </c>
      <c r="AP11" s="80">
        <f t="shared" si="19"/>
        <v>0</v>
      </c>
      <c r="AR11" s="40">
        <v>30</v>
      </c>
      <c r="AS11" s="41">
        <v>0</v>
      </c>
      <c r="AT11" s="66">
        <f t="shared" si="20"/>
        <v>30</v>
      </c>
      <c r="AU11" s="40">
        <v>27</v>
      </c>
      <c r="AV11" s="41">
        <v>6</v>
      </c>
      <c r="AW11" s="66">
        <f t="shared" si="21"/>
        <v>33</v>
      </c>
      <c r="AX11" s="80">
        <f t="shared" si="22"/>
        <v>2.8146669737212458E-4</v>
      </c>
      <c r="AY11" s="85">
        <f t="shared" si="23"/>
        <v>0.1</v>
      </c>
      <c r="AZ11" s="80">
        <f t="shared" si="24"/>
        <v>0.1</v>
      </c>
      <c r="BB11" s="40">
        <v>4</v>
      </c>
      <c r="BC11" s="41">
        <v>0</v>
      </c>
      <c r="BD11" s="66">
        <f t="shared" si="25"/>
        <v>4</v>
      </c>
      <c r="BE11" s="40">
        <v>11</v>
      </c>
      <c r="BF11" s="41">
        <v>0</v>
      </c>
      <c r="BG11" s="66">
        <f t="shared" si="26"/>
        <v>11</v>
      </c>
      <c r="BH11" s="80">
        <f t="shared" si="27"/>
        <v>1.2939806373442813E-4</v>
      </c>
      <c r="BI11" s="85">
        <f t="shared" si="28"/>
        <v>1.75</v>
      </c>
      <c r="BJ11" s="80">
        <f t="shared" si="29"/>
        <v>1.75</v>
      </c>
      <c r="BL11" s="40">
        <v>0</v>
      </c>
      <c r="BM11" s="41">
        <v>0</v>
      </c>
      <c r="BN11" s="66">
        <f t="shared" si="30"/>
        <v>0</v>
      </c>
      <c r="BO11" s="40">
        <v>0</v>
      </c>
      <c r="BP11" s="41">
        <v>0</v>
      </c>
      <c r="BQ11" s="66">
        <f t="shared" si="31"/>
        <v>0</v>
      </c>
      <c r="BR11" s="80">
        <f t="shared" si="32"/>
        <v>0</v>
      </c>
      <c r="BS11" s="85">
        <f t="shared" si="33"/>
        <v>0</v>
      </c>
      <c r="BT11" s="80">
        <f t="shared" si="34"/>
        <v>0</v>
      </c>
      <c r="BV11" s="40">
        <v>0</v>
      </c>
      <c r="BW11" s="41">
        <v>0</v>
      </c>
      <c r="BX11" s="66">
        <f t="shared" si="35"/>
        <v>0</v>
      </c>
      <c r="BY11" s="40">
        <v>0</v>
      </c>
      <c r="BZ11" s="41">
        <v>0</v>
      </c>
      <c r="CA11" s="66">
        <f t="shared" si="36"/>
        <v>0</v>
      </c>
      <c r="CB11" s="80">
        <f t="shared" si="37"/>
        <v>0</v>
      </c>
      <c r="CC11" s="85">
        <f t="shared" si="38"/>
        <v>0</v>
      </c>
      <c r="CD11" s="80">
        <f t="shared" si="39"/>
        <v>0</v>
      </c>
      <c r="CF11" s="40">
        <v>0</v>
      </c>
      <c r="CG11" s="41">
        <v>0</v>
      </c>
      <c r="CH11" s="66">
        <f t="shared" si="40"/>
        <v>0</v>
      </c>
      <c r="CI11" s="40">
        <v>3</v>
      </c>
      <c r="CJ11" s="41">
        <v>0</v>
      </c>
      <c r="CK11" s="66">
        <f t="shared" si="41"/>
        <v>3</v>
      </c>
      <c r="CL11" s="80">
        <f t="shared" si="42"/>
        <v>2.30361667818475E-4</v>
      </c>
      <c r="CM11" s="85">
        <f t="shared" si="43"/>
        <v>0</v>
      </c>
      <c r="CN11" s="80">
        <f t="shared" si="44"/>
        <v>0</v>
      </c>
      <c r="CP11" s="40">
        <v>0</v>
      </c>
      <c r="CQ11" s="41">
        <v>0</v>
      </c>
      <c r="CR11" s="66">
        <f t="shared" si="45"/>
        <v>0</v>
      </c>
      <c r="CS11" s="40">
        <v>0</v>
      </c>
      <c r="CT11" s="41">
        <v>0</v>
      </c>
      <c r="CU11" s="66">
        <f t="shared" si="46"/>
        <v>0</v>
      </c>
      <c r="CV11" s="80">
        <f t="shared" si="47"/>
        <v>0</v>
      </c>
      <c r="CW11" s="85">
        <f t="shared" si="48"/>
        <v>0</v>
      </c>
      <c r="CX11" s="80">
        <f t="shared" si="49"/>
        <v>0</v>
      </c>
    </row>
    <row r="12" spans="1:102" ht="24.95" customHeight="1">
      <c r="A12" s="3">
        <v>5</v>
      </c>
      <c r="B12" s="47" t="s">
        <v>201</v>
      </c>
      <c r="D12" s="40">
        <v>0</v>
      </c>
      <c r="E12" s="41">
        <v>0</v>
      </c>
      <c r="F12" s="66">
        <f t="shared" si="0"/>
        <v>0</v>
      </c>
      <c r="G12" s="40">
        <v>0</v>
      </c>
      <c r="H12" s="41">
        <v>0</v>
      </c>
      <c r="I12" s="66">
        <f t="shared" si="1"/>
        <v>0</v>
      </c>
      <c r="J12" s="80">
        <f t="shared" si="2"/>
        <v>0</v>
      </c>
      <c r="K12" s="85">
        <f t="shared" si="3"/>
        <v>0</v>
      </c>
      <c r="L12" s="80">
        <f t="shared" si="4"/>
        <v>0</v>
      </c>
      <c r="N12" s="40">
        <v>0</v>
      </c>
      <c r="O12" s="41">
        <v>0</v>
      </c>
      <c r="P12" s="66">
        <f t="shared" si="5"/>
        <v>0</v>
      </c>
      <c r="Q12" s="40">
        <v>0</v>
      </c>
      <c r="R12" s="41">
        <v>0</v>
      </c>
      <c r="S12" s="66">
        <f t="shared" si="6"/>
        <v>0</v>
      </c>
      <c r="T12" s="80">
        <f t="shared" si="7"/>
        <v>0</v>
      </c>
      <c r="U12" s="85">
        <f t="shared" si="8"/>
        <v>0</v>
      </c>
      <c r="V12" s="80">
        <f t="shared" si="9"/>
        <v>0</v>
      </c>
      <c r="X12" s="40">
        <v>0</v>
      </c>
      <c r="Y12" s="41">
        <v>0</v>
      </c>
      <c r="Z12" s="66">
        <f t="shared" si="10"/>
        <v>0</v>
      </c>
      <c r="AA12" s="40">
        <v>0</v>
      </c>
      <c r="AB12" s="41">
        <v>0</v>
      </c>
      <c r="AC12" s="66">
        <f t="shared" si="11"/>
        <v>0</v>
      </c>
      <c r="AD12" s="80">
        <f t="shared" si="12"/>
        <v>0</v>
      </c>
      <c r="AE12" s="85">
        <f t="shared" si="13"/>
        <v>0</v>
      </c>
      <c r="AF12" s="80">
        <f t="shared" si="14"/>
        <v>0</v>
      </c>
      <c r="AH12" s="40">
        <v>0</v>
      </c>
      <c r="AI12" s="41">
        <v>0</v>
      </c>
      <c r="AJ12" s="66">
        <f t="shared" si="15"/>
        <v>0</v>
      </c>
      <c r="AK12" s="40">
        <v>0</v>
      </c>
      <c r="AL12" s="41">
        <v>0</v>
      </c>
      <c r="AM12" s="66">
        <f t="shared" si="16"/>
        <v>0</v>
      </c>
      <c r="AN12" s="80">
        <f t="shared" si="17"/>
        <v>0</v>
      </c>
      <c r="AO12" s="85">
        <f t="shared" si="18"/>
        <v>0</v>
      </c>
      <c r="AP12" s="80">
        <f t="shared" si="19"/>
        <v>0</v>
      </c>
      <c r="AR12" s="40">
        <v>0</v>
      </c>
      <c r="AS12" s="41">
        <v>0</v>
      </c>
      <c r="AT12" s="66">
        <f t="shared" si="20"/>
        <v>0</v>
      </c>
      <c r="AU12" s="40">
        <v>0</v>
      </c>
      <c r="AV12" s="41">
        <v>0</v>
      </c>
      <c r="AW12" s="66">
        <f t="shared" si="21"/>
        <v>0</v>
      </c>
      <c r="AX12" s="80">
        <f t="shared" si="22"/>
        <v>0</v>
      </c>
      <c r="AY12" s="85">
        <f t="shared" si="23"/>
        <v>0</v>
      </c>
      <c r="AZ12" s="80">
        <f t="shared" si="24"/>
        <v>0</v>
      </c>
      <c r="BB12" s="40">
        <v>22</v>
      </c>
      <c r="BC12" s="41">
        <v>0</v>
      </c>
      <c r="BD12" s="66">
        <f t="shared" si="25"/>
        <v>22</v>
      </c>
      <c r="BE12" s="40">
        <v>24</v>
      </c>
      <c r="BF12" s="41">
        <v>0</v>
      </c>
      <c r="BG12" s="66">
        <f t="shared" si="26"/>
        <v>24</v>
      </c>
      <c r="BH12" s="80">
        <f t="shared" si="27"/>
        <v>2.8232304814784315E-4</v>
      </c>
      <c r="BI12" s="85">
        <f t="shared" si="28"/>
        <v>9.0909090909090912E-2</v>
      </c>
      <c r="BJ12" s="80">
        <f t="shared" si="29"/>
        <v>9.0909090909090912E-2</v>
      </c>
      <c r="BL12" s="40">
        <v>0</v>
      </c>
      <c r="BM12" s="41">
        <v>0</v>
      </c>
      <c r="BN12" s="66">
        <f t="shared" si="30"/>
        <v>0</v>
      </c>
      <c r="BO12" s="40">
        <v>0</v>
      </c>
      <c r="BP12" s="41">
        <v>0</v>
      </c>
      <c r="BQ12" s="66">
        <f t="shared" si="31"/>
        <v>0</v>
      </c>
      <c r="BR12" s="80">
        <f t="shared" si="32"/>
        <v>0</v>
      </c>
      <c r="BS12" s="85">
        <f t="shared" si="33"/>
        <v>0</v>
      </c>
      <c r="BT12" s="80">
        <f t="shared" si="34"/>
        <v>0</v>
      </c>
      <c r="BV12" s="40">
        <v>0</v>
      </c>
      <c r="BW12" s="41">
        <v>0</v>
      </c>
      <c r="BX12" s="66">
        <f t="shared" si="35"/>
        <v>0</v>
      </c>
      <c r="BY12" s="40">
        <v>0</v>
      </c>
      <c r="BZ12" s="41">
        <v>0</v>
      </c>
      <c r="CA12" s="66">
        <f t="shared" si="36"/>
        <v>0</v>
      </c>
      <c r="CB12" s="80">
        <f t="shared" si="37"/>
        <v>0</v>
      </c>
      <c r="CC12" s="85">
        <f t="shared" si="38"/>
        <v>0</v>
      </c>
      <c r="CD12" s="80">
        <f t="shared" si="39"/>
        <v>0</v>
      </c>
      <c r="CF12" s="40">
        <v>0</v>
      </c>
      <c r="CG12" s="41">
        <v>0</v>
      </c>
      <c r="CH12" s="66">
        <f t="shared" si="40"/>
        <v>0</v>
      </c>
      <c r="CI12" s="40">
        <v>0</v>
      </c>
      <c r="CJ12" s="41">
        <v>0</v>
      </c>
      <c r="CK12" s="66">
        <f t="shared" si="41"/>
        <v>0</v>
      </c>
      <c r="CL12" s="80">
        <f t="shared" si="42"/>
        <v>0</v>
      </c>
      <c r="CM12" s="85">
        <f t="shared" si="43"/>
        <v>0</v>
      </c>
      <c r="CN12" s="80">
        <f t="shared" si="44"/>
        <v>0</v>
      </c>
      <c r="CP12" s="40">
        <v>0</v>
      </c>
      <c r="CQ12" s="41">
        <v>0</v>
      </c>
      <c r="CR12" s="66">
        <f t="shared" si="45"/>
        <v>0</v>
      </c>
      <c r="CS12" s="40">
        <v>0</v>
      </c>
      <c r="CT12" s="41">
        <v>0</v>
      </c>
      <c r="CU12" s="66">
        <f t="shared" si="46"/>
        <v>0</v>
      </c>
      <c r="CV12" s="80">
        <f t="shared" si="47"/>
        <v>0</v>
      </c>
      <c r="CW12" s="85">
        <f t="shared" si="48"/>
        <v>0</v>
      </c>
      <c r="CX12" s="80">
        <f t="shared" si="49"/>
        <v>0</v>
      </c>
    </row>
    <row r="13" spans="1:102" ht="24.95" customHeight="1">
      <c r="A13" s="3">
        <v>6</v>
      </c>
      <c r="B13" s="47" t="s">
        <v>123</v>
      </c>
      <c r="D13" s="40">
        <v>0</v>
      </c>
      <c r="E13" s="41">
        <v>0</v>
      </c>
      <c r="F13" s="66">
        <f t="shared" si="0"/>
        <v>0</v>
      </c>
      <c r="G13" s="40">
        <v>1</v>
      </c>
      <c r="H13" s="41">
        <v>0</v>
      </c>
      <c r="I13" s="66">
        <f t="shared" si="1"/>
        <v>1</v>
      </c>
      <c r="J13" s="80">
        <f t="shared" si="2"/>
        <v>1.0167251283615474E-6</v>
      </c>
      <c r="K13" s="85">
        <f t="shared" si="3"/>
        <v>0</v>
      </c>
      <c r="L13" s="80">
        <f t="shared" si="4"/>
        <v>0</v>
      </c>
      <c r="N13" s="40">
        <v>77</v>
      </c>
      <c r="O13" s="41">
        <v>0</v>
      </c>
      <c r="P13" s="66">
        <f t="shared" si="5"/>
        <v>77</v>
      </c>
      <c r="Q13" s="40">
        <v>173</v>
      </c>
      <c r="R13" s="41">
        <v>0</v>
      </c>
      <c r="S13" s="66">
        <f t="shared" si="6"/>
        <v>173</v>
      </c>
      <c r="T13" s="80">
        <f t="shared" si="7"/>
        <v>2.339314134730972E-4</v>
      </c>
      <c r="U13" s="85">
        <f t="shared" si="8"/>
        <v>1.2467532467532467</v>
      </c>
      <c r="V13" s="80">
        <f t="shared" si="9"/>
        <v>1.2467532467532467</v>
      </c>
      <c r="X13" s="40">
        <v>170</v>
      </c>
      <c r="Y13" s="41">
        <v>0</v>
      </c>
      <c r="Z13" s="66">
        <f t="shared" si="10"/>
        <v>170</v>
      </c>
      <c r="AA13" s="40">
        <v>209</v>
      </c>
      <c r="AB13" s="41">
        <v>0</v>
      </c>
      <c r="AC13" s="66">
        <f t="shared" si="11"/>
        <v>209</v>
      </c>
      <c r="AD13" s="80">
        <f t="shared" si="12"/>
        <v>6.2762951240093819E-4</v>
      </c>
      <c r="AE13" s="85">
        <f t="shared" si="13"/>
        <v>0.22941176470588234</v>
      </c>
      <c r="AF13" s="80">
        <f t="shared" si="14"/>
        <v>0.22941176470588234</v>
      </c>
      <c r="AH13" s="40">
        <v>78</v>
      </c>
      <c r="AI13" s="41">
        <v>0</v>
      </c>
      <c r="AJ13" s="66">
        <f t="shared" si="15"/>
        <v>78</v>
      </c>
      <c r="AK13" s="40">
        <v>48</v>
      </c>
      <c r="AL13" s="41">
        <v>0</v>
      </c>
      <c r="AM13" s="66">
        <f t="shared" si="16"/>
        <v>48</v>
      </c>
      <c r="AN13" s="80">
        <f t="shared" si="17"/>
        <v>3.2517681489309814E-4</v>
      </c>
      <c r="AO13" s="85">
        <f t="shared" si="18"/>
        <v>-0.38461538461538464</v>
      </c>
      <c r="AP13" s="80">
        <f t="shared" si="19"/>
        <v>-0.38461538461538464</v>
      </c>
      <c r="AR13" s="40">
        <v>5</v>
      </c>
      <c r="AS13" s="41">
        <v>0</v>
      </c>
      <c r="AT13" s="66">
        <f t="shared" si="20"/>
        <v>5</v>
      </c>
      <c r="AU13" s="40">
        <v>6</v>
      </c>
      <c r="AV13" s="41">
        <v>0</v>
      </c>
      <c r="AW13" s="66">
        <f t="shared" si="21"/>
        <v>6</v>
      </c>
      <c r="AX13" s="80">
        <f t="shared" si="22"/>
        <v>5.1175763158568103E-5</v>
      </c>
      <c r="AY13" s="85">
        <f t="shared" si="23"/>
        <v>0.2</v>
      </c>
      <c r="AZ13" s="80">
        <f t="shared" si="24"/>
        <v>0.2</v>
      </c>
      <c r="BB13" s="40">
        <v>4</v>
      </c>
      <c r="BC13" s="41">
        <v>0</v>
      </c>
      <c r="BD13" s="66">
        <f t="shared" si="25"/>
        <v>4</v>
      </c>
      <c r="BE13" s="40">
        <v>0</v>
      </c>
      <c r="BF13" s="41">
        <v>0</v>
      </c>
      <c r="BG13" s="66">
        <f t="shared" si="26"/>
        <v>0</v>
      </c>
      <c r="BH13" s="80">
        <f t="shared" si="27"/>
        <v>0</v>
      </c>
      <c r="BI13" s="85">
        <f t="shared" si="28"/>
        <v>-1</v>
      </c>
      <c r="BJ13" s="80">
        <f t="shared" si="29"/>
        <v>-1</v>
      </c>
      <c r="BL13" s="40">
        <v>0</v>
      </c>
      <c r="BM13" s="41">
        <v>0</v>
      </c>
      <c r="BN13" s="66">
        <f t="shared" si="30"/>
        <v>0</v>
      </c>
      <c r="BO13" s="40">
        <v>0</v>
      </c>
      <c r="BP13" s="41">
        <v>0</v>
      </c>
      <c r="BQ13" s="66">
        <f t="shared" si="31"/>
        <v>0</v>
      </c>
      <c r="BR13" s="80">
        <f t="shared" si="32"/>
        <v>0</v>
      </c>
      <c r="BS13" s="85">
        <f t="shared" si="33"/>
        <v>0</v>
      </c>
      <c r="BT13" s="80">
        <f t="shared" si="34"/>
        <v>0</v>
      </c>
      <c r="BV13" s="40">
        <v>3</v>
      </c>
      <c r="BW13" s="41">
        <v>0</v>
      </c>
      <c r="BX13" s="66">
        <f t="shared" si="35"/>
        <v>3</v>
      </c>
      <c r="BY13" s="40">
        <v>0</v>
      </c>
      <c r="BZ13" s="41">
        <v>0</v>
      </c>
      <c r="CA13" s="66">
        <f t="shared" si="36"/>
        <v>0</v>
      </c>
      <c r="CB13" s="80">
        <f t="shared" si="37"/>
        <v>0</v>
      </c>
      <c r="CC13" s="85">
        <f t="shared" si="38"/>
        <v>-1</v>
      </c>
      <c r="CD13" s="80">
        <f t="shared" si="39"/>
        <v>-1</v>
      </c>
      <c r="CF13" s="40">
        <v>0</v>
      </c>
      <c r="CG13" s="41">
        <v>0</v>
      </c>
      <c r="CH13" s="66">
        <f t="shared" si="40"/>
        <v>0</v>
      </c>
      <c r="CI13" s="40">
        <v>0</v>
      </c>
      <c r="CJ13" s="41">
        <v>0</v>
      </c>
      <c r="CK13" s="66">
        <f t="shared" si="41"/>
        <v>0</v>
      </c>
      <c r="CL13" s="80">
        <f t="shared" si="42"/>
        <v>0</v>
      </c>
      <c r="CM13" s="85">
        <f t="shared" si="43"/>
        <v>0</v>
      </c>
      <c r="CN13" s="80">
        <f t="shared" si="44"/>
        <v>0</v>
      </c>
      <c r="CP13" s="40">
        <v>0</v>
      </c>
      <c r="CQ13" s="41">
        <v>0</v>
      </c>
      <c r="CR13" s="66">
        <f t="shared" si="45"/>
        <v>0</v>
      </c>
      <c r="CS13" s="40">
        <v>0</v>
      </c>
      <c r="CT13" s="41">
        <v>0</v>
      </c>
      <c r="CU13" s="66">
        <f t="shared" si="46"/>
        <v>0</v>
      </c>
      <c r="CV13" s="80">
        <f t="shared" si="47"/>
        <v>0</v>
      </c>
      <c r="CW13" s="85">
        <f t="shared" si="48"/>
        <v>0</v>
      </c>
      <c r="CX13" s="80">
        <f t="shared" si="49"/>
        <v>0</v>
      </c>
    </row>
    <row r="14" spans="1:102" ht="24.95" customHeight="1">
      <c r="A14" s="3">
        <v>7</v>
      </c>
      <c r="B14" s="47" t="s">
        <v>124</v>
      </c>
      <c r="D14" s="40">
        <v>0</v>
      </c>
      <c r="E14" s="41">
        <v>2</v>
      </c>
      <c r="F14" s="66">
        <f t="shared" si="0"/>
        <v>2</v>
      </c>
      <c r="G14" s="40">
        <v>0</v>
      </c>
      <c r="H14" s="41">
        <v>5</v>
      </c>
      <c r="I14" s="66">
        <f t="shared" si="1"/>
        <v>5</v>
      </c>
      <c r="J14" s="80">
        <f t="shared" si="2"/>
        <v>5.0836256418077375E-6</v>
      </c>
      <c r="K14" s="85">
        <f t="shared" si="3"/>
        <v>1.5</v>
      </c>
      <c r="L14" s="80">
        <f t="shared" si="4"/>
        <v>1.5</v>
      </c>
      <c r="N14" s="40">
        <v>0</v>
      </c>
      <c r="O14" s="41">
        <v>0</v>
      </c>
      <c r="P14" s="66">
        <f t="shared" si="5"/>
        <v>0</v>
      </c>
      <c r="Q14" s="40">
        <v>0</v>
      </c>
      <c r="R14" s="41">
        <v>0</v>
      </c>
      <c r="S14" s="66">
        <f t="shared" si="6"/>
        <v>0</v>
      </c>
      <c r="T14" s="80">
        <f t="shared" si="7"/>
        <v>0</v>
      </c>
      <c r="U14" s="85">
        <f t="shared" si="8"/>
        <v>0</v>
      </c>
      <c r="V14" s="80">
        <f t="shared" si="9"/>
        <v>0</v>
      </c>
      <c r="X14" s="40">
        <v>0</v>
      </c>
      <c r="Y14" s="41">
        <v>0</v>
      </c>
      <c r="Z14" s="66">
        <f t="shared" si="10"/>
        <v>0</v>
      </c>
      <c r="AA14" s="40">
        <v>0</v>
      </c>
      <c r="AB14" s="41">
        <v>0</v>
      </c>
      <c r="AC14" s="66">
        <f t="shared" si="11"/>
        <v>0</v>
      </c>
      <c r="AD14" s="80">
        <f t="shared" si="12"/>
        <v>0</v>
      </c>
      <c r="AE14" s="85">
        <f t="shared" si="13"/>
        <v>0</v>
      </c>
      <c r="AF14" s="80">
        <f t="shared" si="14"/>
        <v>0</v>
      </c>
      <c r="AH14" s="40">
        <v>0</v>
      </c>
      <c r="AI14" s="41">
        <v>0</v>
      </c>
      <c r="AJ14" s="66">
        <f t="shared" si="15"/>
        <v>0</v>
      </c>
      <c r="AK14" s="40">
        <v>0</v>
      </c>
      <c r="AL14" s="41">
        <v>0</v>
      </c>
      <c r="AM14" s="66">
        <f t="shared" si="16"/>
        <v>0</v>
      </c>
      <c r="AN14" s="80">
        <f t="shared" si="17"/>
        <v>0</v>
      </c>
      <c r="AO14" s="85">
        <f t="shared" si="18"/>
        <v>0</v>
      </c>
      <c r="AP14" s="80">
        <f t="shared" si="19"/>
        <v>0</v>
      </c>
      <c r="AR14" s="40">
        <v>0</v>
      </c>
      <c r="AS14" s="41">
        <v>0</v>
      </c>
      <c r="AT14" s="66">
        <f t="shared" si="20"/>
        <v>0</v>
      </c>
      <c r="AU14" s="40">
        <v>0</v>
      </c>
      <c r="AV14" s="41">
        <v>0</v>
      </c>
      <c r="AW14" s="66">
        <f t="shared" si="21"/>
        <v>0</v>
      </c>
      <c r="AX14" s="80">
        <f t="shared" si="22"/>
        <v>0</v>
      </c>
      <c r="AY14" s="85">
        <f t="shared" si="23"/>
        <v>0</v>
      </c>
      <c r="AZ14" s="80">
        <f t="shared" si="24"/>
        <v>0</v>
      </c>
      <c r="BB14" s="40">
        <v>0</v>
      </c>
      <c r="BC14" s="41">
        <v>0</v>
      </c>
      <c r="BD14" s="66">
        <f t="shared" si="25"/>
        <v>0</v>
      </c>
      <c r="BE14" s="40">
        <v>0</v>
      </c>
      <c r="BF14" s="41">
        <v>0</v>
      </c>
      <c r="BG14" s="66">
        <f t="shared" si="26"/>
        <v>0</v>
      </c>
      <c r="BH14" s="80">
        <f t="shared" si="27"/>
        <v>0</v>
      </c>
      <c r="BI14" s="85">
        <f t="shared" si="28"/>
        <v>0</v>
      </c>
      <c r="BJ14" s="80">
        <f t="shared" si="29"/>
        <v>0</v>
      </c>
      <c r="BL14" s="40">
        <v>0</v>
      </c>
      <c r="BM14" s="41">
        <v>0</v>
      </c>
      <c r="BN14" s="66">
        <f t="shared" si="30"/>
        <v>0</v>
      </c>
      <c r="BO14" s="40">
        <v>0</v>
      </c>
      <c r="BP14" s="41">
        <v>0</v>
      </c>
      <c r="BQ14" s="66">
        <f t="shared" si="31"/>
        <v>0</v>
      </c>
      <c r="BR14" s="80">
        <f t="shared" si="32"/>
        <v>0</v>
      </c>
      <c r="BS14" s="85">
        <f t="shared" si="33"/>
        <v>0</v>
      </c>
      <c r="BT14" s="80">
        <f t="shared" si="34"/>
        <v>0</v>
      </c>
      <c r="BV14" s="40">
        <v>0</v>
      </c>
      <c r="BW14" s="41">
        <v>0</v>
      </c>
      <c r="BX14" s="66">
        <f t="shared" si="35"/>
        <v>0</v>
      </c>
      <c r="BY14" s="40">
        <v>0</v>
      </c>
      <c r="BZ14" s="41">
        <v>0</v>
      </c>
      <c r="CA14" s="66">
        <f t="shared" si="36"/>
        <v>0</v>
      </c>
      <c r="CB14" s="80">
        <f t="shared" si="37"/>
        <v>0</v>
      </c>
      <c r="CC14" s="85">
        <f t="shared" si="38"/>
        <v>0</v>
      </c>
      <c r="CD14" s="80">
        <f t="shared" si="39"/>
        <v>0</v>
      </c>
      <c r="CF14" s="40">
        <v>0</v>
      </c>
      <c r="CG14" s="41">
        <v>0</v>
      </c>
      <c r="CH14" s="66">
        <f t="shared" si="40"/>
        <v>0</v>
      </c>
      <c r="CI14" s="40">
        <v>0</v>
      </c>
      <c r="CJ14" s="41">
        <v>0</v>
      </c>
      <c r="CK14" s="66">
        <f t="shared" si="41"/>
        <v>0</v>
      </c>
      <c r="CL14" s="80">
        <f t="shared" si="42"/>
        <v>0</v>
      </c>
      <c r="CM14" s="85">
        <f t="shared" si="43"/>
        <v>0</v>
      </c>
      <c r="CN14" s="80">
        <f t="shared" si="44"/>
        <v>0</v>
      </c>
      <c r="CP14" s="40">
        <v>0</v>
      </c>
      <c r="CQ14" s="41">
        <v>0</v>
      </c>
      <c r="CR14" s="66">
        <f t="shared" si="45"/>
        <v>0</v>
      </c>
      <c r="CS14" s="40">
        <v>0</v>
      </c>
      <c r="CT14" s="41">
        <v>0</v>
      </c>
      <c r="CU14" s="66">
        <f t="shared" si="46"/>
        <v>0</v>
      </c>
      <c r="CV14" s="80">
        <f t="shared" si="47"/>
        <v>0</v>
      </c>
      <c r="CW14" s="85">
        <f t="shared" si="48"/>
        <v>0</v>
      </c>
      <c r="CX14" s="80">
        <f t="shared" si="49"/>
        <v>0</v>
      </c>
    </row>
    <row r="15" spans="1:102" ht="24.95" customHeight="1">
      <c r="A15" s="3">
        <v>8</v>
      </c>
      <c r="B15" s="47" t="s">
        <v>125</v>
      </c>
      <c r="D15" s="40">
        <v>0</v>
      </c>
      <c r="E15" s="41">
        <v>2</v>
      </c>
      <c r="F15" s="66">
        <f t="shared" si="0"/>
        <v>2</v>
      </c>
      <c r="G15" s="40">
        <v>0</v>
      </c>
      <c r="H15" s="41">
        <v>1</v>
      </c>
      <c r="I15" s="66">
        <f t="shared" si="1"/>
        <v>1</v>
      </c>
      <c r="J15" s="80">
        <f t="shared" si="2"/>
        <v>1.0167251283615474E-6</v>
      </c>
      <c r="K15" s="85">
        <f t="shared" si="3"/>
        <v>-0.5</v>
      </c>
      <c r="L15" s="80">
        <f t="shared" si="4"/>
        <v>-0.5</v>
      </c>
      <c r="N15" s="40">
        <v>0</v>
      </c>
      <c r="O15" s="41">
        <v>0</v>
      </c>
      <c r="P15" s="66">
        <f t="shared" si="5"/>
        <v>0</v>
      </c>
      <c r="Q15" s="40">
        <v>0</v>
      </c>
      <c r="R15" s="41">
        <v>0</v>
      </c>
      <c r="S15" s="66">
        <f t="shared" si="6"/>
        <v>0</v>
      </c>
      <c r="T15" s="80">
        <f t="shared" si="7"/>
        <v>0</v>
      </c>
      <c r="U15" s="85">
        <f t="shared" si="8"/>
        <v>0</v>
      </c>
      <c r="V15" s="80">
        <f t="shared" si="9"/>
        <v>0</v>
      </c>
      <c r="X15" s="40">
        <v>0</v>
      </c>
      <c r="Y15" s="41">
        <v>0</v>
      </c>
      <c r="Z15" s="66">
        <f t="shared" si="10"/>
        <v>0</v>
      </c>
      <c r="AA15" s="40">
        <v>0</v>
      </c>
      <c r="AB15" s="41">
        <v>0</v>
      </c>
      <c r="AC15" s="66">
        <f t="shared" si="11"/>
        <v>0</v>
      </c>
      <c r="AD15" s="80">
        <f t="shared" si="12"/>
        <v>0</v>
      </c>
      <c r="AE15" s="85">
        <f t="shared" si="13"/>
        <v>0</v>
      </c>
      <c r="AF15" s="80">
        <f t="shared" si="14"/>
        <v>0</v>
      </c>
      <c r="AH15" s="40">
        <v>0</v>
      </c>
      <c r="AI15" s="41">
        <v>0</v>
      </c>
      <c r="AJ15" s="66">
        <f t="shared" si="15"/>
        <v>0</v>
      </c>
      <c r="AK15" s="40">
        <v>0</v>
      </c>
      <c r="AL15" s="41">
        <v>0</v>
      </c>
      <c r="AM15" s="66">
        <f t="shared" si="16"/>
        <v>0</v>
      </c>
      <c r="AN15" s="80">
        <f t="shared" si="17"/>
        <v>0</v>
      </c>
      <c r="AO15" s="85">
        <f t="shared" si="18"/>
        <v>0</v>
      </c>
      <c r="AP15" s="80">
        <f t="shared" si="19"/>
        <v>0</v>
      </c>
      <c r="AR15" s="40">
        <v>0</v>
      </c>
      <c r="AS15" s="41">
        <v>0</v>
      </c>
      <c r="AT15" s="66">
        <f t="shared" si="20"/>
        <v>0</v>
      </c>
      <c r="AU15" s="40">
        <v>0</v>
      </c>
      <c r="AV15" s="41">
        <v>0</v>
      </c>
      <c r="AW15" s="66">
        <f t="shared" si="21"/>
        <v>0</v>
      </c>
      <c r="AX15" s="80">
        <f t="shared" si="22"/>
        <v>0</v>
      </c>
      <c r="AY15" s="85">
        <f t="shared" si="23"/>
        <v>0</v>
      </c>
      <c r="AZ15" s="80">
        <f t="shared" si="24"/>
        <v>0</v>
      </c>
      <c r="BB15" s="40">
        <v>0</v>
      </c>
      <c r="BC15" s="41">
        <v>0</v>
      </c>
      <c r="BD15" s="66">
        <f t="shared" si="25"/>
        <v>0</v>
      </c>
      <c r="BE15" s="40">
        <v>0</v>
      </c>
      <c r="BF15" s="41">
        <v>0</v>
      </c>
      <c r="BG15" s="66">
        <f t="shared" si="26"/>
        <v>0</v>
      </c>
      <c r="BH15" s="80">
        <f t="shared" si="27"/>
        <v>0</v>
      </c>
      <c r="BI15" s="85">
        <f t="shared" si="28"/>
        <v>0</v>
      </c>
      <c r="BJ15" s="80">
        <f t="shared" si="29"/>
        <v>0</v>
      </c>
      <c r="BL15" s="40">
        <v>0</v>
      </c>
      <c r="BM15" s="41">
        <v>0</v>
      </c>
      <c r="BN15" s="66">
        <f t="shared" si="30"/>
        <v>0</v>
      </c>
      <c r="BO15" s="40">
        <v>0</v>
      </c>
      <c r="BP15" s="41">
        <v>0</v>
      </c>
      <c r="BQ15" s="66">
        <f t="shared" si="31"/>
        <v>0</v>
      </c>
      <c r="BR15" s="80">
        <f t="shared" si="32"/>
        <v>0</v>
      </c>
      <c r="BS15" s="85">
        <f t="shared" si="33"/>
        <v>0</v>
      </c>
      <c r="BT15" s="80">
        <f t="shared" si="34"/>
        <v>0</v>
      </c>
      <c r="BV15" s="40">
        <v>0</v>
      </c>
      <c r="BW15" s="41">
        <v>0</v>
      </c>
      <c r="BX15" s="66">
        <f t="shared" si="35"/>
        <v>0</v>
      </c>
      <c r="BY15" s="40">
        <v>0</v>
      </c>
      <c r="BZ15" s="41">
        <v>0</v>
      </c>
      <c r="CA15" s="66">
        <f t="shared" si="36"/>
        <v>0</v>
      </c>
      <c r="CB15" s="80">
        <f t="shared" si="37"/>
        <v>0</v>
      </c>
      <c r="CC15" s="85">
        <f t="shared" si="38"/>
        <v>0</v>
      </c>
      <c r="CD15" s="80">
        <f t="shared" si="39"/>
        <v>0</v>
      </c>
      <c r="CF15" s="40">
        <v>0</v>
      </c>
      <c r="CG15" s="41">
        <v>0</v>
      </c>
      <c r="CH15" s="66">
        <f t="shared" si="40"/>
        <v>0</v>
      </c>
      <c r="CI15" s="40">
        <v>0</v>
      </c>
      <c r="CJ15" s="41">
        <v>0</v>
      </c>
      <c r="CK15" s="66">
        <f t="shared" si="41"/>
        <v>0</v>
      </c>
      <c r="CL15" s="80">
        <f t="shared" si="42"/>
        <v>0</v>
      </c>
      <c r="CM15" s="85">
        <f t="shared" si="43"/>
        <v>0</v>
      </c>
      <c r="CN15" s="80">
        <f t="shared" si="44"/>
        <v>0</v>
      </c>
      <c r="CP15" s="40">
        <v>0</v>
      </c>
      <c r="CQ15" s="41">
        <v>0</v>
      </c>
      <c r="CR15" s="66">
        <f t="shared" si="45"/>
        <v>0</v>
      </c>
      <c r="CS15" s="40">
        <v>0</v>
      </c>
      <c r="CT15" s="41">
        <v>0</v>
      </c>
      <c r="CU15" s="66">
        <f t="shared" si="46"/>
        <v>0</v>
      </c>
      <c r="CV15" s="80">
        <f t="shared" si="47"/>
        <v>0</v>
      </c>
      <c r="CW15" s="85">
        <f t="shared" si="48"/>
        <v>0</v>
      </c>
      <c r="CX15" s="80">
        <f t="shared" si="49"/>
        <v>0</v>
      </c>
    </row>
    <row r="16" spans="1:102" ht="24.95" customHeight="1">
      <c r="A16" s="3">
        <v>9</v>
      </c>
      <c r="B16" s="47" t="s">
        <v>249</v>
      </c>
      <c r="D16" s="40">
        <v>0</v>
      </c>
      <c r="E16" s="41">
        <v>0</v>
      </c>
      <c r="F16" s="66">
        <f t="shared" si="0"/>
        <v>0</v>
      </c>
      <c r="G16" s="40">
        <v>0</v>
      </c>
      <c r="H16" s="41">
        <v>0</v>
      </c>
      <c r="I16" s="66">
        <f t="shared" si="1"/>
        <v>0</v>
      </c>
      <c r="J16" s="80">
        <f t="shared" si="2"/>
        <v>0</v>
      </c>
      <c r="K16" s="85">
        <f t="shared" si="3"/>
        <v>0</v>
      </c>
      <c r="L16" s="80">
        <f t="shared" si="4"/>
        <v>0</v>
      </c>
      <c r="N16" s="40">
        <v>0</v>
      </c>
      <c r="O16" s="41">
        <v>0</v>
      </c>
      <c r="P16" s="66">
        <f t="shared" si="5"/>
        <v>0</v>
      </c>
      <c r="Q16" s="40">
        <v>0</v>
      </c>
      <c r="R16" s="41">
        <v>0</v>
      </c>
      <c r="S16" s="66">
        <f t="shared" si="6"/>
        <v>0</v>
      </c>
      <c r="T16" s="80">
        <f t="shared" si="7"/>
        <v>0</v>
      </c>
      <c r="U16" s="85">
        <f t="shared" si="8"/>
        <v>0</v>
      </c>
      <c r="V16" s="80">
        <f t="shared" si="9"/>
        <v>0</v>
      </c>
      <c r="X16" s="40">
        <v>0</v>
      </c>
      <c r="Y16" s="41">
        <v>0</v>
      </c>
      <c r="Z16" s="66">
        <f t="shared" si="10"/>
        <v>0</v>
      </c>
      <c r="AA16" s="40">
        <v>0</v>
      </c>
      <c r="AB16" s="41">
        <v>0</v>
      </c>
      <c r="AC16" s="66">
        <f t="shared" si="11"/>
        <v>0</v>
      </c>
      <c r="AD16" s="80">
        <f t="shared" si="12"/>
        <v>0</v>
      </c>
      <c r="AE16" s="85">
        <f t="shared" si="13"/>
        <v>0</v>
      </c>
      <c r="AF16" s="80">
        <f t="shared" si="14"/>
        <v>0</v>
      </c>
      <c r="AH16" s="40">
        <v>0</v>
      </c>
      <c r="AI16" s="41">
        <v>0</v>
      </c>
      <c r="AJ16" s="66">
        <f t="shared" si="15"/>
        <v>0</v>
      </c>
      <c r="AK16" s="40">
        <v>0</v>
      </c>
      <c r="AL16" s="41">
        <v>0</v>
      </c>
      <c r="AM16" s="66">
        <f t="shared" si="16"/>
        <v>0</v>
      </c>
      <c r="AN16" s="80">
        <f t="shared" si="17"/>
        <v>0</v>
      </c>
      <c r="AO16" s="85">
        <f t="shared" si="18"/>
        <v>0</v>
      </c>
      <c r="AP16" s="80">
        <f t="shared" si="19"/>
        <v>0</v>
      </c>
      <c r="AR16" s="40">
        <v>0</v>
      </c>
      <c r="AS16" s="41">
        <v>0</v>
      </c>
      <c r="AT16" s="66">
        <f t="shared" si="20"/>
        <v>0</v>
      </c>
      <c r="AU16" s="40">
        <v>0</v>
      </c>
      <c r="AV16" s="41">
        <v>0</v>
      </c>
      <c r="AW16" s="66">
        <f t="shared" si="21"/>
        <v>0</v>
      </c>
      <c r="AX16" s="80">
        <f t="shared" si="22"/>
        <v>0</v>
      </c>
      <c r="AY16" s="85">
        <f t="shared" si="23"/>
        <v>0</v>
      </c>
      <c r="AZ16" s="80">
        <f t="shared" si="24"/>
        <v>0</v>
      </c>
      <c r="BB16" s="40">
        <v>5</v>
      </c>
      <c r="BC16" s="41">
        <v>0</v>
      </c>
      <c r="BD16" s="66">
        <f t="shared" si="25"/>
        <v>5</v>
      </c>
      <c r="BE16" s="40">
        <v>3</v>
      </c>
      <c r="BF16" s="41">
        <v>0</v>
      </c>
      <c r="BG16" s="66">
        <f t="shared" si="26"/>
        <v>3</v>
      </c>
      <c r="BH16" s="80">
        <f t="shared" si="27"/>
        <v>3.5290381018480394E-5</v>
      </c>
      <c r="BI16" s="85">
        <f t="shared" si="28"/>
        <v>-0.4</v>
      </c>
      <c r="BJ16" s="80">
        <f t="shared" si="29"/>
        <v>-0.4</v>
      </c>
      <c r="BL16" s="40">
        <v>0</v>
      </c>
      <c r="BM16" s="41">
        <v>0</v>
      </c>
      <c r="BN16" s="66">
        <f t="shared" si="30"/>
        <v>0</v>
      </c>
      <c r="BO16" s="40">
        <v>0</v>
      </c>
      <c r="BP16" s="41">
        <v>0</v>
      </c>
      <c r="BQ16" s="66">
        <f t="shared" si="31"/>
        <v>0</v>
      </c>
      <c r="BR16" s="80">
        <f t="shared" si="32"/>
        <v>0</v>
      </c>
      <c r="BS16" s="85">
        <f t="shared" si="33"/>
        <v>0</v>
      </c>
      <c r="BT16" s="80">
        <f t="shared" si="34"/>
        <v>0</v>
      </c>
      <c r="BV16" s="40">
        <v>0</v>
      </c>
      <c r="BW16" s="41">
        <v>0</v>
      </c>
      <c r="BX16" s="66">
        <f t="shared" si="35"/>
        <v>0</v>
      </c>
      <c r="BY16" s="40">
        <v>0</v>
      </c>
      <c r="BZ16" s="41">
        <v>0</v>
      </c>
      <c r="CA16" s="66">
        <f t="shared" si="36"/>
        <v>0</v>
      </c>
      <c r="CB16" s="80">
        <f t="shared" si="37"/>
        <v>0</v>
      </c>
      <c r="CC16" s="85">
        <f t="shared" si="38"/>
        <v>0</v>
      </c>
      <c r="CD16" s="80">
        <f t="shared" si="39"/>
        <v>0</v>
      </c>
      <c r="CF16" s="40">
        <v>0</v>
      </c>
      <c r="CG16" s="41">
        <v>0</v>
      </c>
      <c r="CH16" s="66">
        <f t="shared" si="40"/>
        <v>0</v>
      </c>
      <c r="CI16" s="40">
        <v>0</v>
      </c>
      <c r="CJ16" s="41">
        <v>0</v>
      </c>
      <c r="CK16" s="66">
        <f t="shared" si="41"/>
        <v>0</v>
      </c>
      <c r="CL16" s="80">
        <f t="shared" si="42"/>
        <v>0</v>
      </c>
      <c r="CM16" s="85">
        <f t="shared" si="43"/>
        <v>0</v>
      </c>
      <c r="CN16" s="80">
        <f t="shared" si="44"/>
        <v>0</v>
      </c>
      <c r="CP16" s="40">
        <v>0</v>
      </c>
      <c r="CQ16" s="41">
        <v>0</v>
      </c>
      <c r="CR16" s="66">
        <f t="shared" si="45"/>
        <v>0</v>
      </c>
      <c r="CS16" s="40">
        <v>0</v>
      </c>
      <c r="CT16" s="41">
        <v>0</v>
      </c>
      <c r="CU16" s="66">
        <f t="shared" si="46"/>
        <v>0</v>
      </c>
      <c r="CV16" s="80">
        <f t="shared" si="47"/>
        <v>0</v>
      </c>
      <c r="CW16" s="85">
        <f t="shared" si="48"/>
        <v>0</v>
      </c>
      <c r="CX16" s="80">
        <f t="shared" si="49"/>
        <v>0</v>
      </c>
    </row>
    <row r="17" spans="1:102" ht="24.95" customHeight="1">
      <c r="A17" s="3">
        <v>10</v>
      </c>
      <c r="B17" s="47" t="s">
        <v>126</v>
      </c>
      <c r="D17" s="40">
        <v>1</v>
      </c>
      <c r="E17" s="41">
        <v>0</v>
      </c>
      <c r="F17" s="66">
        <f t="shared" si="0"/>
        <v>1</v>
      </c>
      <c r="G17" s="40">
        <v>1</v>
      </c>
      <c r="H17" s="41">
        <v>0</v>
      </c>
      <c r="I17" s="66">
        <f t="shared" si="1"/>
        <v>1</v>
      </c>
      <c r="J17" s="80">
        <f t="shared" si="2"/>
        <v>1.0167251283615474E-6</v>
      </c>
      <c r="K17" s="85">
        <f t="shared" si="3"/>
        <v>0</v>
      </c>
      <c r="L17" s="80">
        <f t="shared" si="4"/>
        <v>0</v>
      </c>
      <c r="N17" s="40">
        <v>0</v>
      </c>
      <c r="O17" s="41">
        <v>0</v>
      </c>
      <c r="P17" s="66">
        <f t="shared" si="5"/>
        <v>0</v>
      </c>
      <c r="Q17" s="40">
        <v>0</v>
      </c>
      <c r="R17" s="41">
        <v>0</v>
      </c>
      <c r="S17" s="66">
        <f t="shared" si="6"/>
        <v>0</v>
      </c>
      <c r="T17" s="80">
        <f t="shared" si="7"/>
        <v>0</v>
      </c>
      <c r="U17" s="85">
        <f t="shared" si="8"/>
        <v>0</v>
      </c>
      <c r="V17" s="80">
        <f t="shared" si="9"/>
        <v>0</v>
      </c>
      <c r="X17" s="40">
        <v>0</v>
      </c>
      <c r="Y17" s="41">
        <v>0</v>
      </c>
      <c r="Z17" s="66">
        <f t="shared" si="10"/>
        <v>0</v>
      </c>
      <c r="AA17" s="40">
        <v>0</v>
      </c>
      <c r="AB17" s="41">
        <v>0</v>
      </c>
      <c r="AC17" s="66">
        <f t="shared" si="11"/>
        <v>0</v>
      </c>
      <c r="AD17" s="80">
        <f t="shared" si="12"/>
        <v>0</v>
      </c>
      <c r="AE17" s="85">
        <f t="shared" si="13"/>
        <v>0</v>
      </c>
      <c r="AF17" s="80">
        <f t="shared" si="14"/>
        <v>0</v>
      </c>
      <c r="AH17" s="40">
        <v>0</v>
      </c>
      <c r="AI17" s="41">
        <v>0</v>
      </c>
      <c r="AJ17" s="66">
        <f t="shared" si="15"/>
        <v>0</v>
      </c>
      <c r="AK17" s="40">
        <v>0</v>
      </c>
      <c r="AL17" s="41">
        <v>0</v>
      </c>
      <c r="AM17" s="66">
        <f t="shared" si="16"/>
        <v>0</v>
      </c>
      <c r="AN17" s="80">
        <f t="shared" si="17"/>
        <v>0</v>
      </c>
      <c r="AO17" s="85">
        <f t="shared" si="18"/>
        <v>0</v>
      </c>
      <c r="AP17" s="80">
        <f t="shared" si="19"/>
        <v>0</v>
      </c>
      <c r="AR17" s="40">
        <v>0</v>
      </c>
      <c r="AS17" s="41">
        <v>0</v>
      </c>
      <c r="AT17" s="66">
        <f t="shared" si="20"/>
        <v>0</v>
      </c>
      <c r="AU17" s="40">
        <v>0</v>
      </c>
      <c r="AV17" s="41">
        <v>0</v>
      </c>
      <c r="AW17" s="66">
        <f t="shared" si="21"/>
        <v>0</v>
      </c>
      <c r="AX17" s="80">
        <f t="shared" si="22"/>
        <v>0</v>
      </c>
      <c r="AY17" s="85">
        <f t="shared" si="23"/>
        <v>0</v>
      </c>
      <c r="AZ17" s="80">
        <f t="shared" si="24"/>
        <v>0</v>
      </c>
      <c r="BB17" s="40">
        <v>0</v>
      </c>
      <c r="BC17" s="41">
        <v>0</v>
      </c>
      <c r="BD17" s="66">
        <f t="shared" si="25"/>
        <v>0</v>
      </c>
      <c r="BE17" s="40">
        <v>1</v>
      </c>
      <c r="BF17" s="41">
        <v>0</v>
      </c>
      <c r="BG17" s="66">
        <f t="shared" si="26"/>
        <v>1</v>
      </c>
      <c r="BH17" s="80">
        <f t="shared" si="27"/>
        <v>1.1763460339493466E-5</v>
      </c>
      <c r="BI17" s="85">
        <f t="shared" si="28"/>
        <v>0</v>
      </c>
      <c r="BJ17" s="80">
        <f t="shared" si="29"/>
        <v>0</v>
      </c>
      <c r="BL17" s="40">
        <v>0</v>
      </c>
      <c r="BM17" s="41">
        <v>0</v>
      </c>
      <c r="BN17" s="66">
        <f t="shared" si="30"/>
        <v>0</v>
      </c>
      <c r="BO17" s="40">
        <v>0</v>
      </c>
      <c r="BP17" s="41">
        <v>0</v>
      </c>
      <c r="BQ17" s="66">
        <f t="shared" si="31"/>
        <v>0</v>
      </c>
      <c r="BR17" s="80">
        <f t="shared" si="32"/>
        <v>0</v>
      </c>
      <c r="BS17" s="85">
        <f t="shared" si="33"/>
        <v>0</v>
      </c>
      <c r="BT17" s="80">
        <f t="shared" si="34"/>
        <v>0</v>
      </c>
      <c r="BV17" s="40">
        <v>0</v>
      </c>
      <c r="BW17" s="41">
        <v>0</v>
      </c>
      <c r="BX17" s="66">
        <f t="shared" si="35"/>
        <v>0</v>
      </c>
      <c r="BY17" s="40">
        <v>0</v>
      </c>
      <c r="BZ17" s="41">
        <v>0</v>
      </c>
      <c r="CA17" s="66">
        <f t="shared" si="36"/>
        <v>0</v>
      </c>
      <c r="CB17" s="80">
        <f t="shared" si="37"/>
        <v>0</v>
      </c>
      <c r="CC17" s="85">
        <f t="shared" si="38"/>
        <v>0</v>
      </c>
      <c r="CD17" s="80">
        <f t="shared" si="39"/>
        <v>0</v>
      </c>
      <c r="CF17" s="40">
        <v>1</v>
      </c>
      <c r="CG17" s="41">
        <v>0</v>
      </c>
      <c r="CH17" s="66">
        <f t="shared" si="40"/>
        <v>1</v>
      </c>
      <c r="CI17" s="40">
        <v>0</v>
      </c>
      <c r="CJ17" s="41">
        <v>0</v>
      </c>
      <c r="CK17" s="66">
        <f t="shared" si="41"/>
        <v>0</v>
      </c>
      <c r="CL17" s="80">
        <f t="shared" si="42"/>
        <v>0</v>
      </c>
      <c r="CM17" s="85">
        <f t="shared" si="43"/>
        <v>-1</v>
      </c>
      <c r="CN17" s="80">
        <f t="shared" si="44"/>
        <v>-1</v>
      </c>
      <c r="CP17" s="40">
        <v>0</v>
      </c>
      <c r="CQ17" s="41">
        <v>0</v>
      </c>
      <c r="CR17" s="66">
        <f t="shared" si="45"/>
        <v>0</v>
      </c>
      <c r="CS17" s="40">
        <v>0</v>
      </c>
      <c r="CT17" s="41">
        <v>0</v>
      </c>
      <c r="CU17" s="66">
        <f t="shared" si="46"/>
        <v>0</v>
      </c>
      <c r="CV17" s="80">
        <f t="shared" si="47"/>
        <v>0</v>
      </c>
      <c r="CW17" s="85">
        <f t="shared" si="48"/>
        <v>0</v>
      </c>
      <c r="CX17" s="80">
        <f t="shared" si="49"/>
        <v>0</v>
      </c>
    </row>
    <row r="18" spans="1:102" ht="24.95" customHeight="1">
      <c r="A18" s="3">
        <v>11</v>
      </c>
      <c r="B18" s="54" t="s">
        <v>68</v>
      </c>
      <c r="D18" s="40">
        <v>7796</v>
      </c>
      <c r="E18" s="41">
        <v>0</v>
      </c>
      <c r="F18" s="66">
        <f t="shared" si="0"/>
        <v>7796</v>
      </c>
      <c r="G18" s="40">
        <v>3639</v>
      </c>
      <c r="H18" s="41">
        <v>2394</v>
      </c>
      <c r="I18" s="66">
        <f t="shared" si="1"/>
        <v>6033</v>
      </c>
      <c r="J18" s="80">
        <f t="shared" si="2"/>
        <v>6.1339026994052161E-3</v>
      </c>
      <c r="K18" s="85">
        <f t="shared" si="3"/>
        <v>-0.22614161108260647</v>
      </c>
      <c r="L18" s="80">
        <f t="shared" si="4"/>
        <v>-0.22614161108260647</v>
      </c>
      <c r="N18" s="40">
        <v>6568</v>
      </c>
      <c r="O18" s="41">
        <v>0</v>
      </c>
      <c r="P18" s="66">
        <f t="shared" si="5"/>
        <v>6568</v>
      </c>
      <c r="Q18" s="40">
        <v>7379</v>
      </c>
      <c r="R18" s="41">
        <v>0</v>
      </c>
      <c r="S18" s="66">
        <f t="shared" si="6"/>
        <v>7379</v>
      </c>
      <c r="T18" s="80">
        <f t="shared" si="7"/>
        <v>9.9779184972137829E-3</v>
      </c>
      <c r="U18" s="85">
        <f t="shared" si="8"/>
        <v>0.1234774665042631</v>
      </c>
      <c r="V18" s="80">
        <f t="shared" si="9"/>
        <v>0.1234774665042631</v>
      </c>
      <c r="X18" s="40">
        <v>941</v>
      </c>
      <c r="Y18" s="41">
        <v>0</v>
      </c>
      <c r="Z18" s="66">
        <f t="shared" si="10"/>
        <v>941</v>
      </c>
      <c r="AA18" s="40">
        <v>909</v>
      </c>
      <c r="AB18" s="41">
        <v>0</v>
      </c>
      <c r="AC18" s="66">
        <f t="shared" si="11"/>
        <v>909</v>
      </c>
      <c r="AD18" s="80">
        <f t="shared" si="12"/>
        <v>2.7297379271409225E-3</v>
      </c>
      <c r="AE18" s="85">
        <f t="shared" si="13"/>
        <v>-3.4006376195536661E-2</v>
      </c>
      <c r="AF18" s="80">
        <f t="shared" si="14"/>
        <v>-3.4006376195536661E-2</v>
      </c>
      <c r="AH18" s="40">
        <v>824</v>
      </c>
      <c r="AI18" s="41">
        <v>0</v>
      </c>
      <c r="AJ18" s="66">
        <f t="shared" si="15"/>
        <v>824</v>
      </c>
      <c r="AK18" s="40">
        <v>866</v>
      </c>
      <c r="AL18" s="41">
        <v>0</v>
      </c>
      <c r="AM18" s="66">
        <f t="shared" si="16"/>
        <v>866</v>
      </c>
      <c r="AN18" s="80">
        <f t="shared" si="17"/>
        <v>5.8667317020296454E-3</v>
      </c>
      <c r="AO18" s="85">
        <f t="shared" si="18"/>
        <v>5.0970873786407765E-2</v>
      </c>
      <c r="AP18" s="80">
        <f t="shared" si="19"/>
        <v>5.0970873786407765E-2</v>
      </c>
      <c r="AR18" s="40">
        <v>932</v>
      </c>
      <c r="AS18" s="41">
        <v>0</v>
      </c>
      <c r="AT18" s="66">
        <f t="shared" si="20"/>
        <v>932</v>
      </c>
      <c r="AU18" s="40">
        <v>598</v>
      </c>
      <c r="AV18" s="41">
        <v>1</v>
      </c>
      <c r="AW18" s="66">
        <f t="shared" si="21"/>
        <v>599</v>
      </c>
      <c r="AX18" s="80">
        <f t="shared" si="22"/>
        <v>5.1090470219970485E-3</v>
      </c>
      <c r="AY18" s="85">
        <f t="shared" si="23"/>
        <v>-0.3572961373390558</v>
      </c>
      <c r="AZ18" s="80">
        <f t="shared" si="24"/>
        <v>-0.3572961373390558</v>
      </c>
      <c r="BB18" s="40">
        <v>514</v>
      </c>
      <c r="BC18" s="41">
        <v>0</v>
      </c>
      <c r="BD18" s="66">
        <f t="shared" si="25"/>
        <v>514</v>
      </c>
      <c r="BE18" s="40">
        <v>455</v>
      </c>
      <c r="BF18" s="41">
        <v>0</v>
      </c>
      <c r="BG18" s="66">
        <f t="shared" si="26"/>
        <v>455</v>
      </c>
      <c r="BH18" s="80">
        <f t="shared" si="27"/>
        <v>5.3523744544695271E-3</v>
      </c>
      <c r="BI18" s="85">
        <f t="shared" si="28"/>
        <v>-0.11478599221789883</v>
      </c>
      <c r="BJ18" s="80">
        <f t="shared" si="29"/>
        <v>-0.11478599221789883</v>
      </c>
      <c r="BL18" s="40">
        <v>80</v>
      </c>
      <c r="BM18" s="41">
        <v>0</v>
      </c>
      <c r="BN18" s="66">
        <f t="shared" si="30"/>
        <v>80</v>
      </c>
      <c r="BO18" s="40">
        <v>51</v>
      </c>
      <c r="BP18" s="41">
        <v>0</v>
      </c>
      <c r="BQ18" s="66">
        <f t="shared" si="31"/>
        <v>51</v>
      </c>
      <c r="BR18" s="80">
        <f t="shared" si="32"/>
        <v>1.8583296895496283E-3</v>
      </c>
      <c r="BS18" s="85">
        <f t="shared" si="33"/>
        <v>-0.36249999999999999</v>
      </c>
      <c r="BT18" s="80">
        <f t="shared" si="34"/>
        <v>-0.36249999999999999</v>
      </c>
      <c r="BV18" s="40">
        <v>123</v>
      </c>
      <c r="BW18" s="41">
        <v>0</v>
      </c>
      <c r="BX18" s="66">
        <f t="shared" si="35"/>
        <v>123</v>
      </c>
      <c r="BY18" s="40">
        <v>97</v>
      </c>
      <c r="BZ18" s="41">
        <v>0</v>
      </c>
      <c r="CA18" s="66">
        <f t="shared" si="36"/>
        <v>97</v>
      </c>
      <c r="CB18" s="80">
        <f t="shared" si="37"/>
        <v>4.6269795840488456E-3</v>
      </c>
      <c r="CC18" s="85">
        <f t="shared" si="38"/>
        <v>-0.21138211382113822</v>
      </c>
      <c r="CD18" s="80">
        <f t="shared" si="39"/>
        <v>-0.21138211382113822</v>
      </c>
      <c r="CF18" s="40">
        <v>164</v>
      </c>
      <c r="CG18" s="41">
        <v>0</v>
      </c>
      <c r="CH18" s="66">
        <f t="shared" si="40"/>
        <v>164</v>
      </c>
      <c r="CI18" s="40">
        <v>98</v>
      </c>
      <c r="CJ18" s="41">
        <v>0</v>
      </c>
      <c r="CK18" s="66">
        <f t="shared" si="41"/>
        <v>98</v>
      </c>
      <c r="CL18" s="80">
        <f t="shared" si="42"/>
        <v>7.5251478154035167E-3</v>
      </c>
      <c r="CM18" s="85">
        <f t="shared" si="43"/>
        <v>-0.40243902439024393</v>
      </c>
      <c r="CN18" s="80">
        <f t="shared" si="44"/>
        <v>-0.40243902439024393</v>
      </c>
      <c r="CP18" s="40">
        <v>6</v>
      </c>
      <c r="CQ18" s="41">
        <v>0</v>
      </c>
      <c r="CR18" s="66">
        <f t="shared" si="45"/>
        <v>6</v>
      </c>
      <c r="CS18" s="40">
        <v>19</v>
      </c>
      <c r="CT18" s="41">
        <v>0</v>
      </c>
      <c r="CU18" s="66">
        <f t="shared" si="46"/>
        <v>19</v>
      </c>
      <c r="CV18" s="80">
        <f t="shared" si="47"/>
        <v>3.0192277133322741E-3</v>
      </c>
      <c r="CW18" s="85">
        <f t="shared" si="48"/>
        <v>2.1666666666666665</v>
      </c>
      <c r="CX18" s="80">
        <f t="shared" si="49"/>
        <v>2.1666666666666665</v>
      </c>
    </row>
    <row r="19" spans="1:102" ht="24.95" customHeight="1">
      <c r="A19" s="3">
        <v>12</v>
      </c>
      <c r="B19" s="47" t="s">
        <v>211</v>
      </c>
      <c r="D19" s="40">
        <v>0</v>
      </c>
      <c r="E19" s="41">
        <v>0</v>
      </c>
      <c r="F19" s="66">
        <f t="shared" si="0"/>
        <v>0</v>
      </c>
      <c r="G19" s="40">
        <v>0</v>
      </c>
      <c r="H19" s="41">
        <v>0</v>
      </c>
      <c r="I19" s="66">
        <f t="shared" si="1"/>
        <v>0</v>
      </c>
      <c r="J19" s="80">
        <f t="shared" si="2"/>
        <v>0</v>
      </c>
      <c r="K19" s="85">
        <f t="shared" si="3"/>
        <v>0</v>
      </c>
      <c r="L19" s="80">
        <f t="shared" si="4"/>
        <v>0</v>
      </c>
      <c r="N19" s="40">
        <v>0</v>
      </c>
      <c r="O19" s="41">
        <v>0</v>
      </c>
      <c r="P19" s="66">
        <f t="shared" si="5"/>
        <v>0</v>
      </c>
      <c r="Q19" s="40">
        <v>0</v>
      </c>
      <c r="R19" s="41">
        <v>0</v>
      </c>
      <c r="S19" s="66">
        <f t="shared" si="6"/>
        <v>0</v>
      </c>
      <c r="T19" s="80">
        <f t="shared" si="7"/>
        <v>0</v>
      </c>
      <c r="U19" s="85">
        <f t="shared" si="8"/>
        <v>0</v>
      </c>
      <c r="V19" s="80">
        <f t="shared" si="9"/>
        <v>0</v>
      </c>
      <c r="X19" s="40">
        <v>0</v>
      </c>
      <c r="Y19" s="41">
        <v>0</v>
      </c>
      <c r="Z19" s="66">
        <f t="shared" si="10"/>
        <v>0</v>
      </c>
      <c r="AA19" s="40">
        <v>0</v>
      </c>
      <c r="AB19" s="41">
        <v>0</v>
      </c>
      <c r="AC19" s="66">
        <f t="shared" si="11"/>
        <v>0</v>
      </c>
      <c r="AD19" s="80">
        <f t="shared" si="12"/>
        <v>0</v>
      </c>
      <c r="AE19" s="85">
        <f t="shared" si="13"/>
        <v>0</v>
      </c>
      <c r="AF19" s="80">
        <f t="shared" si="14"/>
        <v>0</v>
      </c>
      <c r="AH19" s="40">
        <v>0</v>
      </c>
      <c r="AI19" s="41">
        <v>0</v>
      </c>
      <c r="AJ19" s="66">
        <f t="shared" si="15"/>
        <v>0</v>
      </c>
      <c r="AK19" s="40">
        <v>0</v>
      </c>
      <c r="AL19" s="41">
        <v>0</v>
      </c>
      <c r="AM19" s="66">
        <f t="shared" si="16"/>
        <v>0</v>
      </c>
      <c r="AN19" s="80">
        <f t="shared" si="17"/>
        <v>0</v>
      </c>
      <c r="AO19" s="85">
        <f t="shared" si="18"/>
        <v>0</v>
      </c>
      <c r="AP19" s="80">
        <f t="shared" si="19"/>
        <v>0</v>
      </c>
      <c r="AR19" s="40">
        <v>0</v>
      </c>
      <c r="AS19" s="41">
        <v>0</v>
      </c>
      <c r="AT19" s="66">
        <f t="shared" si="20"/>
        <v>0</v>
      </c>
      <c r="AU19" s="40">
        <v>0</v>
      </c>
      <c r="AV19" s="41">
        <v>0</v>
      </c>
      <c r="AW19" s="66">
        <f t="shared" si="21"/>
        <v>0</v>
      </c>
      <c r="AX19" s="80">
        <f t="shared" si="22"/>
        <v>0</v>
      </c>
      <c r="AY19" s="85">
        <f t="shared" si="23"/>
        <v>0</v>
      </c>
      <c r="AZ19" s="80">
        <f t="shared" si="24"/>
        <v>0</v>
      </c>
      <c r="BB19" s="40">
        <v>0</v>
      </c>
      <c r="BC19" s="41">
        <v>0</v>
      </c>
      <c r="BD19" s="66">
        <f t="shared" si="25"/>
        <v>0</v>
      </c>
      <c r="BE19" s="40">
        <v>0</v>
      </c>
      <c r="BF19" s="41">
        <v>0</v>
      </c>
      <c r="BG19" s="66">
        <f t="shared" si="26"/>
        <v>0</v>
      </c>
      <c r="BH19" s="80">
        <f t="shared" si="27"/>
        <v>0</v>
      </c>
      <c r="BI19" s="85">
        <f t="shared" si="28"/>
        <v>0</v>
      </c>
      <c r="BJ19" s="80">
        <f t="shared" si="29"/>
        <v>0</v>
      </c>
      <c r="BL19" s="40">
        <v>0</v>
      </c>
      <c r="BM19" s="41">
        <v>0</v>
      </c>
      <c r="BN19" s="66">
        <f t="shared" si="30"/>
        <v>0</v>
      </c>
      <c r="BO19" s="40">
        <v>0</v>
      </c>
      <c r="BP19" s="41">
        <v>0</v>
      </c>
      <c r="BQ19" s="66">
        <f t="shared" si="31"/>
        <v>0</v>
      </c>
      <c r="BR19" s="80">
        <f t="shared" si="32"/>
        <v>0</v>
      </c>
      <c r="BS19" s="85">
        <f t="shared" si="33"/>
        <v>0</v>
      </c>
      <c r="BT19" s="80">
        <f t="shared" si="34"/>
        <v>0</v>
      </c>
      <c r="BV19" s="40">
        <v>0</v>
      </c>
      <c r="BW19" s="41">
        <v>0</v>
      </c>
      <c r="BX19" s="66">
        <f t="shared" si="35"/>
        <v>0</v>
      </c>
      <c r="BY19" s="40">
        <v>0</v>
      </c>
      <c r="BZ19" s="41">
        <v>0</v>
      </c>
      <c r="CA19" s="66">
        <f t="shared" si="36"/>
        <v>0</v>
      </c>
      <c r="CB19" s="80">
        <f t="shared" si="37"/>
        <v>0</v>
      </c>
      <c r="CC19" s="85">
        <f t="shared" si="38"/>
        <v>0</v>
      </c>
      <c r="CD19" s="80">
        <f t="shared" si="39"/>
        <v>0</v>
      </c>
      <c r="CF19" s="40">
        <v>0</v>
      </c>
      <c r="CG19" s="41">
        <v>0</v>
      </c>
      <c r="CH19" s="66">
        <f t="shared" si="40"/>
        <v>0</v>
      </c>
      <c r="CI19" s="40">
        <v>1</v>
      </c>
      <c r="CJ19" s="41">
        <v>0</v>
      </c>
      <c r="CK19" s="66">
        <f t="shared" si="41"/>
        <v>1</v>
      </c>
      <c r="CL19" s="80">
        <f t="shared" si="42"/>
        <v>7.6787222606158342E-5</v>
      </c>
      <c r="CM19" s="85">
        <f t="shared" si="43"/>
        <v>0</v>
      </c>
      <c r="CN19" s="80">
        <f t="shared" si="44"/>
        <v>0</v>
      </c>
      <c r="CP19" s="40">
        <v>0</v>
      </c>
      <c r="CQ19" s="41">
        <v>0</v>
      </c>
      <c r="CR19" s="66">
        <f t="shared" si="45"/>
        <v>0</v>
      </c>
      <c r="CS19" s="40">
        <v>0</v>
      </c>
      <c r="CT19" s="41">
        <v>0</v>
      </c>
      <c r="CU19" s="66">
        <f t="shared" si="46"/>
        <v>0</v>
      </c>
      <c r="CV19" s="80">
        <f t="shared" si="47"/>
        <v>0</v>
      </c>
      <c r="CW19" s="85">
        <f t="shared" si="48"/>
        <v>0</v>
      </c>
      <c r="CX19" s="80">
        <f t="shared" si="49"/>
        <v>0</v>
      </c>
    </row>
    <row r="20" spans="1:102" ht="24.95" customHeight="1">
      <c r="A20" s="3">
        <v>13</v>
      </c>
      <c r="B20" s="47" t="s">
        <v>199</v>
      </c>
      <c r="D20" s="40">
        <v>0</v>
      </c>
      <c r="E20" s="41">
        <v>0</v>
      </c>
      <c r="F20" s="66">
        <f t="shared" si="0"/>
        <v>0</v>
      </c>
      <c r="G20" s="40">
        <v>0</v>
      </c>
      <c r="H20" s="41">
        <v>0</v>
      </c>
      <c r="I20" s="66">
        <f t="shared" si="1"/>
        <v>0</v>
      </c>
      <c r="J20" s="80">
        <f t="shared" si="2"/>
        <v>0</v>
      </c>
      <c r="K20" s="85">
        <f t="shared" si="3"/>
        <v>0</v>
      </c>
      <c r="L20" s="80">
        <f t="shared" si="4"/>
        <v>0</v>
      </c>
      <c r="N20" s="40">
        <v>0</v>
      </c>
      <c r="O20" s="41">
        <v>0</v>
      </c>
      <c r="P20" s="66">
        <f t="shared" si="5"/>
        <v>0</v>
      </c>
      <c r="Q20" s="40">
        <v>0</v>
      </c>
      <c r="R20" s="41">
        <v>0</v>
      </c>
      <c r="S20" s="66">
        <f t="shared" si="6"/>
        <v>0</v>
      </c>
      <c r="T20" s="80">
        <f t="shared" si="7"/>
        <v>0</v>
      </c>
      <c r="U20" s="85">
        <f t="shared" si="8"/>
        <v>0</v>
      </c>
      <c r="V20" s="80">
        <f t="shared" si="9"/>
        <v>0</v>
      </c>
      <c r="X20" s="40">
        <v>0</v>
      </c>
      <c r="Y20" s="41">
        <v>0</v>
      </c>
      <c r="Z20" s="66">
        <f t="shared" si="10"/>
        <v>0</v>
      </c>
      <c r="AA20" s="40">
        <v>0</v>
      </c>
      <c r="AB20" s="41">
        <v>0</v>
      </c>
      <c r="AC20" s="66">
        <f t="shared" si="11"/>
        <v>0</v>
      </c>
      <c r="AD20" s="80">
        <f t="shared" si="12"/>
        <v>0</v>
      </c>
      <c r="AE20" s="85">
        <f t="shared" si="13"/>
        <v>0</v>
      </c>
      <c r="AF20" s="80">
        <f t="shared" si="14"/>
        <v>0</v>
      </c>
      <c r="AH20" s="40">
        <v>0</v>
      </c>
      <c r="AI20" s="41">
        <v>0</v>
      </c>
      <c r="AJ20" s="66">
        <f t="shared" si="15"/>
        <v>0</v>
      </c>
      <c r="AK20" s="40">
        <v>0</v>
      </c>
      <c r="AL20" s="41">
        <v>0</v>
      </c>
      <c r="AM20" s="66">
        <f t="shared" si="16"/>
        <v>0</v>
      </c>
      <c r="AN20" s="80">
        <f t="shared" si="17"/>
        <v>0</v>
      </c>
      <c r="AO20" s="85">
        <f t="shared" si="18"/>
        <v>0</v>
      </c>
      <c r="AP20" s="80">
        <f t="shared" si="19"/>
        <v>0</v>
      </c>
      <c r="AR20" s="40">
        <v>0</v>
      </c>
      <c r="AS20" s="41">
        <v>0</v>
      </c>
      <c r="AT20" s="66">
        <f t="shared" si="20"/>
        <v>0</v>
      </c>
      <c r="AU20" s="40">
        <v>0</v>
      </c>
      <c r="AV20" s="41">
        <v>0</v>
      </c>
      <c r="AW20" s="66">
        <f t="shared" si="21"/>
        <v>0</v>
      </c>
      <c r="AX20" s="80">
        <f t="shared" si="22"/>
        <v>0</v>
      </c>
      <c r="AY20" s="85">
        <f t="shared" si="23"/>
        <v>0</v>
      </c>
      <c r="AZ20" s="80">
        <f t="shared" si="24"/>
        <v>0</v>
      </c>
      <c r="BB20" s="40">
        <v>67</v>
      </c>
      <c r="BC20" s="41">
        <v>0</v>
      </c>
      <c r="BD20" s="66">
        <f t="shared" si="25"/>
        <v>67</v>
      </c>
      <c r="BE20" s="40">
        <v>16</v>
      </c>
      <c r="BF20" s="41">
        <v>0</v>
      </c>
      <c r="BG20" s="66">
        <f t="shared" si="26"/>
        <v>16</v>
      </c>
      <c r="BH20" s="80">
        <f t="shared" si="27"/>
        <v>1.8821536543189545E-4</v>
      </c>
      <c r="BI20" s="85">
        <f t="shared" si="28"/>
        <v>-0.76119402985074625</v>
      </c>
      <c r="BJ20" s="80">
        <f t="shared" si="29"/>
        <v>-0.76119402985074625</v>
      </c>
      <c r="BL20" s="40">
        <v>0</v>
      </c>
      <c r="BM20" s="41">
        <v>0</v>
      </c>
      <c r="BN20" s="66">
        <f t="shared" si="30"/>
        <v>0</v>
      </c>
      <c r="BO20" s="40">
        <v>0</v>
      </c>
      <c r="BP20" s="41">
        <v>0</v>
      </c>
      <c r="BQ20" s="66">
        <f t="shared" si="31"/>
        <v>0</v>
      </c>
      <c r="BR20" s="80">
        <f t="shared" si="32"/>
        <v>0</v>
      </c>
      <c r="BS20" s="85">
        <f t="shared" si="33"/>
        <v>0</v>
      </c>
      <c r="BT20" s="80">
        <f t="shared" si="34"/>
        <v>0</v>
      </c>
      <c r="BV20" s="40">
        <v>0</v>
      </c>
      <c r="BW20" s="41">
        <v>0</v>
      </c>
      <c r="BX20" s="66">
        <f t="shared" si="35"/>
        <v>0</v>
      </c>
      <c r="BY20" s="40">
        <v>0</v>
      </c>
      <c r="BZ20" s="41">
        <v>0</v>
      </c>
      <c r="CA20" s="66">
        <f t="shared" si="36"/>
        <v>0</v>
      </c>
      <c r="CB20" s="80">
        <f t="shared" si="37"/>
        <v>0</v>
      </c>
      <c r="CC20" s="85">
        <f t="shared" si="38"/>
        <v>0</v>
      </c>
      <c r="CD20" s="80">
        <f t="shared" si="39"/>
        <v>0</v>
      </c>
      <c r="CF20" s="40">
        <v>0</v>
      </c>
      <c r="CG20" s="41">
        <v>0</v>
      </c>
      <c r="CH20" s="66">
        <f t="shared" si="40"/>
        <v>0</v>
      </c>
      <c r="CI20" s="40">
        <v>0</v>
      </c>
      <c r="CJ20" s="41">
        <v>0</v>
      </c>
      <c r="CK20" s="66">
        <f t="shared" si="41"/>
        <v>0</v>
      </c>
      <c r="CL20" s="80">
        <f t="shared" si="42"/>
        <v>0</v>
      </c>
      <c r="CM20" s="85">
        <f t="shared" si="43"/>
        <v>0</v>
      </c>
      <c r="CN20" s="80">
        <f t="shared" si="44"/>
        <v>0</v>
      </c>
      <c r="CP20" s="40">
        <v>0</v>
      </c>
      <c r="CQ20" s="41">
        <v>0</v>
      </c>
      <c r="CR20" s="66">
        <f t="shared" si="45"/>
        <v>0</v>
      </c>
      <c r="CS20" s="40">
        <v>0</v>
      </c>
      <c r="CT20" s="41">
        <v>0</v>
      </c>
      <c r="CU20" s="66">
        <f t="shared" si="46"/>
        <v>0</v>
      </c>
      <c r="CV20" s="80">
        <f t="shared" si="47"/>
        <v>0</v>
      </c>
      <c r="CW20" s="85">
        <f t="shared" si="48"/>
        <v>0</v>
      </c>
      <c r="CX20" s="80">
        <f t="shared" si="49"/>
        <v>0</v>
      </c>
    </row>
    <row r="21" spans="1:102" ht="24.95" customHeight="1">
      <c r="A21" s="3">
        <v>14</v>
      </c>
      <c r="B21" s="47" t="s">
        <v>127</v>
      </c>
      <c r="D21" s="40">
        <v>0</v>
      </c>
      <c r="E21" s="41">
        <v>5</v>
      </c>
      <c r="F21" s="66">
        <f t="shared" si="0"/>
        <v>5</v>
      </c>
      <c r="G21" s="40">
        <v>0</v>
      </c>
      <c r="H21" s="41">
        <v>2</v>
      </c>
      <c r="I21" s="66">
        <f t="shared" si="1"/>
        <v>2</v>
      </c>
      <c r="J21" s="80">
        <f t="shared" si="2"/>
        <v>2.0334502567230947E-6</v>
      </c>
      <c r="K21" s="85">
        <f t="shared" si="3"/>
        <v>-0.6</v>
      </c>
      <c r="L21" s="80">
        <f t="shared" si="4"/>
        <v>-0.6</v>
      </c>
      <c r="N21" s="40">
        <v>0</v>
      </c>
      <c r="O21" s="41">
        <v>0</v>
      </c>
      <c r="P21" s="66">
        <f t="shared" si="5"/>
        <v>0</v>
      </c>
      <c r="Q21" s="40">
        <v>0</v>
      </c>
      <c r="R21" s="41">
        <v>0</v>
      </c>
      <c r="S21" s="66">
        <f t="shared" si="6"/>
        <v>0</v>
      </c>
      <c r="T21" s="80">
        <f t="shared" si="7"/>
        <v>0</v>
      </c>
      <c r="U21" s="85">
        <f t="shared" si="8"/>
        <v>0</v>
      </c>
      <c r="V21" s="80">
        <f t="shared" si="9"/>
        <v>0</v>
      </c>
      <c r="X21" s="40">
        <v>0</v>
      </c>
      <c r="Y21" s="41">
        <v>0</v>
      </c>
      <c r="Z21" s="66">
        <f t="shared" si="10"/>
        <v>0</v>
      </c>
      <c r="AA21" s="40">
        <v>0</v>
      </c>
      <c r="AB21" s="41">
        <v>0</v>
      </c>
      <c r="AC21" s="66">
        <f t="shared" si="11"/>
        <v>0</v>
      </c>
      <c r="AD21" s="80">
        <f t="shared" si="12"/>
        <v>0</v>
      </c>
      <c r="AE21" s="85">
        <f t="shared" si="13"/>
        <v>0</v>
      </c>
      <c r="AF21" s="80">
        <f t="shared" si="14"/>
        <v>0</v>
      </c>
      <c r="AH21" s="40">
        <v>0</v>
      </c>
      <c r="AI21" s="41">
        <v>0</v>
      </c>
      <c r="AJ21" s="66">
        <f t="shared" si="15"/>
        <v>0</v>
      </c>
      <c r="AK21" s="40">
        <v>0</v>
      </c>
      <c r="AL21" s="41">
        <v>0</v>
      </c>
      <c r="AM21" s="66">
        <f t="shared" si="16"/>
        <v>0</v>
      </c>
      <c r="AN21" s="80">
        <f t="shared" si="17"/>
        <v>0</v>
      </c>
      <c r="AO21" s="85">
        <f t="shared" si="18"/>
        <v>0</v>
      </c>
      <c r="AP21" s="80">
        <f t="shared" si="19"/>
        <v>0</v>
      </c>
      <c r="AR21" s="40">
        <v>0</v>
      </c>
      <c r="AS21" s="41">
        <v>0</v>
      </c>
      <c r="AT21" s="66">
        <f t="shared" si="20"/>
        <v>0</v>
      </c>
      <c r="AU21" s="40">
        <v>0</v>
      </c>
      <c r="AV21" s="41">
        <v>0</v>
      </c>
      <c r="AW21" s="66">
        <f t="shared" si="21"/>
        <v>0</v>
      </c>
      <c r="AX21" s="80">
        <f t="shared" si="22"/>
        <v>0</v>
      </c>
      <c r="AY21" s="85">
        <f t="shared" si="23"/>
        <v>0</v>
      </c>
      <c r="AZ21" s="80">
        <f t="shared" si="24"/>
        <v>0</v>
      </c>
      <c r="BB21" s="40">
        <v>0</v>
      </c>
      <c r="BC21" s="41">
        <v>0</v>
      </c>
      <c r="BD21" s="66">
        <f t="shared" si="25"/>
        <v>0</v>
      </c>
      <c r="BE21" s="40">
        <v>0</v>
      </c>
      <c r="BF21" s="41">
        <v>0</v>
      </c>
      <c r="BG21" s="66">
        <f t="shared" si="26"/>
        <v>0</v>
      </c>
      <c r="BH21" s="80">
        <f t="shared" si="27"/>
        <v>0</v>
      </c>
      <c r="BI21" s="85">
        <f t="shared" si="28"/>
        <v>0</v>
      </c>
      <c r="BJ21" s="80">
        <f t="shared" si="29"/>
        <v>0</v>
      </c>
      <c r="BL21" s="40">
        <v>0</v>
      </c>
      <c r="BM21" s="41">
        <v>0</v>
      </c>
      <c r="BN21" s="66">
        <f t="shared" si="30"/>
        <v>0</v>
      </c>
      <c r="BO21" s="40">
        <v>0</v>
      </c>
      <c r="BP21" s="41">
        <v>0</v>
      </c>
      <c r="BQ21" s="66">
        <f t="shared" si="31"/>
        <v>0</v>
      </c>
      <c r="BR21" s="80">
        <f t="shared" si="32"/>
        <v>0</v>
      </c>
      <c r="BS21" s="85">
        <f t="shared" si="33"/>
        <v>0</v>
      </c>
      <c r="BT21" s="80">
        <f t="shared" si="34"/>
        <v>0</v>
      </c>
      <c r="BV21" s="40">
        <v>0</v>
      </c>
      <c r="BW21" s="41">
        <v>0</v>
      </c>
      <c r="BX21" s="66">
        <f t="shared" si="35"/>
        <v>0</v>
      </c>
      <c r="BY21" s="40">
        <v>0</v>
      </c>
      <c r="BZ21" s="41">
        <v>0</v>
      </c>
      <c r="CA21" s="66">
        <f t="shared" si="36"/>
        <v>0</v>
      </c>
      <c r="CB21" s="80">
        <f t="shared" si="37"/>
        <v>0</v>
      </c>
      <c r="CC21" s="85">
        <f t="shared" si="38"/>
        <v>0</v>
      </c>
      <c r="CD21" s="80">
        <f t="shared" si="39"/>
        <v>0</v>
      </c>
      <c r="CF21" s="40">
        <v>0</v>
      </c>
      <c r="CG21" s="41">
        <v>0</v>
      </c>
      <c r="CH21" s="66">
        <f t="shared" si="40"/>
        <v>0</v>
      </c>
      <c r="CI21" s="40">
        <v>0</v>
      </c>
      <c r="CJ21" s="41">
        <v>0</v>
      </c>
      <c r="CK21" s="66">
        <f t="shared" si="41"/>
        <v>0</v>
      </c>
      <c r="CL21" s="80">
        <f t="shared" si="42"/>
        <v>0</v>
      </c>
      <c r="CM21" s="85">
        <f t="shared" si="43"/>
        <v>0</v>
      </c>
      <c r="CN21" s="80">
        <f t="shared" si="44"/>
        <v>0</v>
      </c>
      <c r="CP21" s="40">
        <v>0</v>
      </c>
      <c r="CQ21" s="41">
        <v>0</v>
      </c>
      <c r="CR21" s="66">
        <f t="shared" si="45"/>
        <v>0</v>
      </c>
      <c r="CS21" s="40">
        <v>0</v>
      </c>
      <c r="CT21" s="41">
        <v>0</v>
      </c>
      <c r="CU21" s="66">
        <f t="shared" si="46"/>
        <v>0</v>
      </c>
      <c r="CV21" s="80">
        <f t="shared" si="47"/>
        <v>0</v>
      </c>
      <c r="CW21" s="85">
        <f t="shared" si="48"/>
        <v>0</v>
      </c>
      <c r="CX21" s="80">
        <f t="shared" si="49"/>
        <v>0</v>
      </c>
    </row>
    <row r="22" spans="1:102" ht="24.95" customHeight="1">
      <c r="A22" s="3">
        <v>15</v>
      </c>
      <c r="B22" s="47" t="s">
        <v>128</v>
      </c>
      <c r="D22" s="40">
        <v>0</v>
      </c>
      <c r="E22" s="41">
        <v>0</v>
      </c>
      <c r="F22" s="66">
        <f t="shared" si="0"/>
        <v>0</v>
      </c>
      <c r="G22" s="40">
        <v>0</v>
      </c>
      <c r="H22" s="41">
        <v>0</v>
      </c>
      <c r="I22" s="66">
        <f t="shared" si="1"/>
        <v>0</v>
      </c>
      <c r="J22" s="80">
        <f t="shared" si="2"/>
        <v>0</v>
      </c>
      <c r="K22" s="85">
        <f t="shared" si="3"/>
        <v>0</v>
      </c>
      <c r="L22" s="80">
        <f t="shared" si="4"/>
        <v>0</v>
      </c>
      <c r="N22" s="40">
        <v>0</v>
      </c>
      <c r="O22" s="41">
        <v>0</v>
      </c>
      <c r="P22" s="66">
        <f t="shared" si="5"/>
        <v>0</v>
      </c>
      <c r="Q22" s="40">
        <v>0</v>
      </c>
      <c r="R22" s="41">
        <v>0</v>
      </c>
      <c r="S22" s="66">
        <f t="shared" si="6"/>
        <v>0</v>
      </c>
      <c r="T22" s="80">
        <f t="shared" si="7"/>
        <v>0</v>
      </c>
      <c r="U22" s="85">
        <f t="shared" si="8"/>
        <v>0</v>
      </c>
      <c r="V22" s="80">
        <f t="shared" si="9"/>
        <v>0</v>
      </c>
      <c r="X22" s="40">
        <v>0</v>
      </c>
      <c r="Y22" s="41">
        <v>0</v>
      </c>
      <c r="Z22" s="66">
        <f t="shared" si="10"/>
        <v>0</v>
      </c>
      <c r="AA22" s="40">
        <v>0</v>
      </c>
      <c r="AB22" s="41">
        <v>0</v>
      </c>
      <c r="AC22" s="66">
        <f t="shared" si="11"/>
        <v>0</v>
      </c>
      <c r="AD22" s="80">
        <f t="shared" si="12"/>
        <v>0</v>
      </c>
      <c r="AE22" s="85">
        <f t="shared" si="13"/>
        <v>0</v>
      </c>
      <c r="AF22" s="80">
        <f t="shared" si="14"/>
        <v>0</v>
      </c>
      <c r="AH22" s="40">
        <v>141</v>
      </c>
      <c r="AI22" s="41">
        <v>0</v>
      </c>
      <c r="AJ22" s="66">
        <f t="shared" si="15"/>
        <v>141</v>
      </c>
      <c r="AK22" s="40">
        <v>333</v>
      </c>
      <c r="AL22" s="41">
        <v>0</v>
      </c>
      <c r="AM22" s="66">
        <f t="shared" si="16"/>
        <v>333</v>
      </c>
      <c r="AN22" s="80">
        <f t="shared" si="17"/>
        <v>2.2559141533208681E-3</v>
      </c>
      <c r="AO22" s="85">
        <f t="shared" si="18"/>
        <v>1.3617021276595744</v>
      </c>
      <c r="AP22" s="80">
        <f t="shared" si="19"/>
        <v>1.3617021276595744</v>
      </c>
      <c r="AR22" s="40">
        <v>273</v>
      </c>
      <c r="AS22" s="41">
        <v>0</v>
      </c>
      <c r="AT22" s="66">
        <f t="shared" si="20"/>
        <v>273</v>
      </c>
      <c r="AU22" s="40">
        <v>183</v>
      </c>
      <c r="AV22" s="41">
        <v>0</v>
      </c>
      <c r="AW22" s="66">
        <f t="shared" si="21"/>
        <v>183</v>
      </c>
      <c r="AX22" s="80">
        <f t="shared" si="22"/>
        <v>1.5608607763363271E-3</v>
      </c>
      <c r="AY22" s="85">
        <f t="shared" si="23"/>
        <v>-0.32967032967032966</v>
      </c>
      <c r="AZ22" s="80">
        <f t="shared" si="24"/>
        <v>-0.32967032967032966</v>
      </c>
      <c r="BB22" s="40">
        <v>411</v>
      </c>
      <c r="BC22" s="41">
        <v>0</v>
      </c>
      <c r="BD22" s="66">
        <f t="shared" si="25"/>
        <v>411</v>
      </c>
      <c r="BE22" s="40">
        <v>516</v>
      </c>
      <c r="BF22" s="41">
        <v>0</v>
      </c>
      <c r="BG22" s="66">
        <f t="shared" si="26"/>
        <v>516</v>
      </c>
      <c r="BH22" s="80">
        <f t="shared" si="27"/>
        <v>6.0699455351786282E-3</v>
      </c>
      <c r="BI22" s="85">
        <f t="shared" si="28"/>
        <v>0.25547445255474455</v>
      </c>
      <c r="BJ22" s="80">
        <f t="shared" si="29"/>
        <v>0.25547445255474455</v>
      </c>
      <c r="BL22" s="40">
        <v>0</v>
      </c>
      <c r="BM22" s="41">
        <v>0</v>
      </c>
      <c r="BN22" s="66">
        <f t="shared" si="30"/>
        <v>0</v>
      </c>
      <c r="BO22" s="40">
        <v>0</v>
      </c>
      <c r="BP22" s="41">
        <v>0</v>
      </c>
      <c r="BQ22" s="66">
        <f t="shared" si="31"/>
        <v>0</v>
      </c>
      <c r="BR22" s="80">
        <f t="shared" si="32"/>
        <v>0</v>
      </c>
      <c r="BS22" s="85">
        <f t="shared" si="33"/>
        <v>0</v>
      </c>
      <c r="BT22" s="80">
        <f t="shared" si="34"/>
        <v>0</v>
      </c>
      <c r="BV22" s="40">
        <v>38</v>
      </c>
      <c r="BW22" s="41">
        <v>0</v>
      </c>
      <c r="BX22" s="66">
        <f t="shared" si="35"/>
        <v>38</v>
      </c>
      <c r="BY22" s="40">
        <v>9</v>
      </c>
      <c r="BZ22" s="41">
        <v>0</v>
      </c>
      <c r="CA22" s="66">
        <f t="shared" si="36"/>
        <v>9</v>
      </c>
      <c r="CB22" s="80">
        <f t="shared" si="37"/>
        <v>4.2930738408700631E-4</v>
      </c>
      <c r="CC22" s="85">
        <f t="shared" si="38"/>
        <v>-0.76315789473684215</v>
      </c>
      <c r="CD22" s="80">
        <f t="shared" si="39"/>
        <v>-0.76315789473684215</v>
      </c>
      <c r="CF22" s="40">
        <v>0</v>
      </c>
      <c r="CG22" s="41">
        <v>0</v>
      </c>
      <c r="CH22" s="66">
        <f t="shared" si="40"/>
        <v>0</v>
      </c>
      <c r="CI22" s="40">
        <v>0</v>
      </c>
      <c r="CJ22" s="41">
        <v>0</v>
      </c>
      <c r="CK22" s="66">
        <f t="shared" si="41"/>
        <v>0</v>
      </c>
      <c r="CL22" s="80">
        <f t="shared" si="42"/>
        <v>0</v>
      </c>
      <c r="CM22" s="85">
        <f t="shared" si="43"/>
        <v>0</v>
      </c>
      <c r="CN22" s="80">
        <f t="shared" si="44"/>
        <v>0</v>
      </c>
      <c r="CP22" s="40">
        <v>0</v>
      </c>
      <c r="CQ22" s="41">
        <v>0</v>
      </c>
      <c r="CR22" s="66">
        <f t="shared" si="45"/>
        <v>0</v>
      </c>
      <c r="CS22" s="40">
        <v>0</v>
      </c>
      <c r="CT22" s="41">
        <v>0</v>
      </c>
      <c r="CU22" s="66">
        <f t="shared" si="46"/>
        <v>0</v>
      </c>
      <c r="CV22" s="80">
        <f t="shared" si="47"/>
        <v>0</v>
      </c>
      <c r="CW22" s="85">
        <f t="shared" si="48"/>
        <v>0</v>
      </c>
      <c r="CX22" s="80">
        <f t="shared" si="49"/>
        <v>0</v>
      </c>
    </row>
    <row r="23" spans="1:102" ht="24.95" customHeight="1">
      <c r="A23" s="3">
        <v>16</v>
      </c>
      <c r="B23" s="47" t="s">
        <v>281</v>
      </c>
      <c r="D23" s="40">
        <v>0</v>
      </c>
      <c r="E23" s="41">
        <v>0</v>
      </c>
      <c r="F23" s="66">
        <f t="shared" si="0"/>
        <v>0</v>
      </c>
      <c r="G23" s="40">
        <v>0</v>
      </c>
      <c r="H23" s="41">
        <v>0</v>
      </c>
      <c r="I23" s="66">
        <f t="shared" si="1"/>
        <v>0</v>
      </c>
      <c r="J23" s="80">
        <f t="shared" si="2"/>
        <v>0</v>
      </c>
      <c r="K23" s="85">
        <f t="shared" si="3"/>
        <v>0</v>
      </c>
      <c r="L23" s="80">
        <f t="shared" si="4"/>
        <v>0</v>
      </c>
      <c r="N23" s="40">
        <v>0</v>
      </c>
      <c r="O23" s="41">
        <v>0</v>
      </c>
      <c r="P23" s="66">
        <f t="shared" si="5"/>
        <v>0</v>
      </c>
      <c r="Q23" s="40">
        <v>0</v>
      </c>
      <c r="R23" s="41">
        <v>0</v>
      </c>
      <c r="S23" s="66">
        <f t="shared" si="6"/>
        <v>0</v>
      </c>
      <c r="T23" s="80">
        <f t="shared" si="7"/>
        <v>0</v>
      </c>
      <c r="U23" s="85">
        <f t="shared" si="8"/>
        <v>0</v>
      </c>
      <c r="V23" s="80">
        <f t="shared" si="9"/>
        <v>0</v>
      </c>
      <c r="X23" s="40">
        <v>0</v>
      </c>
      <c r="Y23" s="41">
        <v>0</v>
      </c>
      <c r="Z23" s="66">
        <f t="shared" si="10"/>
        <v>0</v>
      </c>
      <c r="AA23" s="40">
        <v>0</v>
      </c>
      <c r="AB23" s="41">
        <v>0</v>
      </c>
      <c r="AC23" s="66">
        <f t="shared" si="11"/>
        <v>0</v>
      </c>
      <c r="AD23" s="80">
        <f t="shared" si="12"/>
        <v>0</v>
      </c>
      <c r="AE23" s="85">
        <f t="shared" si="13"/>
        <v>0</v>
      </c>
      <c r="AF23" s="80">
        <f t="shared" si="14"/>
        <v>0</v>
      </c>
      <c r="AH23" s="40">
        <v>0</v>
      </c>
      <c r="AI23" s="41">
        <v>0</v>
      </c>
      <c r="AJ23" s="66">
        <f t="shared" si="15"/>
        <v>0</v>
      </c>
      <c r="AK23" s="40">
        <v>0</v>
      </c>
      <c r="AL23" s="41">
        <v>0</v>
      </c>
      <c r="AM23" s="66">
        <f t="shared" si="16"/>
        <v>0</v>
      </c>
      <c r="AN23" s="80">
        <f t="shared" si="17"/>
        <v>0</v>
      </c>
      <c r="AO23" s="85">
        <f t="shared" si="18"/>
        <v>0</v>
      </c>
      <c r="AP23" s="80">
        <f t="shared" si="19"/>
        <v>0</v>
      </c>
      <c r="AR23" s="40">
        <v>1</v>
      </c>
      <c r="AS23" s="41">
        <v>0</v>
      </c>
      <c r="AT23" s="66">
        <f t="shared" si="20"/>
        <v>1</v>
      </c>
      <c r="AU23" s="40">
        <v>0</v>
      </c>
      <c r="AV23" s="41">
        <v>0</v>
      </c>
      <c r="AW23" s="66">
        <f t="shared" si="21"/>
        <v>0</v>
      </c>
      <c r="AX23" s="80">
        <f t="shared" si="22"/>
        <v>0</v>
      </c>
      <c r="AY23" s="85">
        <f t="shared" si="23"/>
        <v>-1</v>
      </c>
      <c r="AZ23" s="80">
        <f t="shared" si="24"/>
        <v>-1</v>
      </c>
      <c r="BB23" s="40">
        <v>0</v>
      </c>
      <c r="BC23" s="41">
        <v>0</v>
      </c>
      <c r="BD23" s="66">
        <f t="shared" si="25"/>
        <v>0</v>
      </c>
      <c r="BE23" s="40">
        <v>0</v>
      </c>
      <c r="BF23" s="41">
        <v>0</v>
      </c>
      <c r="BG23" s="66">
        <f t="shared" si="26"/>
        <v>0</v>
      </c>
      <c r="BH23" s="80">
        <f t="shared" si="27"/>
        <v>0</v>
      </c>
      <c r="BI23" s="85">
        <f t="shared" si="28"/>
        <v>0</v>
      </c>
      <c r="BJ23" s="80">
        <f t="shared" si="29"/>
        <v>0</v>
      </c>
      <c r="BL23" s="40">
        <v>0</v>
      </c>
      <c r="BM23" s="41">
        <v>0</v>
      </c>
      <c r="BN23" s="66">
        <f t="shared" si="30"/>
        <v>0</v>
      </c>
      <c r="BO23" s="40">
        <v>0</v>
      </c>
      <c r="BP23" s="41">
        <v>0</v>
      </c>
      <c r="BQ23" s="66">
        <f t="shared" si="31"/>
        <v>0</v>
      </c>
      <c r="BR23" s="80">
        <f t="shared" si="32"/>
        <v>0</v>
      </c>
      <c r="BS23" s="85">
        <f t="shared" si="33"/>
        <v>0</v>
      </c>
      <c r="BT23" s="80">
        <f t="shared" si="34"/>
        <v>0</v>
      </c>
      <c r="BV23" s="40">
        <v>0</v>
      </c>
      <c r="BW23" s="41">
        <v>0</v>
      </c>
      <c r="BX23" s="66">
        <f t="shared" si="35"/>
        <v>0</v>
      </c>
      <c r="BY23" s="40">
        <v>0</v>
      </c>
      <c r="BZ23" s="41">
        <v>0</v>
      </c>
      <c r="CA23" s="66">
        <f t="shared" si="36"/>
        <v>0</v>
      </c>
      <c r="CB23" s="80">
        <f t="shared" si="37"/>
        <v>0</v>
      </c>
      <c r="CC23" s="85">
        <f t="shared" si="38"/>
        <v>0</v>
      </c>
      <c r="CD23" s="80">
        <f t="shared" si="39"/>
        <v>0</v>
      </c>
      <c r="CF23" s="40">
        <v>0</v>
      </c>
      <c r="CG23" s="41">
        <v>0</v>
      </c>
      <c r="CH23" s="66">
        <f t="shared" si="40"/>
        <v>0</v>
      </c>
      <c r="CI23" s="40">
        <v>0</v>
      </c>
      <c r="CJ23" s="41">
        <v>0</v>
      </c>
      <c r="CK23" s="66">
        <f t="shared" si="41"/>
        <v>0</v>
      </c>
      <c r="CL23" s="80">
        <f t="shared" si="42"/>
        <v>0</v>
      </c>
      <c r="CM23" s="85">
        <f t="shared" si="43"/>
        <v>0</v>
      </c>
      <c r="CN23" s="80">
        <f t="shared" si="44"/>
        <v>0</v>
      </c>
      <c r="CP23" s="40">
        <v>0</v>
      </c>
      <c r="CQ23" s="41">
        <v>0</v>
      </c>
      <c r="CR23" s="66">
        <f t="shared" si="45"/>
        <v>0</v>
      </c>
      <c r="CS23" s="40">
        <v>0</v>
      </c>
      <c r="CT23" s="41">
        <v>0</v>
      </c>
      <c r="CU23" s="66">
        <f t="shared" si="46"/>
        <v>0</v>
      </c>
      <c r="CV23" s="80">
        <f t="shared" si="47"/>
        <v>0</v>
      </c>
      <c r="CW23" s="85">
        <f t="shared" si="48"/>
        <v>0</v>
      </c>
      <c r="CX23" s="80">
        <f t="shared" si="49"/>
        <v>0</v>
      </c>
    </row>
    <row r="24" spans="1:102" ht="24.95" customHeight="1">
      <c r="A24" s="3">
        <v>17</v>
      </c>
      <c r="B24" s="47" t="s">
        <v>129</v>
      </c>
      <c r="D24" s="40">
        <v>0</v>
      </c>
      <c r="E24" s="41">
        <v>0</v>
      </c>
      <c r="F24" s="66">
        <f t="shared" si="0"/>
        <v>0</v>
      </c>
      <c r="G24" s="40">
        <v>0</v>
      </c>
      <c r="H24" s="41">
        <v>0</v>
      </c>
      <c r="I24" s="66">
        <f t="shared" si="1"/>
        <v>0</v>
      </c>
      <c r="J24" s="80">
        <f t="shared" si="2"/>
        <v>0</v>
      </c>
      <c r="K24" s="85">
        <f t="shared" si="3"/>
        <v>0</v>
      </c>
      <c r="L24" s="80">
        <f t="shared" si="4"/>
        <v>0</v>
      </c>
      <c r="N24" s="40">
        <v>0</v>
      </c>
      <c r="O24" s="41">
        <v>0</v>
      </c>
      <c r="P24" s="66">
        <f t="shared" si="5"/>
        <v>0</v>
      </c>
      <c r="Q24" s="40">
        <v>0</v>
      </c>
      <c r="R24" s="41">
        <v>0</v>
      </c>
      <c r="S24" s="66">
        <f t="shared" si="6"/>
        <v>0</v>
      </c>
      <c r="T24" s="80">
        <f t="shared" si="7"/>
        <v>0</v>
      </c>
      <c r="U24" s="85">
        <f t="shared" si="8"/>
        <v>0</v>
      </c>
      <c r="V24" s="80">
        <f t="shared" si="9"/>
        <v>0</v>
      </c>
      <c r="X24" s="40">
        <v>0</v>
      </c>
      <c r="Y24" s="41">
        <v>0</v>
      </c>
      <c r="Z24" s="66">
        <f t="shared" si="10"/>
        <v>0</v>
      </c>
      <c r="AA24" s="40">
        <v>0</v>
      </c>
      <c r="AB24" s="41">
        <v>0</v>
      </c>
      <c r="AC24" s="66">
        <f t="shared" si="11"/>
        <v>0</v>
      </c>
      <c r="AD24" s="80">
        <f t="shared" si="12"/>
        <v>0</v>
      </c>
      <c r="AE24" s="85">
        <f t="shared" si="13"/>
        <v>0</v>
      </c>
      <c r="AF24" s="80">
        <f t="shared" si="14"/>
        <v>0</v>
      </c>
      <c r="AH24" s="40">
        <v>0</v>
      </c>
      <c r="AI24" s="41">
        <v>0</v>
      </c>
      <c r="AJ24" s="66">
        <f t="shared" si="15"/>
        <v>0</v>
      </c>
      <c r="AK24" s="40">
        <v>0</v>
      </c>
      <c r="AL24" s="41">
        <v>0</v>
      </c>
      <c r="AM24" s="66">
        <f t="shared" si="16"/>
        <v>0</v>
      </c>
      <c r="AN24" s="80">
        <f t="shared" si="17"/>
        <v>0</v>
      </c>
      <c r="AO24" s="85">
        <f t="shared" si="18"/>
        <v>0</v>
      </c>
      <c r="AP24" s="80">
        <f t="shared" si="19"/>
        <v>0</v>
      </c>
      <c r="AR24" s="40">
        <v>0</v>
      </c>
      <c r="AS24" s="41">
        <v>0</v>
      </c>
      <c r="AT24" s="66">
        <f t="shared" si="20"/>
        <v>0</v>
      </c>
      <c r="AU24" s="40">
        <v>0</v>
      </c>
      <c r="AV24" s="41">
        <v>0</v>
      </c>
      <c r="AW24" s="66">
        <f t="shared" si="21"/>
        <v>0</v>
      </c>
      <c r="AX24" s="80">
        <f t="shared" si="22"/>
        <v>0</v>
      </c>
      <c r="AY24" s="85">
        <f t="shared" si="23"/>
        <v>0</v>
      </c>
      <c r="AZ24" s="80">
        <f t="shared" si="24"/>
        <v>0</v>
      </c>
      <c r="BB24" s="40">
        <v>1</v>
      </c>
      <c r="BC24" s="41">
        <v>0</v>
      </c>
      <c r="BD24" s="66">
        <f t="shared" si="25"/>
        <v>1</v>
      </c>
      <c r="BE24" s="40">
        <v>1</v>
      </c>
      <c r="BF24" s="41">
        <v>0</v>
      </c>
      <c r="BG24" s="66">
        <f t="shared" si="26"/>
        <v>1</v>
      </c>
      <c r="BH24" s="80">
        <f t="shared" si="27"/>
        <v>1.1763460339493466E-5</v>
      </c>
      <c r="BI24" s="85">
        <f t="shared" si="28"/>
        <v>0</v>
      </c>
      <c r="BJ24" s="80">
        <f t="shared" si="29"/>
        <v>0</v>
      </c>
      <c r="BL24" s="40">
        <v>0</v>
      </c>
      <c r="BM24" s="41">
        <v>0</v>
      </c>
      <c r="BN24" s="66">
        <f t="shared" si="30"/>
        <v>0</v>
      </c>
      <c r="BO24" s="40">
        <v>0</v>
      </c>
      <c r="BP24" s="41">
        <v>0</v>
      </c>
      <c r="BQ24" s="66">
        <f t="shared" si="31"/>
        <v>0</v>
      </c>
      <c r="BR24" s="80">
        <f t="shared" si="32"/>
        <v>0</v>
      </c>
      <c r="BS24" s="85">
        <f t="shared" si="33"/>
        <v>0</v>
      </c>
      <c r="BT24" s="80">
        <f t="shared" si="34"/>
        <v>0</v>
      </c>
      <c r="BV24" s="40">
        <v>0</v>
      </c>
      <c r="BW24" s="41">
        <v>0</v>
      </c>
      <c r="BX24" s="66">
        <f t="shared" si="35"/>
        <v>0</v>
      </c>
      <c r="BY24" s="40">
        <v>0</v>
      </c>
      <c r="BZ24" s="41">
        <v>0</v>
      </c>
      <c r="CA24" s="66">
        <f t="shared" si="36"/>
        <v>0</v>
      </c>
      <c r="CB24" s="80">
        <f t="shared" si="37"/>
        <v>0</v>
      </c>
      <c r="CC24" s="85">
        <f t="shared" si="38"/>
        <v>0</v>
      </c>
      <c r="CD24" s="80">
        <f t="shared" si="39"/>
        <v>0</v>
      </c>
      <c r="CF24" s="40">
        <v>1</v>
      </c>
      <c r="CG24" s="41">
        <v>0</v>
      </c>
      <c r="CH24" s="66">
        <f t="shared" si="40"/>
        <v>1</v>
      </c>
      <c r="CI24" s="40">
        <v>0</v>
      </c>
      <c r="CJ24" s="41">
        <v>0</v>
      </c>
      <c r="CK24" s="66">
        <f t="shared" si="41"/>
        <v>0</v>
      </c>
      <c r="CL24" s="80">
        <f t="shared" si="42"/>
        <v>0</v>
      </c>
      <c r="CM24" s="85">
        <f t="shared" si="43"/>
        <v>-1</v>
      </c>
      <c r="CN24" s="80">
        <f t="shared" si="44"/>
        <v>-1</v>
      </c>
      <c r="CP24" s="40">
        <v>0</v>
      </c>
      <c r="CQ24" s="41">
        <v>0</v>
      </c>
      <c r="CR24" s="66">
        <f t="shared" si="45"/>
        <v>0</v>
      </c>
      <c r="CS24" s="40">
        <v>0</v>
      </c>
      <c r="CT24" s="41">
        <v>0</v>
      </c>
      <c r="CU24" s="66">
        <f t="shared" si="46"/>
        <v>0</v>
      </c>
      <c r="CV24" s="80">
        <f t="shared" si="47"/>
        <v>0</v>
      </c>
      <c r="CW24" s="85">
        <f t="shared" si="48"/>
        <v>0</v>
      </c>
      <c r="CX24" s="80">
        <f t="shared" si="49"/>
        <v>0</v>
      </c>
    </row>
    <row r="25" spans="1:102" ht="24.95" customHeight="1">
      <c r="A25" s="3">
        <v>18</v>
      </c>
      <c r="B25" s="47" t="s">
        <v>84</v>
      </c>
      <c r="D25" s="40">
        <v>0</v>
      </c>
      <c r="E25" s="41">
        <v>0</v>
      </c>
      <c r="F25" s="66">
        <f t="shared" si="0"/>
        <v>0</v>
      </c>
      <c r="G25" s="40">
        <v>0</v>
      </c>
      <c r="H25" s="41">
        <v>0</v>
      </c>
      <c r="I25" s="66">
        <f t="shared" si="1"/>
        <v>0</v>
      </c>
      <c r="J25" s="80">
        <f t="shared" si="2"/>
        <v>0</v>
      </c>
      <c r="K25" s="85">
        <f t="shared" si="3"/>
        <v>0</v>
      </c>
      <c r="L25" s="80">
        <f t="shared" si="4"/>
        <v>0</v>
      </c>
      <c r="N25" s="40">
        <v>0</v>
      </c>
      <c r="O25" s="41">
        <v>0</v>
      </c>
      <c r="P25" s="66">
        <f t="shared" si="5"/>
        <v>0</v>
      </c>
      <c r="Q25" s="40">
        <v>0</v>
      </c>
      <c r="R25" s="41">
        <v>0</v>
      </c>
      <c r="S25" s="66">
        <f t="shared" si="6"/>
        <v>0</v>
      </c>
      <c r="T25" s="80">
        <f t="shared" si="7"/>
        <v>0</v>
      </c>
      <c r="U25" s="85">
        <f t="shared" si="8"/>
        <v>0</v>
      </c>
      <c r="V25" s="80">
        <f t="shared" si="9"/>
        <v>0</v>
      </c>
      <c r="X25" s="40">
        <v>0</v>
      </c>
      <c r="Y25" s="41">
        <v>0</v>
      </c>
      <c r="Z25" s="66">
        <f t="shared" si="10"/>
        <v>0</v>
      </c>
      <c r="AA25" s="40">
        <v>0</v>
      </c>
      <c r="AB25" s="41">
        <v>0</v>
      </c>
      <c r="AC25" s="66">
        <f t="shared" si="11"/>
        <v>0</v>
      </c>
      <c r="AD25" s="80">
        <f t="shared" si="12"/>
        <v>0</v>
      </c>
      <c r="AE25" s="85">
        <f t="shared" si="13"/>
        <v>0</v>
      </c>
      <c r="AF25" s="80">
        <f t="shared" si="14"/>
        <v>0</v>
      </c>
      <c r="AH25" s="40">
        <v>0</v>
      </c>
      <c r="AI25" s="41">
        <v>0</v>
      </c>
      <c r="AJ25" s="66">
        <f t="shared" si="15"/>
        <v>0</v>
      </c>
      <c r="AK25" s="40">
        <v>0</v>
      </c>
      <c r="AL25" s="41">
        <v>0</v>
      </c>
      <c r="AM25" s="66">
        <f t="shared" si="16"/>
        <v>0</v>
      </c>
      <c r="AN25" s="80">
        <f t="shared" si="17"/>
        <v>0</v>
      </c>
      <c r="AO25" s="85">
        <f t="shared" si="18"/>
        <v>0</v>
      </c>
      <c r="AP25" s="80">
        <f t="shared" si="19"/>
        <v>0</v>
      </c>
      <c r="AR25" s="40">
        <v>0</v>
      </c>
      <c r="AS25" s="41">
        <v>0</v>
      </c>
      <c r="AT25" s="66">
        <f t="shared" si="20"/>
        <v>0</v>
      </c>
      <c r="AU25" s="40">
        <v>0</v>
      </c>
      <c r="AV25" s="41">
        <v>0</v>
      </c>
      <c r="AW25" s="66">
        <f t="shared" si="21"/>
        <v>0</v>
      </c>
      <c r="AX25" s="80">
        <f t="shared" si="22"/>
        <v>0</v>
      </c>
      <c r="AY25" s="85">
        <f t="shared" si="23"/>
        <v>0</v>
      </c>
      <c r="AZ25" s="80">
        <f t="shared" si="24"/>
        <v>0</v>
      </c>
      <c r="BB25" s="40">
        <v>179</v>
      </c>
      <c r="BC25" s="41">
        <v>0</v>
      </c>
      <c r="BD25" s="66">
        <f t="shared" si="25"/>
        <v>179</v>
      </c>
      <c r="BE25" s="40">
        <v>108</v>
      </c>
      <c r="BF25" s="41">
        <v>0</v>
      </c>
      <c r="BG25" s="66">
        <f t="shared" si="26"/>
        <v>108</v>
      </c>
      <c r="BH25" s="80">
        <f t="shared" si="27"/>
        <v>1.2704537166652943E-3</v>
      </c>
      <c r="BI25" s="85">
        <f t="shared" si="28"/>
        <v>-0.39664804469273746</v>
      </c>
      <c r="BJ25" s="80">
        <f t="shared" si="29"/>
        <v>-0.39664804469273746</v>
      </c>
      <c r="BL25" s="40">
        <v>0</v>
      </c>
      <c r="BM25" s="41">
        <v>0</v>
      </c>
      <c r="BN25" s="66">
        <f t="shared" si="30"/>
        <v>0</v>
      </c>
      <c r="BO25" s="40">
        <v>0</v>
      </c>
      <c r="BP25" s="41">
        <v>0</v>
      </c>
      <c r="BQ25" s="66">
        <f t="shared" si="31"/>
        <v>0</v>
      </c>
      <c r="BR25" s="80">
        <f t="shared" si="32"/>
        <v>0</v>
      </c>
      <c r="BS25" s="85">
        <f t="shared" si="33"/>
        <v>0</v>
      </c>
      <c r="BT25" s="80">
        <f t="shared" si="34"/>
        <v>0</v>
      </c>
      <c r="BV25" s="40">
        <v>0</v>
      </c>
      <c r="BW25" s="41">
        <v>0</v>
      </c>
      <c r="BX25" s="66">
        <f t="shared" si="35"/>
        <v>0</v>
      </c>
      <c r="BY25" s="40">
        <v>0</v>
      </c>
      <c r="BZ25" s="41">
        <v>0</v>
      </c>
      <c r="CA25" s="66">
        <f t="shared" si="36"/>
        <v>0</v>
      </c>
      <c r="CB25" s="80">
        <f t="shared" si="37"/>
        <v>0</v>
      </c>
      <c r="CC25" s="85">
        <f t="shared" si="38"/>
        <v>0</v>
      </c>
      <c r="CD25" s="80">
        <f t="shared" si="39"/>
        <v>0</v>
      </c>
      <c r="CF25" s="40">
        <v>0</v>
      </c>
      <c r="CG25" s="41">
        <v>0</v>
      </c>
      <c r="CH25" s="66">
        <f t="shared" si="40"/>
        <v>0</v>
      </c>
      <c r="CI25" s="40">
        <v>0</v>
      </c>
      <c r="CJ25" s="41">
        <v>0</v>
      </c>
      <c r="CK25" s="66">
        <f t="shared" si="41"/>
        <v>0</v>
      </c>
      <c r="CL25" s="80">
        <f t="shared" si="42"/>
        <v>0</v>
      </c>
      <c r="CM25" s="85">
        <f t="shared" si="43"/>
        <v>0</v>
      </c>
      <c r="CN25" s="80">
        <f t="shared" si="44"/>
        <v>0</v>
      </c>
      <c r="CP25" s="40">
        <v>0</v>
      </c>
      <c r="CQ25" s="41">
        <v>0</v>
      </c>
      <c r="CR25" s="66">
        <f t="shared" si="45"/>
        <v>0</v>
      </c>
      <c r="CS25" s="40">
        <v>0</v>
      </c>
      <c r="CT25" s="41">
        <v>0</v>
      </c>
      <c r="CU25" s="66">
        <f t="shared" si="46"/>
        <v>0</v>
      </c>
      <c r="CV25" s="80">
        <f t="shared" si="47"/>
        <v>0</v>
      </c>
      <c r="CW25" s="85">
        <f t="shared" si="48"/>
        <v>0</v>
      </c>
      <c r="CX25" s="80">
        <f t="shared" si="49"/>
        <v>0</v>
      </c>
    </row>
    <row r="26" spans="1:102" ht="24.95" customHeight="1">
      <c r="A26" s="3">
        <v>19</v>
      </c>
      <c r="B26" s="47" t="s">
        <v>130</v>
      </c>
      <c r="D26" s="40">
        <v>3</v>
      </c>
      <c r="E26" s="41">
        <v>0</v>
      </c>
      <c r="F26" s="66">
        <f t="shared" si="0"/>
        <v>3</v>
      </c>
      <c r="G26" s="40">
        <v>1</v>
      </c>
      <c r="H26" s="41">
        <v>0</v>
      </c>
      <c r="I26" s="66">
        <f t="shared" si="1"/>
        <v>1</v>
      </c>
      <c r="J26" s="80">
        <f t="shared" si="2"/>
        <v>1.0167251283615474E-6</v>
      </c>
      <c r="K26" s="85">
        <f t="shared" si="3"/>
        <v>-0.66666666666666663</v>
      </c>
      <c r="L26" s="80">
        <f t="shared" si="4"/>
        <v>-0.66666666666666663</v>
      </c>
      <c r="N26" s="40">
        <v>0</v>
      </c>
      <c r="O26" s="41">
        <v>0</v>
      </c>
      <c r="P26" s="66">
        <f t="shared" si="5"/>
        <v>0</v>
      </c>
      <c r="Q26" s="40">
        <v>0</v>
      </c>
      <c r="R26" s="41">
        <v>0</v>
      </c>
      <c r="S26" s="66">
        <f t="shared" si="6"/>
        <v>0</v>
      </c>
      <c r="T26" s="80">
        <f t="shared" si="7"/>
        <v>0</v>
      </c>
      <c r="U26" s="85">
        <f t="shared" si="8"/>
        <v>0</v>
      </c>
      <c r="V26" s="80">
        <f t="shared" si="9"/>
        <v>0</v>
      </c>
      <c r="X26" s="40">
        <v>0</v>
      </c>
      <c r="Y26" s="41">
        <v>0</v>
      </c>
      <c r="Z26" s="66">
        <f t="shared" si="10"/>
        <v>0</v>
      </c>
      <c r="AA26" s="40">
        <v>0</v>
      </c>
      <c r="AB26" s="41">
        <v>0</v>
      </c>
      <c r="AC26" s="66">
        <f t="shared" si="11"/>
        <v>0</v>
      </c>
      <c r="AD26" s="80">
        <f t="shared" si="12"/>
        <v>0</v>
      </c>
      <c r="AE26" s="85">
        <f t="shared" si="13"/>
        <v>0</v>
      </c>
      <c r="AF26" s="80">
        <f t="shared" si="14"/>
        <v>0</v>
      </c>
      <c r="AH26" s="40">
        <v>0</v>
      </c>
      <c r="AI26" s="41">
        <v>0</v>
      </c>
      <c r="AJ26" s="66">
        <f t="shared" si="15"/>
        <v>0</v>
      </c>
      <c r="AK26" s="40">
        <v>0</v>
      </c>
      <c r="AL26" s="41">
        <v>0</v>
      </c>
      <c r="AM26" s="66">
        <f t="shared" si="16"/>
        <v>0</v>
      </c>
      <c r="AN26" s="80">
        <f t="shared" si="17"/>
        <v>0</v>
      </c>
      <c r="AO26" s="85">
        <f t="shared" si="18"/>
        <v>0</v>
      </c>
      <c r="AP26" s="80">
        <f t="shared" si="19"/>
        <v>0</v>
      </c>
      <c r="AR26" s="40">
        <v>0</v>
      </c>
      <c r="AS26" s="41">
        <v>0</v>
      </c>
      <c r="AT26" s="66">
        <f t="shared" si="20"/>
        <v>0</v>
      </c>
      <c r="AU26" s="40">
        <v>0</v>
      </c>
      <c r="AV26" s="41">
        <v>0</v>
      </c>
      <c r="AW26" s="66">
        <f t="shared" si="21"/>
        <v>0</v>
      </c>
      <c r="AX26" s="80">
        <f t="shared" si="22"/>
        <v>0</v>
      </c>
      <c r="AY26" s="85">
        <f t="shared" si="23"/>
        <v>0</v>
      </c>
      <c r="AZ26" s="80">
        <f t="shared" si="24"/>
        <v>0</v>
      </c>
      <c r="BB26" s="40">
        <v>0</v>
      </c>
      <c r="BC26" s="41">
        <v>0</v>
      </c>
      <c r="BD26" s="66">
        <f t="shared" si="25"/>
        <v>0</v>
      </c>
      <c r="BE26" s="40">
        <v>0</v>
      </c>
      <c r="BF26" s="41">
        <v>0</v>
      </c>
      <c r="BG26" s="66">
        <f t="shared" si="26"/>
        <v>0</v>
      </c>
      <c r="BH26" s="80">
        <f t="shared" si="27"/>
        <v>0</v>
      </c>
      <c r="BI26" s="85">
        <f t="shared" si="28"/>
        <v>0</v>
      </c>
      <c r="BJ26" s="80">
        <f t="shared" si="29"/>
        <v>0</v>
      </c>
      <c r="BL26" s="40">
        <v>0</v>
      </c>
      <c r="BM26" s="41">
        <v>0</v>
      </c>
      <c r="BN26" s="66">
        <f t="shared" si="30"/>
        <v>0</v>
      </c>
      <c r="BO26" s="40">
        <v>0</v>
      </c>
      <c r="BP26" s="41">
        <v>0</v>
      </c>
      <c r="BQ26" s="66">
        <f t="shared" si="31"/>
        <v>0</v>
      </c>
      <c r="BR26" s="80">
        <f t="shared" si="32"/>
        <v>0</v>
      </c>
      <c r="BS26" s="85">
        <f t="shared" si="33"/>
        <v>0</v>
      </c>
      <c r="BT26" s="80">
        <f t="shared" si="34"/>
        <v>0</v>
      </c>
      <c r="BV26" s="40">
        <v>0</v>
      </c>
      <c r="BW26" s="41">
        <v>0</v>
      </c>
      <c r="BX26" s="66">
        <f t="shared" si="35"/>
        <v>0</v>
      </c>
      <c r="BY26" s="40">
        <v>0</v>
      </c>
      <c r="BZ26" s="41">
        <v>0</v>
      </c>
      <c r="CA26" s="66">
        <f t="shared" si="36"/>
        <v>0</v>
      </c>
      <c r="CB26" s="80">
        <f t="shared" si="37"/>
        <v>0</v>
      </c>
      <c r="CC26" s="85">
        <f t="shared" si="38"/>
        <v>0</v>
      </c>
      <c r="CD26" s="80">
        <f t="shared" si="39"/>
        <v>0</v>
      </c>
      <c r="CF26" s="40">
        <v>0</v>
      </c>
      <c r="CG26" s="41">
        <v>0</v>
      </c>
      <c r="CH26" s="66">
        <f t="shared" si="40"/>
        <v>0</v>
      </c>
      <c r="CI26" s="40">
        <v>0</v>
      </c>
      <c r="CJ26" s="41">
        <v>0</v>
      </c>
      <c r="CK26" s="66">
        <f t="shared" si="41"/>
        <v>0</v>
      </c>
      <c r="CL26" s="80">
        <f t="shared" si="42"/>
        <v>0</v>
      </c>
      <c r="CM26" s="85">
        <f t="shared" si="43"/>
        <v>0</v>
      </c>
      <c r="CN26" s="80">
        <f t="shared" si="44"/>
        <v>0</v>
      </c>
      <c r="CP26" s="40">
        <v>0</v>
      </c>
      <c r="CQ26" s="41">
        <v>0</v>
      </c>
      <c r="CR26" s="66">
        <f t="shared" si="45"/>
        <v>0</v>
      </c>
      <c r="CS26" s="40">
        <v>0</v>
      </c>
      <c r="CT26" s="41">
        <v>0</v>
      </c>
      <c r="CU26" s="66">
        <f t="shared" si="46"/>
        <v>0</v>
      </c>
      <c r="CV26" s="80">
        <f t="shared" si="47"/>
        <v>0</v>
      </c>
      <c r="CW26" s="85">
        <f t="shared" si="48"/>
        <v>0</v>
      </c>
      <c r="CX26" s="80">
        <f t="shared" si="49"/>
        <v>0</v>
      </c>
    </row>
    <row r="27" spans="1:102" ht="24.95" customHeight="1">
      <c r="A27" s="3">
        <v>20</v>
      </c>
      <c r="B27" s="47" t="s">
        <v>282</v>
      </c>
      <c r="D27" s="40">
        <v>0</v>
      </c>
      <c r="E27" s="41">
        <v>0</v>
      </c>
      <c r="F27" s="66">
        <f t="shared" si="0"/>
        <v>0</v>
      </c>
      <c r="G27" s="40">
        <v>0</v>
      </c>
      <c r="H27" s="41">
        <v>0</v>
      </c>
      <c r="I27" s="66">
        <f t="shared" si="1"/>
        <v>0</v>
      </c>
      <c r="J27" s="80">
        <f t="shared" si="2"/>
        <v>0</v>
      </c>
      <c r="K27" s="85">
        <f t="shared" si="3"/>
        <v>0</v>
      </c>
      <c r="L27" s="80">
        <f t="shared" si="4"/>
        <v>0</v>
      </c>
      <c r="N27" s="40">
        <v>0</v>
      </c>
      <c r="O27" s="41">
        <v>0</v>
      </c>
      <c r="P27" s="66">
        <f t="shared" si="5"/>
        <v>0</v>
      </c>
      <c r="Q27" s="40">
        <v>0</v>
      </c>
      <c r="R27" s="41">
        <v>0</v>
      </c>
      <c r="S27" s="66">
        <f t="shared" si="6"/>
        <v>0</v>
      </c>
      <c r="T27" s="80">
        <f t="shared" si="7"/>
        <v>0</v>
      </c>
      <c r="U27" s="85">
        <f t="shared" si="8"/>
        <v>0</v>
      </c>
      <c r="V27" s="80">
        <f t="shared" si="9"/>
        <v>0</v>
      </c>
      <c r="X27" s="40">
        <v>0</v>
      </c>
      <c r="Y27" s="41">
        <v>0</v>
      </c>
      <c r="Z27" s="66">
        <f t="shared" si="10"/>
        <v>0</v>
      </c>
      <c r="AA27" s="40">
        <v>0</v>
      </c>
      <c r="AB27" s="41">
        <v>0</v>
      </c>
      <c r="AC27" s="66">
        <f t="shared" si="11"/>
        <v>0</v>
      </c>
      <c r="AD27" s="80">
        <f t="shared" si="12"/>
        <v>0</v>
      </c>
      <c r="AE27" s="85">
        <f t="shared" si="13"/>
        <v>0</v>
      </c>
      <c r="AF27" s="80">
        <f t="shared" si="14"/>
        <v>0</v>
      </c>
      <c r="AH27" s="40">
        <v>0</v>
      </c>
      <c r="AI27" s="41">
        <v>0</v>
      </c>
      <c r="AJ27" s="66">
        <f t="shared" si="15"/>
        <v>0</v>
      </c>
      <c r="AK27" s="40">
        <v>0</v>
      </c>
      <c r="AL27" s="41">
        <v>0</v>
      </c>
      <c r="AM27" s="66">
        <f t="shared" si="16"/>
        <v>0</v>
      </c>
      <c r="AN27" s="80">
        <f t="shared" si="17"/>
        <v>0</v>
      </c>
      <c r="AO27" s="85">
        <f t="shared" si="18"/>
        <v>0</v>
      </c>
      <c r="AP27" s="80">
        <f t="shared" si="19"/>
        <v>0</v>
      </c>
      <c r="AR27" s="40">
        <v>94</v>
      </c>
      <c r="AS27" s="41">
        <v>0</v>
      </c>
      <c r="AT27" s="66">
        <f t="shared" si="20"/>
        <v>94</v>
      </c>
      <c r="AU27" s="40">
        <v>0</v>
      </c>
      <c r="AV27" s="41">
        <v>0</v>
      </c>
      <c r="AW27" s="66">
        <f t="shared" si="21"/>
        <v>0</v>
      </c>
      <c r="AX27" s="80">
        <f t="shared" si="22"/>
        <v>0</v>
      </c>
      <c r="AY27" s="85">
        <f t="shared" si="23"/>
        <v>-1</v>
      </c>
      <c r="AZ27" s="80">
        <f t="shared" si="24"/>
        <v>-1</v>
      </c>
      <c r="BB27" s="40">
        <v>0</v>
      </c>
      <c r="BC27" s="41">
        <v>0</v>
      </c>
      <c r="BD27" s="66">
        <f t="shared" si="25"/>
        <v>0</v>
      </c>
      <c r="BE27" s="40">
        <v>0</v>
      </c>
      <c r="BF27" s="41">
        <v>0</v>
      </c>
      <c r="BG27" s="66">
        <f t="shared" si="26"/>
        <v>0</v>
      </c>
      <c r="BH27" s="80">
        <f t="shared" si="27"/>
        <v>0</v>
      </c>
      <c r="BI27" s="85">
        <f t="shared" si="28"/>
        <v>0</v>
      </c>
      <c r="BJ27" s="80">
        <f t="shared" si="29"/>
        <v>0</v>
      </c>
      <c r="BL27" s="40">
        <v>0</v>
      </c>
      <c r="BM27" s="41">
        <v>0</v>
      </c>
      <c r="BN27" s="66">
        <f t="shared" si="30"/>
        <v>0</v>
      </c>
      <c r="BO27" s="40">
        <v>0</v>
      </c>
      <c r="BP27" s="41">
        <v>0</v>
      </c>
      <c r="BQ27" s="66">
        <f t="shared" si="31"/>
        <v>0</v>
      </c>
      <c r="BR27" s="80">
        <f t="shared" si="32"/>
        <v>0</v>
      </c>
      <c r="BS27" s="85">
        <f t="shared" si="33"/>
        <v>0</v>
      </c>
      <c r="BT27" s="80">
        <f t="shared" si="34"/>
        <v>0</v>
      </c>
      <c r="BV27" s="40">
        <v>0</v>
      </c>
      <c r="BW27" s="41">
        <v>0</v>
      </c>
      <c r="BX27" s="66">
        <f t="shared" si="35"/>
        <v>0</v>
      </c>
      <c r="BY27" s="40">
        <v>0</v>
      </c>
      <c r="BZ27" s="41">
        <v>0</v>
      </c>
      <c r="CA27" s="66">
        <f t="shared" si="36"/>
        <v>0</v>
      </c>
      <c r="CB27" s="80">
        <f t="shared" si="37"/>
        <v>0</v>
      </c>
      <c r="CC27" s="85">
        <f t="shared" si="38"/>
        <v>0</v>
      </c>
      <c r="CD27" s="80">
        <f t="shared" si="39"/>
        <v>0</v>
      </c>
      <c r="CF27" s="40">
        <v>0</v>
      </c>
      <c r="CG27" s="41">
        <v>0</v>
      </c>
      <c r="CH27" s="66">
        <f t="shared" si="40"/>
        <v>0</v>
      </c>
      <c r="CI27" s="40">
        <v>0</v>
      </c>
      <c r="CJ27" s="41">
        <v>0</v>
      </c>
      <c r="CK27" s="66">
        <f t="shared" si="41"/>
        <v>0</v>
      </c>
      <c r="CL27" s="80">
        <f t="shared" si="42"/>
        <v>0</v>
      </c>
      <c r="CM27" s="85">
        <f t="shared" si="43"/>
        <v>0</v>
      </c>
      <c r="CN27" s="80">
        <f t="shared" si="44"/>
        <v>0</v>
      </c>
      <c r="CP27" s="40">
        <v>0</v>
      </c>
      <c r="CQ27" s="41">
        <v>0</v>
      </c>
      <c r="CR27" s="66">
        <f t="shared" si="45"/>
        <v>0</v>
      </c>
      <c r="CS27" s="40">
        <v>0</v>
      </c>
      <c r="CT27" s="41">
        <v>0</v>
      </c>
      <c r="CU27" s="66">
        <f t="shared" si="46"/>
        <v>0</v>
      </c>
      <c r="CV27" s="80">
        <f t="shared" si="47"/>
        <v>0</v>
      </c>
      <c r="CW27" s="85">
        <f t="shared" si="48"/>
        <v>0</v>
      </c>
      <c r="CX27" s="80">
        <f t="shared" si="49"/>
        <v>0</v>
      </c>
    </row>
    <row r="28" spans="1:102" ht="24.95" customHeight="1">
      <c r="A28" s="3">
        <v>21</v>
      </c>
      <c r="B28" s="47" t="s">
        <v>61</v>
      </c>
      <c r="D28" s="40">
        <v>3094</v>
      </c>
      <c r="E28" s="41">
        <v>4173</v>
      </c>
      <c r="F28" s="66">
        <f t="shared" si="0"/>
        <v>7267</v>
      </c>
      <c r="G28" s="40">
        <v>1670</v>
      </c>
      <c r="H28" s="41">
        <v>3619</v>
      </c>
      <c r="I28" s="66">
        <f t="shared" si="1"/>
        <v>5289</v>
      </c>
      <c r="J28" s="80">
        <f t="shared" si="2"/>
        <v>5.3774592039042245E-3</v>
      </c>
      <c r="K28" s="85">
        <f t="shared" si="3"/>
        <v>-0.27218934911242604</v>
      </c>
      <c r="L28" s="80">
        <f t="shared" si="4"/>
        <v>-0.27218934911242604</v>
      </c>
      <c r="N28" s="40">
        <v>5571</v>
      </c>
      <c r="O28" s="41">
        <v>0</v>
      </c>
      <c r="P28" s="66">
        <f t="shared" si="5"/>
        <v>5571</v>
      </c>
      <c r="Q28" s="40">
        <v>6720</v>
      </c>
      <c r="R28" s="41">
        <v>0</v>
      </c>
      <c r="S28" s="66">
        <f t="shared" si="6"/>
        <v>6720</v>
      </c>
      <c r="T28" s="80">
        <f t="shared" si="7"/>
        <v>9.0868155984925626E-3</v>
      </c>
      <c r="U28" s="85">
        <f t="shared" si="8"/>
        <v>0.20624663435648896</v>
      </c>
      <c r="V28" s="80">
        <f t="shared" si="9"/>
        <v>0.20624663435648896</v>
      </c>
      <c r="X28" s="40">
        <v>204</v>
      </c>
      <c r="Y28" s="41">
        <v>0</v>
      </c>
      <c r="Z28" s="66">
        <f t="shared" si="10"/>
        <v>204</v>
      </c>
      <c r="AA28" s="40">
        <v>725</v>
      </c>
      <c r="AB28" s="41">
        <v>0</v>
      </c>
      <c r="AC28" s="66">
        <f t="shared" si="11"/>
        <v>725</v>
      </c>
      <c r="AD28" s="80">
        <f t="shared" si="12"/>
        <v>2.1771837152664121E-3</v>
      </c>
      <c r="AE28" s="85">
        <f t="shared" si="13"/>
        <v>2.5539215686274508</v>
      </c>
      <c r="AF28" s="80">
        <f t="shared" si="14"/>
        <v>2.5539215686274508</v>
      </c>
      <c r="AH28" s="40">
        <v>1418</v>
      </c>
      <c r="AI28" s="41">
        <v>0</v>
      </c>
      <c r="AJ28" s="66">
        <f t="shared" si="15"/>
        <v>1418</v>
      </c>
      <c r="AK28" s="40">
        <v>1357</v>
      </c>
      <c r="AL28" s="41">
        <v>0</v>
      </c>
      <c r="AM28" s="66">
        <f t="shared" si="16"/>
        <v>1357</v>
      </c>
      <c r="AN28" s="80">
        <f t="shared" si="17"/>
        <v>9.1930195377069607E-3</v>
      </c>
      <c r="AO28" s="85">
        <f t="shared" si="18"/>
        <v>-4.3018335684062062E-2</v>
      </c>
      <c r="AP28" s="80">
        <f t="shared" si="19"/>
        <v>-4.3018335684062062E-2</v>
      </c>
      <c r="AR28" s="40">
        <v>1277</v>
      </c>
      <c r="AS28" s="41">
        <v>0</v>
      </c>
      <c r="AT28" s="66">
        <f t="shared" si="20"/>
        <v>1277</v>
      </c>
      <c r="AU28" s="40">
        <v>885</v>
      </c>
      <c r="AV28" s="41">
        <v>0</v>
      </c>
      <c r="AW28" s="66">
        <f t="shared" si="21"/>
        <v>885</v>
      </c>
      <c r="AX28" s="80">
        <f t="shared" si="22"/>
        <v>7.5484250658887954E-3</v>
      </c>
      <c r="AY28" s="85">
        <f t="shared" si="23"/>
        <v>-0.30696945967110417</v>
      </c>
      <c r="AZ28" s="80">
        <f t="shared" si="24"/>
        <v>-0.30696945967110417</v>
      </c>
      <c r="BB28" s="40">
        <v>715</v>
      </c>
      <c r="BC28" s="41">
        <v>0</v>
      </c>
      <c r="BD28" s="66">
        <f t="shared" si="25"/>
        <v>715</v>
      </c>
      <c r="BE28" s="40">
        <v>711</v>
      </c>
      <c r="BF28" s="41">
        <v>0</v>
      </c>
      <c r="BG28" s="66">
        <f t="shared" si="26"/>
        <v>711</v>
      </c>
      <c r="BH28" s="80">
        <f t="shared" si="27"/>
        <v>8.3638203013798543E-3</v>
      </c>
      <c r="BI28" s="85">
        <f t="shared" si="28"/>
        <v>-5.5944055944055944E-3</v>
      </c>
      <c r="BJ28" s="80">
        <f t="shared" si="29"/>
        <v>-5.5944055944055944E-3</v>
      </c>
      <c r="BL28" s="40">
        <v>62</v>
      </c>
      <c r="BM28" s="41">
        <v>0</v>
      </c>
      <c r="BN28" s="66">
        <f t="shared" si="30"/>
        <v>62</v>
      </c>
      <c r="BO28" s="40">
        <v>50</v>
      </c>
      <c r="BP28" s="41">
        <v>0</v>
      </c>
      <c r="BQ28" s="66">
        <f t="shared" si="31"/>
        <v>50</v>
      </c>
      <c r="BR28" s="80">
        <f t="shared" si="32"/>
        <v>1.8218918524996355E-3</v>
      </c>
      <c r="BS28" s="85">
        <f t="shared" si="33"/>
        <v>-0.19354838709677419</v>
      </c>
      <c r="BT28" s="80">
        <f t="shared" si="34"/>
        <v>-0.19354838709677419</v>
      </c>
      <c r="BV28" s="40">
        <v>150</v>
      </c>
      <c r="BW28" s="41">
        <v>0</v>
      </c>
      <c r="BX28" s="66">
        <f t="shared" si="35"/>
        <v>150</v>
      </c>
      <c r="BY28" s="40">
        <v>133</v>
      </c>
      <c r="BZ28" s="41">
        <v>0</v>
      </c>
      <c r="CA28" s="66">
        <f t="shared" si="36"/>
        <v>133</v>
      </c>
      <c r="CB28" s="80">
        <f t="shared" si="37"/>
        <v>6.3442091203968713E-3</v>
      </c>
      <c r="CC28" s="85">
        <f t="shared" si="38"/>
        <v>-0.11333333333333333</v>
      </c>
      <c r="CD28" s="80">
        <f t="shared" si="39"/>
        <v>-0.11333333333333333</v>
      </c>
      <c r="CF28" s="40">
        <v>183</v>
      </c>
      <c r="CG28" s="41">
        <v>0</v>
      </c>
      <c r="CH28" s="66">
        <f t="shared" si="40"/>
        <v>183</v>
      </c>
      <c r="CI28" s="40">
        <v>165</v>
      </c>
      <c r="CJ28" s="41">
        <v>0</v>
      </c>
      <c r="CK28" s="66">
        <f t="shared" si="41"/>
        <v>165</v>
      </c>
      <c r="CL28" s="80">
        <f t="shared" si="42"/>
        <v>1.2669891730016125E-2</v>
      </c>
      <c r="CM28" s="85">
        <f t="shared" si="43"/>
        <v>-9.8360655737704916E-2</v>
      </c>
      <c r="CN28" s="80">
        <f t="shared" si="44"/>
        <v>-9.8360655737704916E-2</v>
      </c>
      <c r="CP28" s="40">
        <v>30</v>
      </c>
      <c r="CQ28" s="41">
        <v>0</v>
      </c>
      <c r="CR28" s="66">
        <f t="shared" si="45"/>
        <v>30</v>
      </c>
      <c r="CS28" s="40">
        <v>27</v>
      </c>
      <c r="CT28" s="41">
        <v>0</v>
      </c>
      <c r="CU28" s="66">
        <f t="shared" si="46"/>
        <v>27</v>
      </c>
      <c r="CV28" s="80">
        <f t="shared" si="47"/>
        <v>4.2904814873669156E-3</v>
      </c>
      <c r="CW28" s="85">
        <f t="shared" si="48"/>
        <v>-0.1</v>
      </c>
      <c r="CX28" s="80">
        <f t="shared" si="49"/>
        <v>-0.1</v>
      </c>
    </row>
    <row r="29" spans="1:102" ht="24.95" customHeight="1">
      <c r="A29" s="3">
        <v>22</v>
      </c>
      <c r="B29" s="47" t="s">
        <v>131</v>
      </c>
      <c r="D29" s="40">
        <v>0</v>
      </c>
      <c r="E29" s="41">
        <v>0</v>
      </c>
      <c r="F29" s="66">
        <f t="shared" si="0"/>
        <v>0</v>
      </c>
      <c r="G29" s="40">
        <v>1</v>
      </c>
      <c r="H29" s="41">
        <v>0</v>
      </c>
      <c r="I29" s="66">
        <f t="shared" si="1"/>
        <v>1</v>
      </c>
      <c r="J29" s="80">
        <f t="shared" si="2"/>
        <v>1.0167251283615474E-6</v>
      </c>
      <c r="K29" s="85">
        <f t="shared" si="3"/>
        <v>0</v>
      </c>
      <c r="L29" s="80">
        <f t="shared" si="4"/>
        <v>0</v>
      </c>
      <c r="N29" s="40">
        <v>0</v>
      </c>
      <c r="O29" s="41">
        <v>0</v>
      </c>
      <c r="P29" s="66">
        <f t="shared" si="5"/>
        <v>0</v>
      </c>
      <c r="Q29" s="40">
        <v>0</v>
      </c>
      <c r="R29" s="41">
        <v>0</v>
      </c>
      <c r="S29" s="66">
        <f t="shared" si="6"/>
        <v>0</v>
      </c>
      <c r="T29" s="80">
        <f t="shared" si="7"/>
        <v>0</v>
      </c>
      <c r="U29" s="85">
        <f t="shared" si="8"/>
        <v>0</v>
      </c>
      <c r="V29" s="80">
        <f t="shared" si="9"/>
        <v>0</v>
      </c>
      <c r="X29" s="40">
        <v>0</v>
      </c>
      <c r="Y29" s="41">
        <v>0</v>
      </c>
      <c r="Z29" s="66">
        <f t="shared" si="10"/>
        <v>0</v>
      </c>
      <c r="AA29" s="40">
        <v>0</v>
      </c>
      <c r="AB29" s="41">
        <v>0</v>
      </c>
      <c r="AC29" s="66">
        <f t="shared" si="11"/>
        <v>0</v>
      </c>
      <c r="AD29" s="80">
        <f t="shared" si="12"/>
        <v>0</v>
      </c>
      <c r="AE29" s="85">
        <f t="shared" si="13"/>
        <v>0</v>
      </c>
      <c r="AF29" s="80">
        <f t="shared" si="14"/>
        <v>0</v>
      </c>
      <c r="AH29" s="40">
        <v>0</v>
      </c>
      <c r="AI29" s="41">
        <v>0</v>
      </c>
      <c r="AJ29" s="66">
        <f t="shared" si="15"/>
        <v>0</v>
      </c>
      <c r="AK29" s="40">
        <v>0</v>
      </c>
      <c r="AL29" s="41">
        <v>0</v>
      </c>
      <c r="AM29" s="66">
        <f t="shared" si="16"/>
        <v>0</v>
      </c>
      <c r="AN29" s="80">
        <f t="shared" si="17"/>
        <v>0</v>
      </c>
      <c r="AO29" s="85">
        <f t="shared" si="18"/>
        <v>0</v>
      </c>
      <c r="AP29" s="80">
        <f t="shared" si="19"/>
        <v>0</v>
      </c>
      <c r="AR29" s="40">
        <v>0</v>
      </c>
      <c r="AS29" s="41">
        <v>0</v>
      </c>
      <c r="AT29" s="66">
        <f t="shared" si="20"/>
        <v>0</v>
      </c>
      <c r="AU29" s="40">
        <v>0</v>
      </c>
      <c r="AV29" s="41">
        <v>0</v>
      </c>
      <c r="AW29" s="66">
        <f t="shared" si="21"/>
        <v>0</v>
      </c>
      <c r="AX29" s="80">
        <f t="shared" si="22"/>
        <v>0</v>
      </c>
      <c r="AY29" s="85">
        <f t="shared" si="23"/>
        <v>0</v>
      </c>
      <c r="AZ29" s="80">
        <f t="shared" si="24"/>
        <v>0</v>
      </c>
      <c r="BB29" s="40">
        <v>0</v>
      </c>
      <c r="BC29" s="41">
        <v>0</v>
      </c>
      <c r="BD29" s="66">
        <f t="shared" si="25"/>
        <v>0</v>
      </c>
      <c r="BE29" s="40">
        <v>0</v>
      </c>
      <c r="BF29" s="41">
        <v>0</v>
      </c>
      <c r="BG29" s="66">
        <f t="shared" si="26"/>
        <v>0</v>
      </c>
      <c r="BH29" s="80">
        <f t="shared" si="27"/>
        <v>0</v>
      </c>
      <c r="BI29" s="85">
        <f t="shared" si="28"/>
        <v>0</v>
      </c>
      <c r="BJ29" s="80">
        <f t="shared" si="29"/>
        <v>0</v>
      </c>
      <c r="BL29" s="40">
        <v>0</v>
      </c>
      <c r="BM29" s="41">
        <v>0</v>
      </c>
      <c r="BN29" s="66">
        <f t="shared" si="30"/>
        <v>0</v>
      </c>
      <c r="BO29" s="40">
        <v>0</v>
      </c>
      <c r="BP29" s="41">
        <v>0</v>
      </c>
      <c r="BQ29" s="66">
        <f t="shared" si="31"/>
        <v>0</v>
      </c>
      <c r="BR29" s="80">
        <f t="shared" si="32"/>
        <v>0</v>
      </c>
      <c r="BS29" s="85">
        <f t="shared" si="33"/>
        <v>0</v>
      </c>
      <c r="BT29" s="80">
        <f t="shared" si="34"/>
        <v>0</v>
      </c>
      <c r="BV29" s="40">
        <v>0</v>
      </c>
      <c r="BW29" s="41">
        <v>0</v>
      </c>
      <c r="BX29" s="66">
        <f t="shared" si="35"/>
        <v>0</v>
      </c>
      <c r="BY29" s="40">
        <v>0</v>
      </c>
      <c r="BZ29" s="41">
        <v>0</v>
      </c>
      <c r="CA29" s="66">
        <f t="shared" si="36"/>
        <v>0</v>
      </c>
      <c r="CB29" s="80">
        <f t="shared" si="37"/>
        <v>0</v>
      </c>
      <c r="CC29" s="85">
        <f t="shared" si="38"/>
        <v>0</v>
      </c>
      <c r="CD29" s="80">
        <f t="shared" si="39"/>
        <v>0</v>
      </c>
      <c r="CF29" s="40">
        <v>0</v>
      </c>
      <c r="CG29" s="41">
        <v>0</v>
      </c>
      <c r="CH29" s="66">
        <f t="shared" si="40"/>
        <v>0</v>
      </c>
      <c r="CI29" s="40">
        <v>0</v>
      </c>
      <c r="CJ29" s="41">
        <v>0</v>
      </c>
      <c r="CK29" s="66">
        <f t="shared" si="41"/>
        <v>0</v>
      </c>
      <c r="CL29" s="80">
        <f t="shared" si="42"/>
        <v>0</v>
      </c>
      <c r="CM29" s="85">
        <f t="shared" si="43"/>
        <v>0</v>
      </c>
      <c r="CN29" s="80">
        <f t="shared" si="44"/>
        <v>0</v>
      </c>
      <c r="CP29" s="40">
        <v>0</v>
      </c>
      <c r="CQ29" s="41">
        <v>0</v>
      </c>
      <c r="CR29" s="66">
        <f t="shared" si="45"/>
        <v>0</v>
      </c>
      <c r="CS29" s="40">
        <v>0</v>
      </c>
      <c r="CT29" s="41">
        <v>0</v>
      </c>
      <c r="CU29" s="66">
        <f t="shared" si="46"/>
        <v>0</v>
      </c>
      <c r="CV29" s="80">
        <f t="shared" si="47"/>
        <v>0</v>
      </c>
      <c r="CW29" s="85">
        <f t="shared" si="48"/>
        <v>0</v>
      </c>
      <c r="CX29" s="80">
        <f t="shared" si="49"/>
        <v>0</v>
      </c>
    </row>
    <row r="30" spans="1:102" ht="24.95" customHeight="1">
      <c r="A30" s="3">
        <v>23</v>
      </c>
      <c r="B30" s="47" t="s">
        <v>78</v>
      </c>
      <c r="D30" s="40">
        <v>0</v>
      </c>
      <c r="E30" s="41">
        <v>0</v>
      </c>
      <c r="F30" s="66">
        <f t="shared" si="0"/>
        <v>0</v>
      </c>
      <c r="G30" s="40">
        <v>0</v>
      </c>
      <c r="H30" s="41">
        <v>0</v>
      </c>
      <c r="I30" s="66">
        <f t="shared" si="1"/>
        <v>0</v>
      </c>
      <c r="J30" s="80">
        <f t="shared" si="2"/>
        <v>0</v>
      </c>
      <c r="K30" s="85">
        <f t="shared" si="3"/>
        <v>0</v>
      </c>
      <c r="L30" s="80">
        <f t="shared" si="4"/>
        <v>0</v>
      </c>
      <c r="N30" s="40">
        <v>0</v>
      </c>
      <c r="O30" s="41">
        <v>0</v>
      </c>
      <c r="P30" s="66">
        <f t="shared" si="5"/>
        <v>0</v>
      </c>
      <c r="Q30" s="40">
        <v>0</v>
      </c>
      <c r="R30" s="41">
        <v>0</v>
      </c>
      <c r="S30" s="66">
        <f t="shared" si="6"/>
        <v>0</v>
      </c>
      <c r="T30" s="80">
        <f t="shared" si="7"/>
        <v>0</v>
      </c>
      <c r="U30" s="85">
        <f t="shared" si="8"/>
        <v>0</v>
      </c>
      <c r="V30" s="80">
        <f t="shared" si="9"/>
        <v>0</v>
      </c>
      <c r="X30" s="40">
        <v>0</v>
      </c>
      <c r="Y30" s="41">
        <v>0</v>
      </c>
      <c r="Z30" s="66">
        <f t="shared" si="10"/>
        <v>0</v>
      </c>
      <c r="AA30" s="40">
        <v>0</v>
      </c>
      <c r="AB30" s="41">
        <v>0</v>
      </c>
      <c r="AC30" s="66">
        <f t="shared" si="11"/>
        <v>0</v>
      </c>
      <c r="AD30" s="80">
        <f t="shared" si="12"/>
        <v>0</v>
      </c>
      <c r="AE30" s="85">
        <f t="shared" si="13"/>
        <v>0</v>
      </c>
      <c r="AF30" s="80">
        <f t="shared" si="14"/>
        <v>0</v>
      </c>
      <c r="AH30" s="40">
        <v>427</v>
      </c>
      <c r="AI30" s="41">
        <v>0</v>
      </c>
      <c r="AJ30" s="66">
        <f t="shared" si="15"/>
        <v>427</v>
      </c>
      <c r="AK30" s="40">
        <v>353</v>
      </c>
      <c r="AL30" s="41">
        <v>0</v>
      </c>
      <c r="AM30" s="66">
        <f t="shared" si="16"/>
        <v>353</v>
      </c>
      <c r="AN30" s="80">
        <f t="shared" si="17"/>
        <v>2.3914044928596591E-3</v>
      </c>
      <c r="AO30" s="85">
        <f t="shared" si="18"/>
        <v>-0.17330210772833723</v>
      </c>
      <c r="AP30" s="80">
        <f t="shared" si="19"/>
        <v>-0.17330210772833723</v>
      </c>
      <c r="AR30" s="40">
        <v>97</v>
      </c>
      <c r="AS30" s="41">
        <v>0</v>
      </c>
      <c r="AT30" s="66">
        <f t="shared" si="20"/>
        <v>97</v>
      </c>
      <c r="AU30" s="40">
        <v>58</v>
      </c>
      <c r="AV30" s="41">
        <v>0</v>
      </c>
      <c r="AW30" s="66">
        <f t="shared" si="21"/>
        <v>58</v>
      </c>
      <c r="AX30" s="80">
        <f t="shared" si="22"/>
        <v>4.9469904386615835E-4</v>
      </c>
      <c r="AY30" s="85">
        <f t="shared" si="23"/>
        <v>-0.40206185567010311</v>
      </c>
      <c r="AZ30" s="80">
        <f t="shared" si="24"/>
        <v>-0.40206185567010311</v>
      </c>
      <c r="BB30" s="40">
        <v>287</v>
      </c>
      <c r="BC30" s="41">
        <v>0</v>
      </c>
      <c r="BD30" s="66">
        <f t="shared" si="25"/>
        <v>287</v>
      </c>
      <c r="BE30" s="40">
        <v>150</v>
      </c>
      <c r="BF30" s="41">
        <v>0</v>
      </c>
      <c r="BG30" s="66">
        <f t="shared" si="26"/>
        <v>150</v>
      </c>
      <c r="BH30" s="80">
        <f t="shared" si="27"/>
        <v>1.7645190509240198E-3</v>
      </c>
      <c r="BI30" s="85">
        <f t="shared" si="28"/>
        <v>-0.47735191637630664</v>
      </c>
      <c r="BJ30" s="80">
        <f t="shared" si="29"/>
        <v>-0.47735191637630664</v>
      </c>
      <c r="BL30" s="40">
        <v>0</v>
      </c>
      <c r="BM30" s="41">
        <v>0</v>
      </c>
      <c r="BN30" s="66">
        <f t="shared" si="30"/>
        <v>0</v>
      </c>
      <c r="BO30" s="40">
        <v>0</v>
      </c>
      <c r="BP30" s="41">
        <v>0</v>
      </c>
      <c r="BQ30" s="66">
        <f t="shared" si="31"/>
        <v>0</v>
      </c>
      <c r="BR30" s="80">
        <f t="shared" si="32"/>
        <v>0</v>
      </c>
      <c r="BS30" s="85">
        <f t="shared" si="33"/>
        <v>0</v>
      </c>
      <c r="BT30" s="80">
        <f t="shared" si="34"/>
        <v>0</v>
      </c>
      <c r="BV30" s="40">
        <v>11</v>
      </c>
      <c r="BW30" s="41">
        <v>0</v>
      </c>
      <c r="BX30" s="66">
        <f t="shared" si="35"/>
        <v>11</v>
      </c>
      <c r="BY30" s="40">
        <v>5</v>
      </c>
      <c r="BZ30" s="41">
        <v>0</v>
      </c>
      <c r="CA30" s="66">
        <f t="shared" si="36"/>
        <v>5</v>
      </c>
      <c r="CB30" s="80">
        <f t="shared" si="37"/>
        <v>2.3850410227055905E-4</v>
      </c>
      <c r="CC30" s="85">
        <f t="shared" si="38"/>
        <v>-0.54545454545454541</v>
      </c>
      <c r="CD30" s="80">
        <f t="shared" si="39"/>
        <v>-0.54545454545454541</v>
      </c>
      <c r="CF30" s="40">
        <v>18</v>
      </c>
      <c r="CG30" s="41">
        <v>0</v>
      </c>
      <c r="CH30" s="66">
        <f t="shared" si="40"/>
        <v>18</v>
      </c>
      <c r="CI30" s="40">
        <v>0</v>
      </c>
      <c r="CJ30" s="41">
        <v>0</v>
      </c>
      <c r="CK30" s="66">
        <f t="shared" si="41"/>
        <v>0</v>
      </c>
      <c r="CL30" s="80">
        <f t="shared" si="42"/>
        <v>0</v>
      </c>
      <c r="CM30" s="85">
        <f t="shared" si="43"/>
        <v>-1</v>
      </c>
      <c r="CN30" s="80">
        <f t="shared" si="44"/>
        <v>-1</v>
      </c>
      <c r="CP30" s="40">
        <v>0</v>
      </c>
      <c r="CQ30" s="41">
        <v>0</v>
      </c>
      <c r="CR30" s="66">
        <f t="shared" si="45"/>
        <v>0</v>
      </c>
      <c r="CS30" s="40">
        <v>0</v>
      </c>
      <c r="CT30" s="41">
        <v>0</v>
      </c>
      <c r="CU30" s="66">
        <f t="shared" si="46"/>
        <v>0</v>
      </c>
      <c r="CV30" s="80">
        <f t="shared" si="47"/>
        <v>0</v>
      </c>
      <c r="CW30" s="85">
        <f t="shared" si="48"/>
        <v>0</v>
      </c>
      <c r="CX30" s="80">
        <f t="shared" si="49"/>
        <v>0</v>
      </c>
    </row>
    <row r="31" spans="1:102" ht="24.95" customHeight="1">
      <c r="A31" s="3">
        <v>24</v>
      </c>
      <c r="B31" s="47" t="s">
        <v>132</v>
      </c>
      <c r="D31" s="40">
        <v>0</v>
      </c>
      <c r="E31" s="41">
        <v>16</v>
      </c>
      <c r="F31" s="66">
        <f t="shared" si="0"/>
        <v>16</v>
      </c>
      <c r="G31" s="40">
        <v>0</v>
      </c>
      <c r="H31" s="41">
        <v>11</v>
      </c>
      <c r="I31" s="66">
        <f t="shared" si="1"/>
        <v>11</v>
      </c>
      <c r="J31" s="80">
        <f t="shared" si="2"/>
        <v>1.1183976411977021E-5</v>
      </c>
      <c r="K31" s="85">
        <f t="shared" si="3"/>
        <v>-0.3125</v>
      </c>
      <c r="L31" s="80">
        <f t="shared" si="4"/>
        <v>-0.3125</v>
      </c>
      <c r="N31" s="40">
        <v>0</v>
      </c>
      <c r="O31" s="41">
        <v>0</v>
      </c>
      <c r="P31" s="66">
        <f t="shared" si="5"/>
        <v>0</v>
      </c>
      <c r="Q31" s="40">
        <v>0</v>
      </c>
      <c r="R31" s="41">
        <v>0</v>
      </c>
      <c r="S31" s="66">
        <f t="shared" si="6"/>
        <v>0</v>
      </c>
      <c r="T31" s="80">
        <f t="shared" si="7"/>
        <v>0</v>
      </c>
      <c r="U31" s="85">
        <f t="shared" si="8"/>
        <v>0</v>
      </c>
      <c r="V31" s="80">
        <f t="shared" si="9"/>
        <v>0</v>
      </c>
      <c r="X31" s="40">
        <v>0</v>
      </c>
      <c r="Y31" s="41">
        <v>0</v>
      </c>
      <c r="Z31" s="66">
        <f t="shared" si="10"/>
        <v>0</v>
      </c>
      <c r="AA31" s="40">
        <v>0</v>
      </c>
      <c r="AB31" s="41">
        <v>0</v>
      </c>
      <c r="AC31" s="66">
        <f t="shared" si="11"/>
        <v>0</v>
      </c>
      <c r="AD31" s="80">
        <f t="shared" si="12"/>
        <v>0</v>
      </c>
      <c r="AE31" s="85">
        <f t="shared" si="13"/>
        <v>0</v>
      </c>
      <c r="AF31" s="80">
        <f t="shared" si="14"/>
        <v>0</v>
      </c>
      <c r="AH31" s="40">
        <v>0</v>
      </c>
      <c r="AI31" s="41">
        <v>0</v>
      </c>
      <c r="AJ31" s="66">
        <f t="shared" si="15"/>
        <v>0</v>
      </c>
      <c r="AK31" s="40">
        <v>0</v>
      </c>
      <c r="AL31" s="41">
        <v>0</v>
      </c>
      <c r="AM31" s="66">
        <f t="shared" si="16"/>
        <v>0</v>
      </c>
      <c r="AN31" s="80">
        <f t="shared" si="17"/>
        <v>0</v>
      </c>
      <c r="AO31" s="85">
        <f t="shared" si="18"/>
        <v>0</v>
      </c>
      <c r="AP31" s="80">
        <f t="shared" si="19"/>
        <v>0</v>
      </c>
      <c r="AR31" s="40">
        <v>0</v>
      </c>
      <c r="AS31" s="41">
        <v>0</v>
      </c>
      <c r="AT31" s="66">
        <f t="shared" si="20"/>
        <v>0</v>
      </c>
      <c r="AU31" s="40">
        <v>0</v>
      </c>
      <c r="AV31" s="41">
        <v>0</v>
      </c>
      <c r="AW31" s="66">
        <f t="shared" si="21"/>
        <v>0</v>
      </c>
      <c r="AX31" s="80">
        <f t="shared" si="22"/>
        <v>0</v>
      </c>
      <c r="AY31" s="85">
        <f t="shared" si="23"/>
        <v>0</v>
      </c>
      <c r="AZ31" s="80">
        <f t="shared" si="24"/>
        <v>0</v>
      </c>
      <c r="BB31" s="40">
        <v>0</v>
      </c>
      <c r="BC31" s="41">
        <v>0</v>
      </c>
      <c r="BD31" s="66">
        <f t="shared" si="25"/>
        <v>0</v>
      </c>
      <c r="BE31" s="40">
        <v>0</v>
      </c>
      <c r="BF31" s="41">
        <v>0</v>
      </c>
      <c r="BG31" s="66">
        <f t="shared" si="26"/>
        <v>0</v>
      </c>
      <c r="BH31" s="80">
        <f t="shared" si="27"/>
        <v>0</v>
      </c>
      <c r="BI31" s="85">
        <f t="shared" si="28"/>
        <v>0</v>
      </c>
      <c r="BJ31" s="80">
        <f t="shared" si="29"/>
        <v>0</v>
      </c>
      <c r="BL31" s="40">
        <v>0</v>
      </c>
      <c r="BM31" s="41">
        <v>0</v>
      </c>
      <c r="BN31" s="66">
        <f t="shared" si="30"/>
        <v>0</v>
      </c>
      <c r="BO31" s="40">
        <v>0</v>
      </c>
      <c r="BP31" s="41">
        <v>0</v>
      </c>
      <c r="BQ31" s="66">
        <f t="shared" si="31"/>
        <v>0</v>
      </c>
      <c r="BR31" s="80">
        <f t="shared" si="32"/>
        <v>0</v>
      </c>
      <c r="BS31" s="85">
        <f t="shared" si="33"/>
        <v>0</v>
      </c>
      <c r="BT31" s="80">
        <f t="shared" si="34"/>
        <v>0</v>
      </c>
      <c r="BV31" s="40">
        <v>0</v>
      </c>
      <c r="BW31" s="41">
        <v>0</v>
      </c>
      <c r="BX31" s="66">
        <f t="shared" si="35"/>
        <v>0</v>
      </c>
      <c r="BY31" s="40">
        <v>0</v>
      </c>
      <c r="BZ31" s="41">
        <v>0</v>
      </c>
      <c r="CA31" s="66">
        <f t="shared" si="36"/>
        <v>0</v>
      </c>
      <c r="CB31" s="80">
        <f t="shared" si="37"/>
        <v>0</v>
      </c>
      <c r="CC31" s="85">
        <f t="shared" si="38"/>
        <v>0</v>
      </c>
      <c r="CD31" s="80">
        <f t="shared" si="39"/>
        <v>0</v>
      </c>
      <c r="CF31" s="40">
        <v>0</v>
      </c>
      <c r="CG31" s="41">
        <v>0</v>
      </c>
      <c r="CH31" s="66">
        <f t="shared" si="40"/>
        <v>0</v>
      </c>
      <c r="CI31" s="40">
        <v>0</v>
      </c>
      <c r="CJ31" s="41">
        <v>0</v>
      </c>
      <c r="CK31" s="66">
        <f t="shared" si="41"/>
        <v>0</v>
      </c>
      <c r="CL31" s="80">
        <f t="shared" si="42"/>
        <v>0</v>
      </c>
      <c r="CM31" s="85">
        <f t="shared" si="43"/>
        <v>0</v>
      </c>
      <c r="CN31" s="80">
        <f t="shared" si="44"/>
        <v>0</v>
      </c>
      <c r="CP31" s="40">
        <v>0</v>
      </c>
      <c r="CQ31" s="41">
        <v>0</v>
      </c>
      <c r="CR31" s="66">
        <f t="shared" si="45"/>
        <v>0</v>
      </c>
      <c r="CS31" s="40">
        <v>0</v>
      </c>
      <c r="CT31" s="41">
        <v>0</v>
      </c>
      <c r="CU31" s="66">
        <f t="shared" si="46"/>
        <v>0</v>
      </c>
      <c r="CV31" s="80">
        <f t="shared" si="47"/>
        <v>0</v>
      </c>
      <c r="CW31" s="85">
        <f t="shared" si="48"/>
        <v>0</v>
      </c>
      <c r="CX31" s="80">
        <f t="shared" si="49"/>
        <v>0</v>
      </c>
    </row>
    <row r="32" spans="1:102" ht="24.95" customHeight="1">
      <c r="A32" s="3">
        <v>25</v>
      </c>
      <c r="B32" s="47" t="s">
        <v>133</v>
      </c>
      <c r="D32" s="40">
        <v>0</v>
      </c>
      <c r="E32" s="41">
        <v>2</v>
      </c>
      <c r="F32" s="66">
        <f t="shared" si="0"/>
        <v>2</v>
      </c>
      <c r="G32" s="40">
        <v>0</v>
      </c>
      <c r="H32" s="41">
        <v>6</v>
      </c>
      <c r="I32" s="66">
        <f t="shared" si="1"/>
        <v>6</v>
      </c>
      <c r="J32" s="80">
        <f t="shared" si="2"/>
        <v>6.1003507701692846E-6</v>
      </c>
      <c r="K32" s="85">
        <f t="shared" si="3"/>
        <v>2</v>
      </c>
      <c r="L32" s="80">
        <f t="shared" si="4"/>
        <v>2</v>
      </c>
      <c r="N32" s="40">
        <v>0</v>
      </c>
      <c r="O32" s="41">
        <v>0</v>
      </c>
      <c r="P32" s="66">
        <f t="shared" si="5"/>
        <v>0</v>
      </c>
      <c r="Q32" s="40">
        <v>0</v>
      </c>
      <c r="R32" s="41">
        <v>0</v>
      </c>
      <c r="S32" s="66">
        <f t="shared" si="6"/>
        <v>0</v>
      </c>
      <c r="T32" s="80">
        <f t="shared" si="7"/>
        <v>0</v>
      </c>
      <c r="U32" s="85">
        <f t="shared" si="8"/>
        <v>0</v>
      </c>
      <c r="V32" s="80">
        <f t="shared" si="9"/>
        <v>0</v>
      </c>
      <c r="X32" s="40">
        <v>0</v>
      </c>
      <c r="Y32" s="41">
        <v>0</v>
      </c>
      <c r="Z32" s="66">
        <f t="shared" si="10"/>
        <v>0</v>
      </c>
      <c r="AA32" s="40">
        <v>0</v>
      </c>
      <c r="AB32" s="41">
        <v>0</v>
      </c>
      <c r="AC32" s="66">
        <f t="shared" si="11"/>
        <v>0</v>
      </c>
      <c r="AD32" s="80">
        <f t="shared" si="12"/>
        <v>0</v>
      </c>
      <c r="AE32" s="85">
        <f t="shared" si="13"/>
        <v>0</v>
      </c>
      <c r="AF32" s="80">
        <f t="shared" si="14"/>
        <v>0</v>
      </c>
      <c r="AH32" s="40">
        <v>0</v>
      </c>
      <c r="AI32" s="41">
        <v>0</v>
      </c>
      <c r="AJ32" s="66">
        <f t="shared" si="15"/>
        <v>0</v>
      </c>
      <c r="AK32" s="40">
        <v>0</v>
      </c>
      <c r="AL32" s="41">
        <v>0</v>
      </c>
      <c r="AM32" s="66">
        <f t="shared" si="16"/>
        <v>0</v>
      </c>
      <c r="AN32" s="80">
        <f t="shared" si="17"/>
        <v>0</v>
      </c>
      <c r="AO32" s="85">
        <f t="shared" si="18"/>
        <v>0</v>
      </c>
      <c r="AP32" s="80">
        <f t="shared" si="19"/>
        <v>0</v>
      </c>
      <c r="AR32" s="40">
        <v>0</v>
      </c>
      <c r="AS32" s="41">
        <v>0</v>
      </c>
      <c r="AT32" s="66">
        <f t="shared" si="20"/>
        <v>0</v>
      </c>
      <c r="AU32" s="40">
        <v>0</v>
      </c>
      <c r="AV32" s="41">
        <v>0</v>
      </c>
      <c r="AW32" s="66">
        <f t="shared" si="21"/>
        <v>0</v>
      </c>
      <c r="AX32" s="80">
        <f t="shared" si="22"/>
        <v>0</v>
      </c>
      <c r="AY32" s="85">
        <f t="shared" si="23"/>
        <v>0</v>
      </c>
      <c r="AZ32" s="80">
        <f t="shared" si="24"/>
        <v>0</v>
      </c>
      <c r="BB32" s="40">
        <v>0</v>
      </c>
      <c r="BC32" s="41">
        <v>0</v>
      </c>
      <c r="BD32" s="66">
        <f t="shared" si="25"/>
        <v>0</v>
      </c>
      <c r="BE32" s="40">
        <v>0</v>
      </c>
      <c r="BF32" s="41">
        <v>0</v>
      </c>
      <c r="BG32" s="66">
        <f t="shared" si="26"/>
        <v>0</v>
      </c>
      <c r="BH32" s="80">
        <f t="shared" si="27"/>
        <v>0</v>
      </c>
      <c r="BI32" s="85">
        <f t="shared" si="28"/>
        <v>0</v>
      </c>
      <c r="BJ32" s="80">
        <f t="shared" si="29"/>
        <v>0</v>
      </c>
      <c r="BL32" s="40">
        <v>0</v>
      </c>
      <c r="BM32" s="41">
        <v>0</v>
      </c>
      <c r="BN32" s="66">
        <f t="shared" si="30"/>
        <v>0</v>
      </c>
      <c r="BO32" s="40">
        <v>0</v>
      </c>
      <c r="BP32" s="41">
        <v>0</v>
      </c>
      <c r="BQ32" s="66">
        <f t="shared" si="31"/>
        <v>0</v>
      </c>
      <c r="BR32" s="80">
        <f t="shared" si="32"/>
        <v>0</v>
      </c>
      <c r="BS32" s="85">
        <f t="shared" si="33"/>
        <v>0</v>
      </c>
      <c r="BT32" s="80">
        <f t="shared" si="34"/>
        <v>0</v>
      </c>
      <c r="BV32" s="40">
        <v>0</v>
      </c>
      <c r="BW32" s="41">
        <v>0</v>
      </c>
      <c r="BX32" s="66">
        <f t="shared" si="35"/>
        <v>0</v>
      </c>
      <c r="BY32" s="40">
        <v>0</v>
      </c>
      <c r="BZ32" s="41">
        <v>0</v>
      </c>
      <c r="CA32" s="66">
        <f t="shared" si="36"/>
        <v>0</v>
      </c>
      <c r="CB32" s="80">
        <f t="shared" si="37"/>
        <v>0</v>
      </c>
      <c r="CC32" s="85">
        <f t="shared" si="38"/>
        <v>0</v>
      </c>
      <c r="CD32" s="80">
        <f t="shared" si="39"/>
        <v>0</v>
      </c>
      <c r="CF32" s="40">
        <v>0</v>
      </c>
      <c r="CG32" s="41">
        <v>0</v>
      </c>
      <c r="CH32" s="66">
        <f t="shared" si="40"/>
        <v>0</v>
      </c>
      <c r="CI32" s="40">
        <v>0</v>
      </c>
      <c r="CJ32" s="41">
        <v>0</v>
      </c>
      <c r="CK32" s="66">
        <f t="shared" si="41"/>
        <v>0</v>
      </c>
      <c r="CL32" s="80">
        <f t="shared" si="42"/>
        <v>0</v>
      </c>
      <c r="CM32" s="85">
        <f t="shared" si="43"/>
        <v>0</v>
      </c>
      <c r="CN32" s="80">
        <f t="shared" si="44"/>
        <v>0</v>
      </c>
      <c r="CP32" s="40">
        <v>0</v>
      </c>
      <c r="CQ32" s="41">
        <v>0</v>
      </c>
      <c r="CR32" s="66">
        <f t="shared" si="45"/>
        <v>0</v>
      </c>
      <c r="CS32" s="40">
        <v>0</v>
      </c>
      <c r="CT32" s="41">
        <v>0</v>
      </c>
      <c r="CU32" s="66">
        <f t="shared" si="46"/>
        <v>0</v>
      </c>
      <c r="CV32" s="80">
        <f t="shared" si="47"/>
        <v>0</v>
      </c>
      <c r="CW32" s="85">
        <f t="shared" si="48"/>
        <v>0</v>
      </c>
      <c r="CX32" s="80">
        <f t="shared" si="49"/>
        <v>0</v>
      </c>
    </row>
    <row r="33" spans="1:102" ht="24.95" customHeight="1">
      <c r="A33" s="3">
        <v>26</v>
      </c>
      <c r="B33" s="47" t="s">
        <v>134</v>
      </c>
      <c r="D33" s="40">
        <v>2</v>
      </c>
      <c r="E33" s="41">
        <v>0</v>
      </c>
      <c r="F33" s="66">
        <f t="shared" si="0"/>
        <v>2</v>
      </c>
      <c r="G33" s="40">
        <v>3</v>
      </c>
      <c r="H33" s="41">
        <v>0</v>
      </c>
      <c r="I33" s="66">
        <f t="shared" si="1"/>
        <v>3</v>
      </c>
      <c r="J33" s="80">
        <f t="shared" si="2"/>
        <v>3.0501753850846423E-6</v>
      </c>
      <c r="K33" s="85">
        <f t="shared" si="3"/>
        <v>0.5</v>
      </c>
      <c r="L33" s="80">
        <f t="shared" si="4"/>
        <v>0.5</v>
      </c>
      <c r="N33" s="40">
        <v>0</v>
      </c>
      <c r="O33" s="41">
        <v>0</v>
      </c>
      <c r="P33" s="66">
        <f t="shared" si="5"/>
        <v>0</v>
      </c>
      <c r="Q33" s="40">
        <v>0</v>
      </c>
      <c r="R33" s="41">
        <v>0</v>
      </c>
      <c r="S33" s="66">
        <f t="shared" si="6"/>
        <v>0</v>
      </c>
      <c r="T33" s="80">
        <f t="shared" si="7"/>
        <v>0</v>
      </c>
      <c r="U33" s="85">
        <f t="shared" si="8"/>
        <v>0</v>
      </c>
      <c r="V33" s="80">
        <f t="shared" si="9"/>
        <v>0</v>
      </c>
      <c r="X33" s="40">
        <v>0</v>
      </c>
      <c r="Y33" s="41">
        <v>0</v>
      </c>
      <c r="Z33" s="66">
        <f t="shared" si="10"/>
        <v>0</v>
      </c>
      <c r="AA33" s="40">
        <v>0</v>
      </c>
      <c r="AB33" s="41">
        <v>0</v>
      </c>
      <c r="AC33" s="66">
        <f t="shared" si="11"/>
        <v>0</v>
      </c>
      <c r="AD33" s="80">
        <f t="shared" si="12"/>
        <v>0</v>
      </c>
      <c r="AE33" s="85">
        <f t="shared" si="13"/>
        <v>0</v>
      </c>
      <c r="AF33" s="80">
        <f t="shared" si="14"/>
        <v>0</v>
      </c>
      <c r="AH33" s="40">
        <v>0</v>
      </c>
      <c r="AI33" s="41">
        <v>0</v>
      </c>
      <c r="AJ33" s="66">
        <f t="shared" si="15"/>
        <v>0</v>
      </c>
      <c r="AK33" s="40">
        <v>0</v>
      </c>
      <c r="AL33" s="41">
        <v>0</v>
      </c>
      <c r="AM33" s="66">
        <f t="shared" si="16"/>
        <v>0</v>
      </c>
      <c r="AN33" s="80">
        <f t="shared" si="17"/>
        <v>0</v>
      </c>
      <c r="AO33" s="85">
        <f t="shared" si="18"/>
        <v>0</v>
      </c>
      <c r="AP33" s="80">
        <f t="shared" si="19"/>
        <v>0</v>
      </c>
      <c r="AR33" s="40">
        <v>1</v>
      </c>
      <c r="AS33" s="41">
        <v>0</v>
      </c>
      <c r="AT33" s="66">
        <f t="shared" si="20"/>
        <v>1</v>
      </c>
      <c r="AU33" s="40">
        <v>0</v>
      </c>
      <c r="AV33" s="41">
        <v>0</v>
      </c>
      <c r="AW33" s="66">
        <f t="shared" si="21"/>
        <v>0</v>
      </c>
      <c r="AX33" s="80">
        <f t="shared" si="22"/>
        <v>0</v>
      </c>
      <c r="AY33" s="85">
        <f t="shared" si="23"/>
        <v>-1</v>
      </c>
      <c r="AZ33" s="80">
        <f t="shared" si="24"/>
        <v>-1</v>
      </c>
      <c r="BB33" s="40">
        <v>0</v>
      </c>
      <c r="BC33" s="41">
        <v>0</v>
      </c>
      <c r="BD33" s="66">
        <f t="shared" si="25"/>
        <v>0</v>
      </c>
      <c r="BE33" s="40">
        <v>0</v>
      </c>
      <c r="BF33" s="41">
        <v>0</v>
      </c>
      <c r="BG33" s="66">
        <f t="shared" si="26"/>
        <v>0</v>
      </c>
      <c r="BH33" s="80">
        <f t="shared" si="27"/>
        <v>0</v>
      </c>
      <c r="BI33" s="85">
        <f t="shared" si="28"/>
        <v>0</v>
      </c>
      <c r="BJ33" s="80">
        <f t="shared" si="29"/>
        <v>0</v>
      </c>
      <c r="BL33" s="40">
        <v>0</v>
      </c>
      <c r="BM33" s="41">
        <v>0</v>
      </c>
      <c r="BN33" s="66">
        <f t="shared" si="30"/>
        <v>0</v>
      </c>
      <c r="BO33" s="40">
        <v>0</v>
      </c>
      <c r="BP33" s="41">
        <v>0</v>
      </c>
      <c r="BQ33" s="66">
        <f t="shared" si="31"/>
        <v>0</v>
      </c>
      <c r="BR33" s="80">
        <f t="shared" si="32"/>
        <v>0</v>
      </c>
      <c r="BS33" s="85">
        <f t="shared" si="33"/>
        <v>0</v>
      </c>
      <c r="BT33" s="80">
        <f t="shared" si="34"/>
        <v>0</v>
      </c>
      <c r="BV33" s="40">
        <v>0</v>
      </c>
      <c r="BW33" s="41">
        <v>0</v>
      </c>
      <c r="BX33" s="66">
        <f t="shared" si="35"/>
        <v>0</v>
      </c>
      <c r="BY33" s="40">
        <v>0</v>
      </c>
      <c r="BZ33" s="41">
        <v>0</v>
      </c>
      <c r="CA33" s="66">
        <f t="shared" si="36"/>
        <v>0</v>
      </c>
      <c r="CB33" s="80">
        <f t="shared" si="37"/>
        <v>0</v>
      </c>
      <c r="CC33" s="85">
        <f t="shared" si="38"/>
        <v>0</v>
      </c>
      <c r="CD33" s="80">
        <f t="shared" si="39"/>
        <v>0</v>
      </c>
      <c r="CF33" s="40">
        <v>0</v>
      </c>
      <c r="CG33" s="41">
        <v>0</v>
      </c>
      <c r="CH33" s="66">
        <f t="shared" si="40"/>
        <v>0</v>
      </c>
      <c r="CI33" s="40">
        <v>0</v>
      </c>
      <c r="CJ33" s="41">
        <v>0</v>
      </c>
      <c r="CK33" s="66">
        <f t="shared" si="41"/>
        <v>0</v>
      </c>
      <c r="CL33" s="80">
        <f t="shared" si="42"/>
        <v>0</v>
      </c>
      <c r="CM33" s="85">
        <f t="shared" si="43"/>
        <v>0</v>
      </c>
      <c r="CN33" s="80">
        <f t="shared" si="44"/>
        <v>0</v>
      </c>
      <c r="CP33" s="40">
        <v>0</v>
      </c>
      <c r="CQ33" s="41">
        <v>0</v>
      </c>
      <c r="CR33" s="66">
        <f t="shared" si="45"/>
        <v>0</v>
      </c>
      <c r="CS33" s="40">
        <v>0</v>
      </c>
      <c r="CT33" s="41">
        <v>0</v>
      </c>
      <c r="CU33" s="66">
        <f t="shared" si="46"/>
        <v>0</v>
      </c>
      <c r="CV33" s="80">
        <f t="shared" si="47"/>
        <v>0</v>
      </c>
      <c r="CW33" s="85">
        <f t="shared" si="48"/>
        <v>0</v>
      </c>
      <c r="CX33" s="80">
        <f t="shared" si="49"/>
        <v>0</v>
      </c>
    </row>
    <row r="34" spans="1:102" ht="24.95" customHeight="1">
      <c r="A34" s="3">
        <v>27</v>
      </c>
      <c r="B34" s="47" t="s">
        <v>73</v>
      </c>
      <c r="D34" s="40">
        <v>3</v>
      </c>
      <c r="E34" s="41">
        <v>0</v>
      </c>
      <c r="F34" s="66">
        <f t="shared" si="0"/>
        <v>3</v>
      </c>
      <c r="G34" s="40">
        <v>6</v>
      </c>
      <c r="H34" s="41">
        <v>1</v>
      </c>
      <c r="I34" s="66">
        <f t="shared" si="1"/>
        <v>7</v>
      </c>
      <c r="J34" s="80">
        <f t="shared" si="2"/>
        <v>7.1170758985308318E-6</v>
      </c>
      <c r="K34" s="85">
        <f t="shared" si="3"/>
        <v>1.3333333333333333</v>
      </c>
      <c r="L34" s="80">
        <f t="shared" si="4"/>
        <v>1.3333333333333333</v>
      </c>
      <c r="N34" s="40">
        <v>0</v>
      </c>
      <c r="O34" s="41">
        <v>0</v>
      </c>
      <c r="P34" s="66">
        <f t="shared" si="5"/>
        <v>0</v>
      </c>
      <c r="Q34" s="40">
        <v>0</v>
      </c>
      <c r="R34" s="41">
        <v>0</v>
      </c>
      <c r="S34" s="66">
        <f t="shared" si="6"/>
        <v>0</v>
      </c>
      <c r="T34" s="80">
        <f t="shared" si="7"/>
        <v>0</v>
      </c>
      <c r="U34" s="85">
        <f t="shared" si="8"/>
        <v>0</v>
      </c>
      <c r="V34" s="80">
        <f t="shared" si="9"/>
        <v>0</v>
      </c>
      <c r="X34" s="40">
        <v>0</v>
      </c>
      <c r="Y34" s="41">
        <v>0</v>
      </c>
      <c r="Z34" s="66">
        <f t="shared" si="10"/>
        <v>0</v>
      </c>
      <c r="AA34" s="40">
        <v>0</v>
      </c>
      <c r="AB34" s="41">
        <v>0</v>
      </c>
      <c r="AC34" s="66">
        <f t="shared" si="11"/>
        <v>0</v>
      </c>
      <c r="AD34" s="80">
        <f t="shared" si="12"/>
        <v>0</v>
      </c>
      <c r="AE34" s="85">
        <f t="shared" si="13"/>
        <v>0</v>
      </c>
      <c r="AF34" s="80">
        <f t="shared" si="14"/>
        <v>0</v>
      </c>
      <c r="AH34" s="40">
        <v>282</v>
      </c>
      <c r="AI34" s="41">
        <v>0</v>
      </c>
      <c r="AJ34" s="66">
        <f t="shared" si="15"/>
        <v>282</v>
      </c>
      <c r="AK34" s="40">
        <v>92</v>
      </c>
      <c r="AL34" s="41">
        <v>0</v>
      </c>
      <c r="AM34" s="66">
        <f t="shared" si="16"/>
        <v>92</v>
      </c>
      <c r="AN34" s="80">
        <f t="shared" si="17"/>
        <v>6.2325556187843806E-4</v>
      </c>
      <c r="AO34" s="85">
        <f t="shared" si="18"/>
        <v>-0.67375886524822692</v>
      </c>
      <c r="AP34" s="80">
        <f t="shared" si="19"/>
        <v>-0.67375886524822692</v>
      </c>
      <c r="AR34" s="40">
        <v>89</v>
      </c>
      <c r="AS34" s="41">
        <v>0</v>
      </c>
      <c r="AT34" s="66">
        <f t="shared" si="20"/>
        <v>89</v>
      </c>
      <c r="AU34" s="40">
        <v>57</v>
      </c>
      <c r="AV34" s="41">
        <v>0</v>
      </c>
      <c r="AW34" s="66">
        <f t="shared" si="21"/>
        <v>57</v>
      </c>
      <c r="AX34" s="80">
        <f t="shared" si="22"/>
        <v>4.8616975000639699E-4</v>
      </c>
      <c r="AY34" s="85">
        <f t="shared" si="23"/>
        <v>-0.3595505617977528</v>
      </c>
      <c r="AZ34" s="80">
        <f t="shared" si="24"/>
        <v>-0.3595505617977528</v>
      </c>
      <c r="BB34" s="40">
        <v>422</v>
      </c>
      <c r="BC34" s="41">
        <v>0</v>
      </c>
      <c r="BD34" s="66">
        <f t="shared" si="25"/>
        <v>422</v>
      </c>
      <c r="BE34" s="40">
        <v>196</v>
      </c>
      <c r="BF34" s="41">
        <v>0</v>
      </c>
      <c r="BG34" s="66">
        <f t="shared" si="26"/>
        <v>196</v>
      </c>
      <c r="BH34" s="80">
        <f t="shared" si="27"/>
        <v>2.3056382265407194E-3</v>
      </c>
      <c r="BI34" s="85">
        <f t="shared" si="28"/>
        <v>-0.53554502369668244</v>
      </c>
      <c r="BJ34" s="80">
        <f t="shared" si="29"/>
        <v>-0.53554502369668244</v>
      </c>
      <c r="BL34" s="40">
        <v>0</v>
      </c>
      <c r="BM34" s="41">
        <v>0</v>
      </c>
      <c r="BN34" s="66">
        <f t="shared" si="30"/>
        <v>0</v>
      </c>
      <c r="BO34" s="40">
        <v>0</v>
      </c>
      <c r="BP34" s="41">
        <v>0</v>
      </c>
      <c r="BQ34" s="66">
        <f t="shared" si="31"/>
        <v>0</v>
      </c>
      <c r="BR34" s="80">
        <f t="shared" si="32"/>
        <v>0</v>
      </c>
      <c r="BS34" s="85">
        <f t="shared" si="33"/>
        <v>0</v>
      </c>
      <c r="BT34" s="80">
        <f t="shared" si="34"/>
        <v>0</v>
      </c>
      <c r="BV34" s="40">
        <v>859</v>
      </c>
      <c r="BW34" s="41">
        <v>0</v>
      </c>
      <c r="BX34" s="66">
        <f t="shared" si="35"/>
        <v>859</v>
      </c>
      <c r="BY34" s="40">
        <v>517</v>
      </c>
      <c r="BZ34" s="41">
        <v>0</v>
      </c>
      <c r="CA34" s="66">
        <f t="shared" si="36"/>
        <v>517</v>
      </c>
      <c r="CB34" s="80">
        <f t="shared" si="37"/>
        <v>2.4661324174775807E-2</v>
      </c>
      <c r="CC34" s="85">
        <f t="shared" si="38"/>
        <v>-0.39813736903376018</v>
      </c>
      <c r="CD34" s="80">
        <f t="shared" si="39"/>
        <v>-0.39813736903376018</v>
      </c>
      <c r="CF34" s="40">
        <v>50</v>
      </c>
      <c r="CG34" s="41">
        <v>0</v>
      </c>
      <c r="CH34" s="66">
        <f t="shared" si="40"/>
        <v>50</v>
      </c>
      <c r="CI34" s="40">
        <v>0</v>
      </c>
      <c r="CJ34" s="41">
        <v>0</v>
      </c>
      <c r="CK34" s="66">
        <f t="shared" si="41"/>
        <v>0</v>
      </c>
      <c r="CL34" s="80">
        <f t="shared" si="42"/>
        <v>0</v>
      </c>
      <c r="CM34" s="85">
        <f t="shared" si="43"/>
        <v>-1</v>
      </c>
      <c r="CN34" s="80">
        <f t="shared" si="44"/>
        <v>-1</v>
      </c>
      <c r="CP34" s="40">
        <v>0</v>
      </c>
      <c r="CQ34" s="41">
        <v>0</v>
      </c>
      <c r="CR34" s="66">
        <f t="shared" si="45"/>
        <v>0</v>
      </c>
      <c r="CS34" s="40">
        <v>0</v>
      </c>
      <c r="CT34" s="41">
        <v>0</v>
      </c>
      <c r="CU34" s="66">
        <f t="shared" si="46"/>
        <v>0</v>
      </c>
      <c r="CV34" s="80">
        <f t="shared" si="47"/>
        <v>0</v>
      </c>
      <c r="CW34" s="85">
        <f t="shared" si="48"/>
        <v>0</v>
      </c>
      <c r="CX34" s="80">
        <f t="shared" si="49"/>
        <v>0</v>
      </c>
    </row>
    <row r="35" spans="1:102" ht="24.95" customHeight="1">
      <c r="A35" s="3">
        <v>28</v>
      </c>
      <c r="B35" s="47" t="s">
        <v>135</v>
      </c>
      <c r="D35" s="40">
        <v>25</v>
      </c>
      <c r="E35" s="41">
        <v>0</v>
      </c>
      <c r="F35" s="66">
        <f t="shared" si="0"/>
        <v>25</v>
      </c>
      <c r="G35" s="40">
        <v>8</v>
      </c>
      <c r="H35" s="41">
        <v>0</v>
      </c>
      <c r="I35" s="66">
        <f t="shared" si="1"/>
        <v>8</v>
      </c>
      <c r="J35" s="80">
        <f t="shared" si="2"/>
        <v>8.1338010268923789E-6</v>
      </c>
      <c r="K35" s="85">
        <f t="shared" si="3"/>
        <v>-0.68</v>
      </c>
      <c r="L35" s="80">
        <f t="shared" si="4"/>
        <v>-0.68</v>
      </c>
      <c r="N35" s="40">
        <v>0</v>
      </c>
      <c r="O35" s="41">
        <v>0</v>
      </c>
      <c r="P35" s="66">
        <f t="shared" si="5"/>
        <v>0</v>
      </c>
      <c r="Q35" s="40">
        <v>0</v>
      </c>
      <c r="R35" s="41">
        <v>0</v>
      </c>
      <c r="S35" s="66">
        <f t="shared" si="6"/>
        <v>0</v>
      </c>
      <c r="T35" s="80">
        <f t="shared" si="7"/>
        <v>0</v>
      </c>
      <c r="U35" s="85">
        <f t="shared" si="8"/>
        <v>0</v>
      </c>
      <c r="V35" s="80">
        <f t="shared" si="9"/>
        <v>0</v>
      </c>
      <c r="X35" s="40">
        <v>0</v>
      </c>
      <c r="Y35" s="41">
        <v>0</v>
      </c>
      <c r="Z35" s="66">
        <f t="shared" si="10"/>
        <v>0</v>
      </c>
      <c r="AA35" s="40">
        <v>0</v>
      </c>
      <c r="AB35" s="41">
        <v>0</v>
      </c>
      <c r="AC35" s="66">
        <f t="shared" si="11"/>
        <v>0</v>
      </c>
      <c r="AD35" s="80">
        <f t="shared" si="12"/>
        <v>0</v>
      </c>
      <c r="AE35" s="85">
        <f t="shared" si="13"/>
        <v>0</v>
      </c>
      <c r="AF35" s="80">
        <f t="shared" si="14"/>
        <v>0</v>
      </c>
      <c r="AH35" s="40">
        <v>0</v>
      </c>
      <c r="AI35" s="41">
        <v>0</v>
      </c>
      <c r="AJ35" s="66">
        <f t="shared" si="15"/>
        <v>0</v>
      </c>
      <c r="AK35" s="40">
        <v>0</v>
      </c>
      <c r="AL35" s="41">
        <v>0</v>
      </c>
      <c r="AM35" s="66">
        <f t="shared" si="16"/>
        <v>0</v>
      </c>
      <c r="AN35" s="80">
        <f t="shared" si="17"/>
        <v>0</v>
      </c>
      <c r="AO35" s="85">
        <f t="shared" si="18"/>
        <v>0</v>
      </c>
      <c r="AP35" s="80">
        <f t="shared" si="19"/>
        <v>0</v>
      </c>
      <c r="AR35" s="40">
        <v>3</v>
      </c>
      <c r="AS35" s="41">
        <v>0</v>
      </c>
      <c r="AT35" s="66">
        <f t="shared" si="20"/>
        <v>3</v>
      </c>
      <c r="AU35" s="40">
        <v>3</v>
      </c>
      <c r="AV35" s="41">
        <v>0</v>
      </c>
      <c r="AW35" s="66">
        <f t="shared" si="21"/>
        <v>3</v>
      </c>
      <c r="AX35" s="80">
        <f t="shared" si="22"/>
        <v>2.5587881579284051E-5</v>
      </c>
      <c r="AY35" s="85">
        <f t="shared" si="23"/>
        <v>0</v>
      </c>
      <c r="AZ35" s="80">
        <f t="shared" si="24"/>
        <v>0</v>
      </c>
      <c r="BB35" s="40">
        <v>0</v>
      </c>
      <c r="BC35" s="41">
        <v>0</v>
      </c>
      <c r="BD35" s="66">
        <f t="shared" si="25"/>
        <v>0</v>
      </c>
      <c r="BE35" s="40">
        <v>1</v>
      </c>
      <c r="BF35" s="41">
        <v>0</v>
      </c>
      <c r="BG35" s="66">
        <f t="shared" si="26"/>
        <v>1</v>
      </c>
      <c r="BH35" s="80">
        <f t="shared" si="27"/>
        <v>1.1763460339493466E-5</v>
      </c>
      <c r="BI35" s="85">
        <f t="shared" si="28"/>
        <v>0</v>
      </c>
      <c r="BJ35" s="80">
        <f t="shared" si="29"/>
        <v>0</v>
      </c>
      <c r="BL35" s="40">
        <v>0</v>
      </c>
      <c r="BM35" s="41">
        <v>0</v>
      </c>
      <c r="BN35" s="66">
        <f t="shared" si="30"/>
        <v>0</v>
      </c>
      <c r="BO35" s="40">
        <v>0</v>
      </c>
      <c r="BP35" s="41">
        <v>0</v>
      </c>
      <c r="BQ35" s="66">
        <f t="shared" si="31"/>
        <v>0</v>
      </c>
      <c r="BR35" s="80">
        <f t="shared" si="32"/>
        <v>0</v>
      </c>
      <c r="BS35" s="85">
        <f t="shared" si="33"/>
        <v>0</v>
      </c>
      <c r="BT35" s="80">
        <f t="shared" si="34"/>
        <v>0</v>
      </c>
      <c r="BV35" s="40">
        <v>0</v>
      </c>
      <c r="BW35" s="41">
        <v>0</v>
      </c>
      <c r="BX35" s="66">
        <f t="shared" si="35"/>
        <v>0</v>
      </c>
      <c r="BY35" s="40">
        <v>0</v>
      </c>
      <c r="BZ35" s="41">
        <v>0</v>
      </c>
      <c r="CA35" s="66">
        <f t="shared" si="36"/>
        <v>0</v>
      </c>
      <c r="CB35" s="80">
        <f t="shared" si="37"/>
        <v>0</v>
      </c>
      <c r="CC35" s="85">
        <f t="shared" si="38"/>
        <v>0</v>
      </c>
      <c r="CD35" s="80">
        <f t="shared" si="39"/>
        <v>0</v>
      </c>
      <c r="CF35" s="40">
        <v>0</v>
      </c>
      <c r="CG35" s="41">
        <v>0</v>
      </c>
      <c r="CH35" s="66">
        <f t="shared" si="40"/>
        <v>0</v>
      </c>
      <c r="CI35" s="40">
        <v>0</v>
      </c>
      <c r="CJ35" s="41">
        <v>0</v>
      </c>
      <c r="CK35" s="66">
        <f t="shared" si="41"/>
        <v>0</v>
      </c>
      <c r="CL35" s="80">
        <f t="shared" si="42"/>
        <v>0</v>
      </c>
      <c r="CM35" s="85">
        <f t="shared" si="43"/>
        <v>0</v>
      </c>
      <c r="CN35" s="80">
        <f t="shared" si="44"/>
        <v>0</v>
      </c>
      <c r="CP35" s="40">
        <v>0</v>
      </c>
      <c r="CQ35" s="41">
        <v>0</v>
      </c>
      <c r="CR35" s="66">
        <f t="shared" si="45"/>
        <v>0</v>
      </c>
      <c r="CS35" s="40">
        <v>0</v>
      </c>
      <c r="CT35" s="41">
        <v>0</v>
      </c>
      <c r="CU35" s="66">
        <f t="shared" si="46"/>
        <v>0</v>
      </c>
      <c r="CV35" s="80">
        <f t="shared" si="47"/>
        <v>0</v>
      </c>
      <c r="CW35" s="85">
        <f t="shared" si="48"/>
        <v>0</v>
      </c>
      <c r="CX35" s="80">
        <f t="shared" si="49"/>
        <v>0</v>
      </c>
    </row>
    <row r="36" spans="1:102" ht="24.95" customHeight="1">
      <c r="A36" s="3">
        <v>29</v>
      </c>
      <c r="B36" s="47" t="s">
        <v>194</v>
      </c>
      <c r="D36" s="40">
        <v>0</v>
      </c>
      <c r="E36" s="41">
        <v>0</v>
      </c>
      <c r="F36" s="66">
        <f t="shared" si="0"/>
        <v>0</v>
      </c>
      <c r="G36" s="40">
        <v>0</v>
      </c>
      <c r="H36" s="41">
        <v>0</v>
      </c>
      <c r="I36" s="66">
        <f t="shared" si="1"/>
        <v>0</v>
      </c>
      <c r="J36" s="80">
        <f t="shared" si="2"/>
        <v>0</v>
      </c>
      <c r="K36" s="85">
        <f t="shared" si="3"/>
        <v>0</v>
      </c>
      <c r="L36" s="80">
        <f t="shared" si="4"/>
        <v>0</v>
      </c>
      <c r="N36" s="40">
        <v>0</v>
      </c>
      <c r="O36" s="41">
        <v>0</v>
      </c>
      <c r="P36" s="66">
        <f t="shared" si="5"/>
        <v>0</v>
      </c>
      <c r="Q36" s="40">
        <v>0</v>
      </c>
      <c r="R36" s="41">
        <v>0</v>
      </c>
      <c r="S36" s="66">
        <f t="shared" si="6"/>
        <v>0</v>
      </c>
      <c r="T36" s="80">
        <f t="shared" si="7"/>
        <v>0</v>
      </c>
      <c r="U36" s="85">
        <f t="shared" si="8"/>
        <v>0</v>
      </c>
      <c r="V36" s="80">
        <f t="shared" si="9"/>
        <v>0</v>
      </c>
      <c r="X36" s="40">
        <v>0</v>
      </c>
      <c r="Y36" s="41">
        <v>0</v>
      </c>
      <c r="Z36" s="66">
        <f t="shared" si="10"/>
        <v>0</v>
      </c>
      <c r="AA36" s="40">
        <v>0</v>
      </c>
      <c r="AB36" s="41">
        <v>0</v>
      </c>
      <c r="AC36" s="66">
        <f t="shared" si="11"/>
        <v>0</v>
      </c>
      <c r="AD36" s="80">
        <f t="shared" si="12"/>
        <v>0</v>
      </c>
      <c r="AE36" s="85">
        <f t="shared" si="13"/>
        <v>0</v>
      </c>
      <c r="AF36" s="80">
        <f t="shared" si="14"/>
        <v>0</v>
      </c>
      <c r="AH36" s="40">
        <v>0</v>
      </c>
      <c r="AI36" s="41">
        <v>0</v>
      </c>
      <c r="AJ36" s="66">
        <f t="shared" si="15"/>
        <v>0</v>
      </c>
      <c r="AK36" s="40">
        <v>0</v>
      </c>
      <c r="AL36" s="41">
        <v>0</v>
      </c>
      <c r="AM36" s="66">
        <f t="shared" si="16"/>
        <v>0</v>
      </c>
      <c r="AN36" s="80">
        <f t="shared" si="17"/>
        <v>0</v>
      </c>
      <c r="AO36" s="85">
        <f t="shared" si="18"/>
        <v>0</v>
      </c>
      <c r="AP36" s="80">
        <f t="shared" si="19"/>
        <v>0</v>
      </c>
      <c r="AR36" s="40">
        <v>0</v>
      </c>
      <c r="AS36" s="41">
        <v>0</v>
      </c>
      <c r="AT36" s="66">
        <f t="shared" si="20"/>
        <v>0</v>
      </c>
      <c r="AU36" s="40">
        <v>0</v>
      </c>
      <c r="AV36" s="41">
        <v>0</v>
      </c>
      <c r="AW36" s="66">
        <f t="shared" si="21"/>
        <v>0</v>
      </c>
      <c r="AX36" s="80">
        <f t="shared" si="22"/>
        <v>0</v>
      </c>
      <c r="AY36" s="85">
        <f t="shared" si="23"/>
        <v>0</v>
      </c>
      <c r="AZ36" s="80">
        <f t="shared" si="24"/>
        <v>0</v>
      </c>
      <c r="BB36" s="40">
        <v>29</v>
      </c>
      <c r="BC36" s="41">
        <v>0</v>
      </c>
      <c r="BD36" s="66">
        <f t="shared" si="25"/>
        <v>29</v>
      </c>
      <c r="BE36" s="40">
        <v>10</v>
      </c>
      <c r="BF36" s="41">
        <v>0</v>
      </c>
      <c r="BG36" s="66">
        <f t="shared" si="26"/>
        <v>10</v>
      </c>
      <c r="BH36" s="80">
        <f t="shared" si="27"/>
        <v>1.1763460339493465E-4</v>
      </c>
      <c r="BI36" s="85">
        <f t="shared" si="28"/>
        <v>-0.65517241379310343</v>
      </c>
      <c r="BJ36" s="80">
        <f t="shared" si="29"/>
        <v>-0.65517241379310343</v>
      </c>
      <c r="BL36" s="40">
        <v>0</v>
      </c>
      <c r="BM36" s="41">
        <v>0</v>
      </c>
      <c r="BN36" s="66">
        <f t="shared" si="30"/>
        <v>0</v>
      </c>
      <c r="BO36" s="40">
        <v>0</v>
      </c>
      <c r="BP36" s="41">
        <v>0</v>
      </c>
      <c r="BQ36" s="66">
        <f t="shared" si="31"/>
        <v>0</v>
      </c>
      <c r="BR36" s="80">
        <f t="shared" si="32"/>
        <v>0</v>
      </c>
      <c r="BS36" s="85">
        <f t="shared" si="33"/>
        <v>0</v>
      </c>
      <c r="BT36" s="80">
        <f t="shared" si="34"/>
        <v>0</v>
      </c>
      <c r="BV36" s="40">
        <v>0</v>
      </c>
      <c r="BW36" s="41">
        <v>0</v>
      </c>
      <c r="BX36" s="66">
        <f t="shared" si="35"/>
        <v>0</v>
      </c>
      <c r="BY36" s="40">
        <v>0</v>
      </c>
      <c r="BZ36" s="41">
        <v>0</v>
      </c>
      <c r="CA36" s="66">
        <f t="shared" si="36"/>
        <v>0</v>
      </c>
      <c r="CB36" s="80">
        <f t="shared" si="37"/>
        <v>0</v>
      </c>
      <c r="CC36" s="85">
        <f t="shared" si="38"/>
        <v>0</v>
      </c>
      <c r="CD36" s="80">
        <f t="shared" si="39"/>
        <v>0</v>
      </c>
      <c r="CF36" s="40">
        <v>0</v>
      </c>
      <c r="CG36" s="41">
        <v>0</v>
      </c>
      <c r="CH36" s="66">
        <f t="shared" si="40"/>
        <v>0</v>
      </c>
      <c r="CI36" s="40">
        <v>0</v>
      </c>
      <c r="CJ36" s="41">
        <v>0</v>
      </c>
      <c r="CK36" s="66">
        <f t="shared" si="41"/>
        <v>0</v>
      </c>
      <c r="CL36" s="80">
        <f t="shared" si="42"/>
        <v>0</v>
      </c>
      <c r="CM36" s="85">
        <f t="shared" si="43"/>
        <v>0</v>
      </c>
      <c r="CN36" s="80">
        <f t="shared" si="44"/>
        <v>0</v>
      </c>
      <c r="CP36" s="40">
        <v>0</v>
      </c>
      <c r="CQ36" s="41">
        <v>0</v>
      </c>
      <c r="CR36" s="66">
        <f t="shared" si="45"/>
        <v>0</v>
      </c>
      <c r="CS36" s="40">
        <v>0</v>
      </c>
      <c r="CT36" s="41">
        <v>0</v>
      </c>
      <c r="CU36" s="66">
        <f t="shared" si="46"/>
        <v>0</v>
      </c>
      <c r="CV36" s="80">
        <f t="shared" si="47"/>
        <v>0</v>
      </c>
      <c r="CW36" s="85">
        <f t="shared" si="48"/>
        <v>0</v>
      </c>
      <c r="CX36" s="80">
        <f t="shared" si="49"/>
        <v>0</v>
      </c>
    </row>
    <row r="37" spans="1:102" ht="24.95" customHeight="1">
      <c r="A37" s="3">
        <v>30</v>
      </c>
      <c r="B37" s="47" t="s">
        <v>276</v>
      </c>
      <c r="D37" s="40">
        <v>0</v>
      </c>
      <c r="E37" s="41">
        <v>0</v>
      </c>
      <c r="F37" s="66">
        <f t="shared" si="0"/>
        <v>0</v>
      </c>
      <c r="G37" s="40">
        <v>0</v>
      </c>
      <c r="H37" s="41">
        <v>0</v>
      </c>
      <c r="I37" s="66">
        <f t="shared" si="1"/>
        <v>0</v>
      </c>
      <c r="J37" s="80">
        <f t="shared" si="2"/>
        <v>0</v>
      </c>
      <c r="K37" s="85">
        <f t="shared" si="3"/>
        <v>0</v>
      </c>
      <c r="L37" s="80">
        <f t="shared" si="4"/>
        <v>0</v>
      </c>
      <c r="N37" s="40">
        <v>0</v>
      </c>
      <c r="O37" s="41">
        <v>0</v>
      </c>
      <c r="P37" s="66">
        <f t="shared" si="5"/>
        <v>0</v>
      </c>
      <c r="Q37" s="40">
        <v>0</v>
      </c>
      <c r="R37" s="41">
        <v>0</v>
      </c>
      <c r="S37" s="66">
        <f t="shared" si="6"/>
        <v>0</v>
      </c>
      <c r="T37" s="80">
        <f t="shared" si="7"/>
        <v>0</v>
      </c>
      <c r="U37" s="85">
        <f t="shared" si="8"/>
        <v>0</v>
      </c>
      <c r="V37" s="80">
        <f t="shared" si="9"/>
        <v>0</v>
      </c>
      <c r="X37" s="40">
        <v>0</v>
      </c>
      <c r="Y37" s="41">
        <v>0</v>
      </c>
      <c r="Z37" s="66">
        <f t="shared" si="10"/>
        <v>0</v>
      </c>
      <c r="AA37" s="40">
        <v>0</v>
      </c>
      <c r="AB37" s="41">
        <v>0</v>
      </c>
      <c r="AC37" s="66">
        <f t="shared" si="11"/>
        <v>0</v>
      </c>
      <c r="AD37" s="80">
        <f t="shared" si="12"/>
        <v>0</v>
      </c>
      <c r="AE37" s="85">
        <f t="shared" si="13"/>
        <v>0</v>
      </c>
      <c r="AF37" s="80">
        <f t="shared" si="14"/>
        <v>0</v>
      </c>
      <c r="AH37" s="40">
        <v>0</v>
      </c>
      <c r="AI37" s="41">
        <v>0</v>
      </c>
      <c r="AJ37" s="66">
        <f t="shared" si="15"/>
        <v>0</v>
      </c>
      <c r="AK37" s="40">
        <v>0</v>
      </c>
      <c r="AL37" s="41">
        <v>0</v>
      </c>
      <c r="AM37" s="66">
        <f t="shared" si="16"/>
        <v>0</v>
      </c>
      <c r="AN37" s="80">
        <f t="shared" si="17"/>
        <v>0</v>
      </c>
      <c r="AO37" s="85">
        <f t="shared" si="18"/>
        <v>0</v>
      </c>
      <c r="AP37" s="80">
        <f t="shared" si="19"/>
        <v>0</v>
      </c>
      <c r="AR37" s="40">
        <v>0</v>
      </c>
      <c r="AS37" s="41">
        <v>0</v>
      </c>
      <c r="AT37" s="66">
        <f t="shared" si="20"/>
        <v>0</v>
      </c>
      <c r="AU37" s="40">
        <v>0</v>
      </c>
      <c r="AV37" s="41">
        <v>0</v>
      </c>
      <c r="AW37" s="66">
        <f t="shared" si="21"/>
        <v>0</v>
      </c>
      <c r="AX37" s="80">
        <f t="shared" si="22"/>
        <v>0</v>
      </c>
      <c r="AY37" s="85">
        <f t="shared" si="23"/>
        <v>0</v>
      </c>
      <c r="AZ37" s="80">
        <f t="shared" si="24"/>
        <v>0</v>
      </c>
      <c r="BB37" s="40">
        <v>1</v>
      </c>
      <c r="BC37" s="41">
        <v>0</v>
      </c>
      <c r="BD37" s="66">
        <f t="shared" si="25"/>
        <v>1</v>
      </c>
      <c r="BE37" s="40">
        <v>0</v>
      </c>
      <c r="BF37" s="41">
        <v>0</v>
      </c>
      <c r="BG37" s="66">
        <f t="shared" si="26"/>
        <v>0</v>
      </c>
      <c r="BH37" s="80">
        <f t="shared" si="27"/>
        <v>0</v>
      </c>
      <c r="BI37" s="85">
        <f t="shared" si="28"/>
        <v>-1</v>
      </c>
      <c r="BJ37" s="80">
        <f t="shared" si="29"/>
        <v>-1</v>
      </c>
      <c r="BL37" s="40">
        <v>0</v>
      </c>
      <c r="BM37" s="41">
        <v>0</v>
      </c>
      <c r="BN37" s="66">
        <f t="shared" si="30"/>
        <v>0</v>
      </c>
      <c r="BO37" s="40">
        <v>0</v>
      </c>
      <c r="BP37" s="41">
        <v>0</v>
      </c>
      <c r="BQ37" s="66">
        <f t="shared" si="31"/>
        <v>0</v>
      </c>
      <c r="BR37" s="80">
        <f t="shared" si="32"/>
        <v>0</v>
      </c>
      <c r="BS37" s="85">
        <f t="shared" si="33"/>
        <v>0</v>
      </c>
      <c r="BT37" s="80">
        <f t="shared" si="34"/>
        <v>0</v>
      </c>
      <c r="BV37" s="40">
        <v>0</v>
      </c>
      <c r="BW37" s="41">
        <v>0</v>
      </c>
      <c r="BX37" s="66">
        <f t="shared" si="35"/>
        <v>0</v>
      </c>
      <c r="BY37" s="40">
        <v>0</v>
      </c>
      <c r="BZ37" s="41">
        <v>0</v>
      </c>
      <c r="CA37" s="66">
        <f t="shared" si="36"/>
        <v>0</v>
      </c>
      <c r="CB37" s="80">
        <f t="shared" si="37"/>
        <v>0</v>
      </c>
      <c r="CC37" s="85">
        <f t="shared" si="38"/>
        <v>0</v>
      </c>
      <c r="CD37" s="80">
        <f t="shared" si="39"/>
        <v>0</v>
      </c>
      <c r="CF37" s="40">
        <v>0</v>
      </c>
      <c r="CG37" s="41">
        <v>0</v>
      </c>
      <c r="CH37" s="66">
        <f t="shared" si="40"/>
        <v>0</v>
      </c>
      <c r="CI37" s="40">
        <v>0</v>
      </c>
      <c r="CJ37" s="41">
        <v>0</v>
      </c>
      <c r="CK37" s="66">
        <f t="shared" si="41"/>
        <v>0</v>
      </c>
      <c r="CL37" s="80">
        <f t="shared" si="42"/>
        <v>0</v>
      </c>
      <c r="CM37" s="85">
        <f t="shared" si="43"/>
        <v>0</v>
      </c>
      <c r="CN37" s="80">
        <f t="shared" si="44"/>
        <v>0</v>
      </c>
      <c r="CP37" s="40">
        <v>0</v>
      </c>
      <c r="CQ37" s="41">
        <v>0</v>
      </c>
      <c r="CR37" s="66">
        <f t="shared" si="45"/>
        <v>0</v>
      </c>
      <c r="CS37" s="40">
        <v>0</v>
      </c>
      <c r="CT37" s="41">
        <v>0</v>
      </c>
      <c r="CU37" s="66">
        <f t="shared" si="46"/>
        <v>0</v>
      </c>
      <c r="CV37" s="80">
        <f t="shared" si="47"/>
        <v>0</v>
      </c>
      <c r="CW37" s="85">
        <f t="shared" si="48"/>
        <v>0</v>
      </c>
      <c r="CX37" s="80">
        <f t="shared" si="49"/>
        <v>0</v>
      </c>
    </row>
    <row r="38" spans="1:102" ht="24.95" customHeight="1">
      <c r="A38" s="3">
        <v>31</v>
      </c>
      <c r="B38" s="47" t="s">
        <v>136</v>
      </c>
      <c r="D38" s="40">
        <v>131</v>
      </c>
      <c r="E38" s="41">
        <v>0</v>
      </c>
      <c r="F38" s="66">
        <f t="shared" si="0"/>
        <v>131</v>
      </c>
      <c r="G38" s="40">
        <v>5</v>
      </c>
      <c r="H38" s="41">
        <v>0</v>
      </c>
      <c r="I38" s="66">
        <f t="shared" si="1"/>
        <v>5</v>
      </c>
      <c r="J38" s="80">
        <f t="shared" si="2"/>
        <v>5.0836256418077375E-6</v>
      </c>
      <c r="K38" s="85">
        <f t="shared" si="3"/>
        <v>-0.96183206106870234</v>
      </c>
      <c r="L38" s="80">
        <f t="shared" si="4"/>
        <v>-0.96183206106870234</v>
      </c>
      <c r="N38" s="40">
        <v>0</v>
      </c>
      <c r="O38" s="41">
        <v>0</v>
      </c>
      <c r="P38" s="66">
        <f t="shared" si="5"/>
        <v>0</v>
      </c>
      <c r="Q38" s="40">
        <v>0</v>
      </c>
      <c r="R38" s="41">
        <v>0</v>
      </c>
      <c r="S38" s="66">
        <f t="shared" si="6"/>
        <v>0</v>
      </c>
      <c r="T38" s="80">
        <f t="shared" si="7"/>
        <v>0</v>
      </c>
      <c r="U38" s="85">
        <f t="shared" si="8"/>
        <v>0</v>
      </c>
      <c r="V38" s="80">
        <f t="shared" si="9"/>
        <v>0</v>
      </c>
      <c r="X38" s="40">
        <v>0</v>
      </c>
      <c r="Y38" s="41">
        <v>0</v>
      </c>
      <c r="Z38" s="66">
        <f t="shared" si="10"/>
        <v>0</v>
      </c>
      <c r="AA38" s="40">
        <v>0</v>
      </c>
      <c r="AB38" s="41">
        <v>0</v>
      </c>
      <c r="AC38" s="66">
        <f t="shared" si="11"/>
        <v>0</v>
      </c>
      <c r="AD38" s="80">
        <f t="shared" si="12"/>
        <v>0</v>
      </c>
      <c r="AE38" s="85">
        <f t="shared" si="13"/>
        <v>0</v>
      </c>
      <c r="AF38" s="80">
        <f t="shared" si="14"/>
        <v>0</v>
      </c>
      <c r="AH38" s="40">
        <v>0</v>
      </c>
      <c r="AI38" s="41">
        <v>0</v>
      </c>
      <c r="AJ38" s="66">
        <f t="shared" si="15"/>
        <v>0</v>
      </c>
      <c r="AK38" s="40">
        <v>0</v>
      </c>
      <c r="AL38" s="41">
        <v>0</v>
      </c>
      <c r="AM38" s="66">
        <f t="shared" si="16"/>
        <v>0</v>
      </c>
      <c r="AN38" s="80">
        <f t="shared" si="17"/>
        <v>0</v>
      </c>
      <c r="AO38" s="85">
        <f t="shared" si="18"/>
        <v>0</v>
      </c>
      <c r="AP38" s="80">
        <f t="shared" si="19"/>
        <v>0</v>
      </c>
      <c r="AR38" s="40">
        <v>6</v>
      </c>
      <c r="AS38" s="41">
        <v>0</v>
      </c>
      <c r="AT38" s="66">
        <f t="shared" si="20"/>
        <v>6</v>
      </c>
      <c r="AU38" s="40">
        <v>0</v>
      </c>
      <c r="AV38" s="41">
        <v>0</v>
      </c>
      <c r="AW38" s="66">
        <f t="shared" si="21"/>
        <v>0</v>
      </c>
      <c r="AX38" s="80">
        <f t="shared" si="22"/>
        <v>0</v>
      </c>
      <c r="AY38" s="85">
        <f t="shared" si="23"/>
        <v>-1</v>
      </c>
      <c r="AZ38" s="80">
        <f t="shared" si="24"/>
        <v>-1</v>
      </c>
      <c r="BB38" s="40">
        <v>0</v>
      </c>
      <c r="BC38" s="41">
        <v>0</v>
      </c>
      <c r="BD38" s="66">
        <f t="shared" si="25"/>
        <v>0</v>
      </c>
      <c r="BE38" s="40">
        <v>8</v>
      </c>
      <c r="BF38" s="41">
        <v>0</v>
      </c>
      <c r="BG38" s="66">
        <f t="shared" si="26"/>
        <v>8</v>
      </c>
      <c r="BH38" s="80">
        <f t="shared" si="27"/>
        <v>9.4107682715947725E-5</v>
      </c>
      <c r="BI38" s="85">
        <f t="shared" si="28"/>
        <v>0</v>
      </c>
      <c r="BJ38" s="80">
        <f t="shared" si="29"/>
        <v>0</v>
      </c>
      <c r="BL38" s="40">
        <v>0</v>
      </c>
      <c r="BM38" s="41">
        <v>0</v>
      </c>
      <c r="BN38" s="66">
        <f t="shared" si="30"/>
        <v>0</v>
      </c>
      <c r="BO38" s="40">
        <v>0</v>
      </c>
      <c r="BP38" s="41">
        <v>0</v>
      </c>
      <c r="BQ38" s="66">
        <f t="shared" si="31"/>
        <v>0</v>
      </c>
      <c r="BR38" s="80">
        <f t="shared" si="32"/>
        <v>0</v>
      </c>
      <c r="BS38" s="85">
        <f t="shared" si="33"/>
        <v>0</v>
      </c>
      <c r="BT38" s="80">
        <f t="shared" si="34"/>
        <v>0</v>
      </c>
      <c r="BV38" s="40">
        <v>261</v>
      </c>
      <c r="BW38" s="41">
        <v>0</v>
      </c>
      <c r="BX38" s="66">
        <f t="shared" si="35"/>
        <v>261</v>
      </c>
      <c r="BY38" s="40">
        <v>105</v>
      </c>
      <c r="BZ38" s="41">
        <v>0</v>
      </c>
      <c r="CA38" s="66">
        <f t="shared" si="36"/>
        <v>105</v>
      </c>
      <c r="CB38" s="80">
        <f t="shared" si="37"/>
        <v>5.0085861476817399E-3</v>
      </c>
      <c r="CC38" s="85">
        <f t="shared" si="38"/>
        <v>-0.5977011494252874</v>
      </c>
      <c r="CD38" s="80">
        <f t="shared" si="39"/>
        <v>-0.5977011494252874</v>
      </c>
      <c r="CF38" s="40">
        <v>0</v>
      </c>
      <c r="CG38" s="41">
        <v>0</v>
      </c>
      <c r="CH38" s="66">
        <f t="shared" si="40"/>
        <v>0</v>
      </c>
      <c r="CI38" s="40">
        <v>0</v>
      </c>
      <c r="CJ38" s="41">
        <v>0</v>
      </c>
      <c r="CK38" s="66">
        <f t="shared" si="41"/>
        <v>0</v>
      </c>
      <c r="CL38" s="80">
        <f t="shared" si="42"/>
        <v>0</v>
      </c>
      <c r="CM38" s="85">
        <f t="shared" si="43"/>
        <v>0</v>
      </c>
      <c r="CN38" s="80">
        <f t="shared" si="44"/>
        <v>0</v>
      </c>
      <c r="CP38" s="40">
        <v>0</v>
      </c>
      <c r="CQ38" s="41">
        <v>0</v>
      </c>
      <c r="CR38" s="66">
        <f t="shared" si="45"/>
        <v>0</v>
      </c>
      <c r="CS38" s="40">
        <v>0</v>
      </c>
      <c r="CT38" s="41">
        <v>0</v>
      </c>
      <c r="CU38" s="66">
        <f t="shared" si="46"/>
        <v>0</v>
      </c>
      <c r="CV38" s="80">
        <f t="shared" si="47"/>
        <v>0</v>
      </c>
      <c r="CW38" s="85">
        <f t="shared" si="48"/>
        <v>0</v>
      </c>
      <c r="CX38" s="80">
        <f t="shared" si="49"/>
        <v>0</v>
      </c>
    </row>
    <row r="39" spans="1:102" ht="24.95" customHeight="1">
      <c r="A39" s="3">
        <v>32</v>
      </c>
      <c r="B39" s="47" t="s">
        <v>58</v>
      </c>
      <c r="D39" s="40">
        <v>0</v>
      </c>
      <c r="E39" s="41">
        <v>0</v>
      </c>
      <c r="F39" s="66">
        <f t="shared" si="0"/>
        <v>0</v>
      </c>
      <c r="G39" s="40">
        <v>0</v>
      </c>
      <c r="H39" s="41">
        <v>0</v>
      </c>
      <c r="I39" s="66">
        <f t="shared" si="1"/>
        <v>0</v>
      </c>
      <c r="J39" s="80">
        <f t="shared" si="2"/>
        <v>0</v>
      </c>
      <c r="K39" s="85">
        <f t="shared" si="3"/>
        <v>0</v>
      </c>
      <c r="L39" s="80">
        <f t="shared" si="4"/>
        <v>0</v>
      </c>
      <c r="N39" s="40">
        <v>0</v>
      </c>
      <c r="O39" s="41">
        <v>0</v>
      </c>
      <c r="P39" s="66">
        <f t="shared" si="5"/>
        <v>0</v>
      </c>
      <c r="Q39" s="40">
        <v>0</v>
      </c>
      <c r="R39" s="41">
        <v>0</v>
      </c>
      <c r="S39" s="66">
        <f t="shared" si="6"/>
        <v>0</v>
      </c>
      <c r="T39" s="80">
        <f t="shared" si="7"/>
        <v>0</v>
      </c>
      <c r="U39" s="85">
        <f t="shared" si="8"/>
        <v>0</v>
      </c>
      <c r="V39" s="80">
        <f t="shared" si="9"/>
        <v>0</v>
      </c>
      <c r="X39" s="40">
        <v>0</v>
      </c>
      <c r="Y39" s="41">
        <v>0</v>
      </c>
      <c r="Z39" s="66">
        <f t="shared" si="10"/>
        <v>0</v>
      </c>
      <c r="AA39" s="40">
        <v>0</v>
      </c>
      <c r="AB39" s="41">
        <v>0</v>
      </c>
      <c r="AC39" s="66">
        <f t="shared" si="11"/>
        <v>0</v>
      </c>
      <c r="AD39" s="80">
        <f t="shared" si="12"/>
        <v>0</v>
      </c>
      <c r="AE39" s="85">
        <f t="shared" si="13"/>
        <v>0</v>
      </c>
      <c r="AF39" s="80">
        <f t="shared" si="14"/>
        <v>0</v>
      </c>
      <c r="AH39" s="40">
        <v>1179</v>
      </c>
      <c r="AI39" s="41">
        <v>0</v>
      </c>
      <c r="AJ39" s="66">
        <f t="shared" si="15"/>
        <v>1179</v>
      </c>
      <c r="AK39" s="40">
        <v>1269</v>
      </c>
      <c r="AL39" s="41">
        <v>0</v>
      </c>
      <c r="AM39" s="66">
        <f t="shared" si="16"/>
        <v>1269</v>
      </c>
      <c r="AN39" s="80">
        <f t="shared" si="17"/>
        <v>8.5968620437362822E-3</v>
      </c>
      <c r="AO39" s="85">
        <f t="shared" si="18"/>
        <v>7.6335877862595422E-2</v>
      </c>
      <c r="AP39" s="80">
        <f t="shared" si="19"/>
        <v>7.6335877862595422E-2</v>
      </c>
      <c r="AR39" s="40">
        <v>279</v>
      </c>
      <c r="AS39" s="41">
        <v>0</v>
      </c>
      <c r="AT39" s="66">
        <f t="shared" si="20"/>
        <v>279</v>
      </c>
      <c r="AU39" s="40">
        <v>225</v>
      </c>
      <c r="AV39" s="41">
        <v>0</v>
      </c>
      <c r="AW39" s="66">
        <f t="shared" si="21"/>
        <v>225</v>
      </c>
      <c r="AX39" s="80">
        <f t="shared" si="22"/>
        <v>1.9190911184463039E-3</v>
      </c>
      <c r="AY39" s="85">
        <f t="shared" si="23"/>
        <v>-0.19354838709677419</v>
      </c>
      <c r="AZ39" s="80">
        <f t="shared" si="24"/>
        <v>-0.19354838709677419</v>
      </c>
      <c r="BB39" s="40">
        <v>904</v>
      </c>
      <c r="BC39" s="41">
        <v>0</v>
      </c>
      <c r="BD39" s="66">
        <f t="shared" si="25"/>
        <v>904</v>
      </c>
      <c r="BE39" s="40">
        <v>1306</v>
      </c>
      <c r="BF39" s="41">
        <v>0</v>
      </c>
      <c r="BG39" s="66">
        <f t="shared" si="26"/>
        <v>1306</v>
      </c>
      <c r="BH39" s="80">
        <f t="shared" si="27"/>
        <v>1.5363079203378465E-2</v>
      </c>
      <c r="BI39" s="85">
        <f t="shared" si="28"/>
        <v>0.44469026548672569</v>
      </c>
      <c r="BJ39" s="80">
        <f t="shared" si="29"/>
        <v>0.44469026548672569</v>
      </c>
      <c r="BL39" s="40">
        <v>0</v>
      </c>
      <c r="BM39" s="41">
        <v>0</v>
      </c>
      <c r="BN39" s="66">
        <f t="shared" si="30"/>
        <v>0</v>
      </c>
      <c r="BO39" s="40">
        <v>0</v>
      </c>
      <c r="BP39" s="41">
        <v>0</v>
      </c>
      <c r="BQ39" s="66">
        <f t="shared" si="31"/>
        <v>0</v>
      </c>
      <c r="BR39" s="80">
        <f t="shared" si="32"/>
        <v>0</v>
      </c>
      <c r="BS39" s="85">
        <f t="shared" si="33"/>
        <v>0</v>
      </c>
      <c r="BT39" s="80">
        <f t="shared" si="34"/>
        <v>0</v>
      </c>
      <c r="BV39" s="40">
        <v>0</v>
      </c>
      <c r="BW39" s="41">
        <v>0</v>
      </c>
      <c r="BX39" s="66">
        <f t="shared" si="35"/>
        <v>0</v>
      </c>
      <c r="BY39" s="40">
        <v>0</v>
      </c>
      <c r="BZ39" s="41">
        <v>0</v>
      </c>
      <c r="CA39" s="66">
        <f t="shared" si="36"/>
        <v>0</v>
      </c>
      <c r="CB39" s="80">
        <f t="shared" si="37"/>
        <v>0</v>
      </c>
      <c r="CC39" s="85">
        <f t="shared" si="38"/>
        <v>0</v>
      </c>
      <c r="CD39" s="80">
        <f t="shared" si="39"/>
        <v>0</v>
      </c>
      <c r="CF39" s="40">
        <v>448</v>
      </c>
      <c r="CG39" s="41">
        <v>0</v>
      </c>
      <c r="CH39" s="66">
        <f t="shared" si="40"/>
        <v>448</v>
      </c>
      <c r="CI39" s="40">
        <v>224</v>
      </c>
      <c r="CJ39" s="41">
        <v>0</v>
      </c>
      <c r="CK39" s="66">
        <f t="shared" si="41"/>
        <v>224</v>
      </c>
      <c r="CL39" s="80">
        <f t="shared" si="42"/>
        <v>1.7200337863779468E-2</v>
      </c>
      <c r="CM39" s="85">
        <f t="shared" si="43"/>
        <v>-0.5</v>
      </c>
      <c r="CN39" s="80">
        <f t="shared" si="44"/>
        <v>-0.5</v>
      </c>
      <c r="CP39" s="40">
        <v>0</v>
      </c>
      <c r="CQ39" s="41">
        <v>0</v>
      </c>
      <c r="CR39" s="66">
        <f t="shared" si="45"/>
        <v>0</v>
      </c>
      <c r="CS39" s="40">
        <v>0</v>
      </c>
      <c r="CT39" s="41">
        <v>0</v>
      </c>
      <c r="CU39" s="66">
        <f t="shared" si="46"/>
        <v>0</v>
      </c>
      <c r="CV39" s="80">
        <f t="shared" si="47"/>
        <v>0</v>
      </c>
      <c r="CW39" s="85">
        <f t="shared" si="48"/>
        <v>0</v>
      </c>
      <c r="CX39" s="80">
        <f t="shared" si="49"/>
        <v>0</v>
      </c>
    </row>
    <row r="40" spans="1:102" ht="24.95" customHeight="1">
      <c r="A40" s="3">
        <v>33</v>
      </c>
      <c r="B40" s="47" t="s">
        <v>67</v>
      </c>
      <c r="D40" s="40">
        <v>0</v>
      </c>
      <c r="E40" s="41">
        <v>0</v>
      </c>
      <c r="F40" s="66">
        <f t="shared" si="0"/>
        <v>0</v>
      </c>
      <c r="G40" s="40">
        <v>0</v>
      </c>
      <c r="H40" s="41">
        <v>0</v>
      </c>
      <c r="I40" s="66">
        <f t="shared" si="1"/>
        <v>0</v>
      </c>
      <c r="J40" s="80">
        <f t="shared" si="2"/>
        <v>0</v>
      </c>
      <c r="K40" s="85">
        <f t="shared" si="3"/>
        <v>0</v>
      </c>
      <c r="L40" s="80">
        <f t="shared" si="4"/>
        <v>0</v>
      </c>
      <c r="N40" s="40">
        <v>0</v>
      </c>
      <c r="O40" s="41">
        <v>0</v>
      </c>
      <c r="P40" s="66">
        <f t="shared" si="5"/>
        <v>0</v>
      </c>
      <c r="Q40" s="40">
        <v>0</v>
      </c>
      <c r="R40" s="41">
        <v>0</v>
      </c>
      <c r="S40" s="66">
        <f t="shared" si="6"/>
        <v>0</v>
      </c>
      <c r="T40" s="80">
        <f t="shared" si="7"/>
        <v>0</v>
      </c>
      <c r="U40" s="85">
        <f t="shared" si="8"/>
        <v>0</v>
      </c>
      <c r="V40" s="80">
        <f t="shared" si="9"/>
        <v>0</v>
      </c>
      <c r="X40" s="40">
        <v>0</v>
      </c>
      <c r="Y40" s="41">
        <v>0</v>
      </c>
      <c r="Z40" s="66">
        <f t="shared" si="10"/>
        <v>0</v>
      </c>
      <c r="AA40" s="40">
        <v>0</v>
      </c>
      <c r="AB40" s="41">
        <v>0</v>
      </c>
      <c r="AC40" s="66">
        <f t="shared" si="11"/>
        <v>0</v>
      </c>
      <c r="AD40" s="80">
        <f t="shared" si="12"/>
        <v>0</v>
      </c>
      <c r="AE40" s="85">
        <f t="shared" si="13"/>
        <v>0</v>
      </c>
      <c r="AF40" s="80">
        <f t="shared" si="14"/>
        <v>0</v>
      </c>
      <c r="AH40" s="40">
        <v>0</v>
      </c>
      <c r="AI40" s="41">
        <v>0</v>
      </c>
      <c r="AJ40" s="66">
        <f t="shared" si="15"/>
        <v>0</v>
      </c>
      <c r="AK40" s="40">
        <v>0</v>
      </c>
      <c r="AL40" s="41">
        <v>0</v>
      </c>
      <c r="AM40" s="66">
        <f t="shared" si="16"/>
        <v>0</v>
      </c>
      <c r="AN40" s="80">
        <f t="shared" si="17"/>
        <v>0</v>
      </c>
      <c r="AO40" s="85">
        <f t="shared" si="18"/>
        <v>0</v>
      </c>
      <c r="AP40" s="80">
        <f t="shared" si="19"/>
        <v>0</v>
      </c>
      <c r="AR40" s="40">
        <v>167</v>
      </c>
      <c r="AS40" s="41">
        <v>0</v>
      </c>
      <c r="AT40" s="66">
        <f t="shared" si="20"/>
        <v>167</v>
      </c>
      <c r="AU40" s="40">
        <v>88</v>
      </c>
      <c r="AV40" s="41">
        <v>0</v>
      </c>
      <c r="AW40" s="66">
        <f t="shared" si="21"/>
        <v>88</v>
      </c>
      <c r="AX40" s="80">
        <f t="shared" si="22"/>
        <v>7.5057785965899882E-4</v>
      </c>
      <c r="AY40" s="85">
        <f t="shared" si="23"/>
        <v>-0.47305389221556887</v>
      </c>
      <c r="AZ40" s="80">
        <f t="shared" si="24"/>
        <v>-0.47305389221556887</v>
      </c>
      <c r="BB40" s="40">
        <v>554</v>
      </c>
      <c r="BC40" s="41">
        <v>0</v>
      </c>
      <c r="BD40" s="66">
        <f t="shared" si="25"/>
        <v>554</v>
      </c>
      <c r="BE40" s="40">
        <v>436</v>
      </c>
      <c r="BF40" s="41">
        <v>0</v>
      </c>
      <c r="BG40" s="66">
        <f t="shared" si="26"/>
        <v>436</v>
      </c>
      <c r="BH40" s="80">
        <f t="shared" si="27"/>
        <v>5.1288687080191511E-3</v>
      </c>
      <c r="BI40" s="85">
        <f t="shared" si="28"/>
        <v>-0.21299638989169675</v>
      </c>
      <c r="BJ40" s="80">
        <f t="shared" si="29"/>
        <v>-0.21299638989169675</v>
      </c>
      <c r="BL40" s="40">
        <v>8</v>
      </c>
      <c r="BM40" s="41">
        <v>0</v>
      </c>
      <c r="BN40" s="66">
        <f t="shared" si="30"/>
        <v>8</v>
      </c>
      <c r="BO40" s="40">
        <v>3</v>
      </c>
      <c r="BP40" s="41">
        <v>0</v>
      </c>
      <c r="BQ40" s="66">
        <f t="shared" si="31"/>
        <v>3</v>
      </c>
      <c r="BR40" s="80">
        <f t="shared" si="32"/>
        <v>1.0931351114997814E-4</v>
      </c>
      <c r="BS40" s="85">
        <f t="shared" si="33"/>
        <v>-0.625</v>
      </c>
      <c r="BT40" s="80">
        <f t="shared" si="34"/>
        <v>-0.625</v>
      </c>
      <c r="BV40" s="40">
        <v>94</v>
      </c>
      <c r="BW40" s="41">
        <v>0</v>
      </c>
      <c r="BX40" s="66">
        <f t="shared" si="35"/>
        <v>94</v>
      </c>
      <c r="BY40" s="40">
        <v>28</v>
      </c>
      <c r="BZ40" s="41">
        <v>0</v>
      </c>
      <c r="CA40" s="66">
        <f t="shared" si="36"/>
        <v>28</v>
      </c>
      <c r="CB40" s="80">
        <f t="shared" si="37"/>
        <v>1.3356229727151307E-3</v>
      </c>
      <c r="CC40" s="85">
        <f t="shared" si="38"/>
        <v>-0.7021276595744681</v>
      </c>
      <c r="CD40" s="80">
        <f t="shared" si="39"/>
        <v>-0.7021276595744681</v>
      </c>
      <c r="CF40" s="40">
        <v>12</v>
      </c>
      <c r="CG40" s="41">
        <v>0</v>
      </c>
      <c r="CH40" s="66">
        <f t="shared" si="40"/>
        <v>12</v>
      </c>
      <c r="CI40" s="40">
        <v>0</v>
      </c>
      <c r="CJ40" s="41">
        <v>0</v>
      </c>
      <c r="CK40" s="66">
        <f t="shared" si="41"/>
        <v>0</v>
      </c>
      <c r="CL40" s="80">
        <f t="shared" si="42"/>
        <v>0</v>
      </c>
      <c r="CM40" s="85">
        <f t="shared" si="43"/>
        <v>-1</v>
      </c>
      <c r="CN40" s="80">
        <f t="shared" si="44"/>
        <v>-1</v>
      </c>
      <c r="CP40" s="40">
        <v>0</v>
      </c>
      <c r="CQ40" s="41">
        <v>0</v>
      </c>
      <c r="CR40" s="66">
        <f t="shared" si="45"/>
        <v>0</v>
      </c>
      <c r="CS40" s="40">
        <v>0</v>
      </c>
      <c r="CT40" s="41">
        <v>0</v>
      </c>
      <c r="CU40" s="66">
        <f t="shared" si="46"/>
        <v>0</v>
      </c>
      <c r="CV40" s="80">
        <f t="shared" si="47"/>
        <v>0</v>
      </c>
      <c r="CW40" s="85">
        <f t="shared" si="48"/>
        <v>0</v>
      </c>
      <c r="CX40" s="80">
        <f t="shared" si="49"/>
        <v>0</v>
      </c>
    </row>
    <row r="41" spans="1:102" ht="24.95" customHeight="1">
      <c r="A41" s="3">
        <v>34</v>
      </c>
      <c r="B41" s="47" t="s">
        <v>283</v>
      </c>
      <c r="D41" s="40">
        <v>0</v>
      </c>
      <c r="E41" s="41">
        <v>0</v>
      </c>
      <c r="F41" s="66">
        <f t="shared" si="0"/>
        <v>0</v>
      </c>
      <c r="G41" s="40">
        <v>0</v>
      </c>
      <c r="H41" s="41">
        <v>0</v>
      </c>
      <c r="I41" s="66">
        <f t="shared" si="1"/>
        <v>0</v>
      </c>
      <c r="J41" s="80">
        <f t="shared" si="2"/>
        <v>0</v>
      </c>
      <c r="K41" s="85">
        <f t="shared" si="3"/>
        <v>0</v>
      </c>
      <c r="L41" s="80">
        <f t="shared" si="4"/>
        <v>0</v>
      </c>
      <c r="N41" s="40">
        <v>0</v>
      </c>
      <c r="O41" s="41">
        <v>0</v>
      </c>
      <c r="P41" s="66">
        <f t="shared" si="5"/>
        <v>0</v>
      </c>
      <c r="Q41" s="40">
        <v>0</v>
      </c>
      <c r="R41" s="41">
        <v>0</v>
      </c>
      <c r="S41" s="66">
        <f t="shared" si="6"/>
        <v>0</v>
      </c>
      <c r="T41" s="80">
        <f t="shared" si="7"/>
        <v>0</v>
      </c>
      <c r="U41" s="85">
        <f t="shared" si="8"/>
        <v>0</v>
      </c>
      <c r="V41" s="80">
        <f t="shared" si="9"/>
        <v>0</v>
      </c>
      <c r="X41" s="40">
        <v>0</v>
      </c>
      <c r="Y41" s="41">
        <v>0</v>
      </c>
      <c r="Z41" s="66">
        <f t="shared" si="10"/>
        <v>0</v>
      </c>
      <c r="AA41" s="40">
        <v>0</v>
      </c>
      <c r="AB41" s="41">
        <v>0</v>
      </c>
      <c r="AC41" s="66">
        <f t="shared" si="11"/>
        <v>0</v>
      </c>
      <c r="AD41" s="80">
        <f t="shared" si="12"/>
        <v>0</v>
      </c>
      <c r="AE41" s="85">
        <f t="shared" si="13"/>
        <v>0</v>
      </c>
      <c r="AF41" s="80">
        <f t="shared" si="14"/>
        <v>0</v>
      </c>
      <c r="AH41" s="40">
        <v>0</v>
      </c>
      <c r="AI41" s="41">
        <v>0</v>
      </c>
      <c r="AJ41" s="66">
        <f t="shared" si="15"/>
        <v>0</v>
      </c>
      <c r="AK41" s="40">
        <v>0</v>
      </c>
      <c r="AL41" s="41">
        <v>0</v>
      </c>
      <c r="AM41" s="66">
        <f t="shared" si="16"/>
        <v>0</v>
      </c>
      <c r="AN41" s="80">
        <f t="shared" si="17"/>
        <v>0</v>
      </c>
      <c r="AO41" s="85">
        <f t="shared" si="18"/>
        <v>0</v>
      </c>
      <c r="AP41" s="80">
        <f t="shared" si="19"/>
        <v>0</v>
      </c>
      <c r="AR41" s="40">
        <v>2</v>
      </c>
      <c r="AS41" s="41">
        <v>0</v>
      </c>
      <c r="AT41" s="66">
        <f t="shared" si="20"/>
        <v>2</v>
      </c>
      <c r="AU41" s="40">
        <v>0</v>
      </c>
      <c r="AV41" s="41">
        <v>0</v>
      </c>
      <c r="AW41" s="66">
        <f t="shared" si="21"/>
        <v>0</v>
      </c>
      <c r="AX41" s="80">
        <f t="shared" si="22"/>
        <v>0</v>
      </c>
      <c r="AY41" s="85">
        <f t="shared" si="23"/>
        <v>-1</v>
      </c>
      <c r="AZ41" s="80">
        <f t="shared" si="24"/>
        <v>-1</v>
      </c>
      <c r="BB41" s="40">
        <v>0</v>
      </c>
      <c r="BC41" s="41">
        <v>0</v>
      </c>
      <c r="BD41" s="66">
        <f t="shared" si="25"/>
        <v>0</v>
      </c>
      <c r="BE41" s="40">
        <v>0</v>
      </c>
      <c r="BF41" s="41">
        <v>0</v>
      </c>
      <c r="BG41" s="66">
        <f t="shared" si="26"/>
        <v>0</v>
      </c>
      <c r="BH41" s="80">
        <f t="shared" si="27"/>
        <v>0</v>
      </c>
      <c r="BI41" s="85">
        <f t="shared" si="28"/>
        <v>0</v>
      </c>
      <c r="BJ41" s="80">
        <f t="shared" si="29"/>
        <v>0</v>
      </c>
      <c r="BL41" s="40">
        <v>0</v>
      </c>
      <c r="BM41" s="41">
        <v>0</v>
      </c>
      <c r="BN41" s="66">
        <f t="shared" si="30"/>
        <v>0</v>
      </c>
      <c r="BO41" s="40">
        <v>0</v>
      </c>
      <c r="BP41" s="41">
        <v>0</v>
      </c>
      <c r="BQ41" s="66">
        <f t="shared" si="31"/>
        <v>0</v>
      </c>
      <c r="BR41" s="80">
        <f t="shared" si="32"/>
        <v>0</v>
      </c>
      <c r="BS41" s="85">
        <f t="shared" si="33"/>
        <v>0</v>
      </c>
      <c r="BT41" s="80">
        <f t="shared" si="34"/>
        <v>0</v>
      </c>
      <c r="BV41" s="40">
        <v>0</v>
      </c>
      <c r="BW41" s="41">
        <v>0</v>
      </c>
      <c r="BX41" s="66">
        <f t="shared" si="35"/>
        <v>0</v>
      </c>
      <c r="BY41" s="40">
        <v>0</v>
      </c>
      <c r="BZ41" s="41">
        <v>0</v>
      </c>
      <c r="CA41" s="66">
        <f t="shared" si="36"/>
        <v>0</v>
      </c>
      <c r="CB41" s="80">
        <f t="shared" si="37"/>
        <v>0</v>
      </c>
      <c r="CC41" s="85">
        <f t="shared" si="38"/>
        <v>0</v>
      </c>
      <c r="CD41" s="80">
        <f t="shared" si="39"/>
        <v>0</v>
      </c>
      <c r="CF41" s="40">
        <v>0</v>
      </c>
      <c r="CG41" s="41">
        <v>0</v>
      </c>
      <c r="CH41" s="66">
        <f t="shared" si="40"/>
        <v>0</v>
      </c>
      <c r="CI41" s="40">
        <v>0</v>
      </c>
      <c r="CJ41" s="41">
        <v>0</v>
      </c>
      <c r="CK41" s="66">
        <f t="shared" si="41"/>
        <v>0</v>
      </c>
      <c r="CL41" s="80">
        <f t="shared" si="42"/>
        <v>0</v>
      </c>
      <c r="CM41" s="85">
        <f t="shared" si="43"/>
        <v>0</v>
      </c>
      <c r="CN41" s="80">
        <f t="shared" si="44"/>
        <v>0</v>
      </c>
      <c r="CP41" s="40">
        <v>0</v>
      </c>
      <c r="CQ41" s="41">
        <v>0</v>
      </c>
      <c r="CR41" s="66">
        <f t="shared" si="45"/>
        <v>0</v>
      </c>
      <c r="CS41" s="40">
        <v>0</v>
      </c>
      <c r="CT41" s="41">
        <v>0</v>
      </c>
      <c r="CU41" s="66">
        <f t="shared" si="46"/>
        <v>0</v>
      </c>
      <c r="CV41" s="80">
        <f t="shared" si="47"/>
        <v>0</v>
      </c>
      <c r="CW41" s="85">
        <f t="shared" si="48"/>
        <v>0</v>
      </c>
      <c r="CX41" s="80">
        <f t="shared" si="49"/>
        <v>0</v>
      </c>
    </row>
    <row r="42" spans="1:102" ht="24.95" customHeight="1">
      <c r="A42" s="3">
        <v>35</v>
      </c>
      <c r="B42" s="47" t="s">
        <v>200</v>
      </c>
      <c r="D42" s="40">
        <v>0</v>
      </c>
      <c r="E42" s="41">
        <v>0</v>
      </c>
      <c r="F42" s="66">
        <f t="shared" si="0"/>
        <v>0</v>
      </c>
      <c r="G42" s="40">
        <v>0</v>
      </c>
      <c r="H42" s="41">
        <v>0</v>
      </c>
      <c r="I42" s="66">
        <f t="shared" si="1"/>
        <v>0</v>
      </c>
      <c r="J42" s="80">
        <f t="shared" si="2"/>
        <v>0</v>
      </c>
      <c r="K42" s="85">
        <f t="shared" si="3"/>
        <v>0</v>
      </c>
      <c r="L42" s="80">
        <f t="shared" si="4"/>
        <v>0</v>
      </c>
      <c r="N42" s="40">
        <v>0</v>
      </c>
      <c r="O42" s="41">
        <v>0</v>
      </c>
      <c r="P42" s="66">
        <f t="shared" si="5"/>
        <v>0</v>
      </c>
      <c r="Q42" s="40">
        <v>0</v>
      </c>
      <c r="R42" s="41">
        <v>0</v>
      </c>
      <c r="S42" s="66">
        <f t="shared" si="6"/>
        <v>0</v>
      </c>
      <c r="T42" s="80">
        <f t="shared" si="7"/>
        <v>0</v>
      </c>
      <c r="U42" s="85">
        <f t="shared" si="8"/>
        <v>0</v>
      </c>
      <c r="V42" s="80">
        <f t="shared" si="9"/>
        <v>0</v>
      </c>
      <c r="X42" s="40">
        <v>0</v>
      </c>
      <c r="Y42" s="41">
        <v>0</v>
      </c>
      <c r="Z42" s="66">
        <f t="shared" si="10"/>
        <v>0</v>
      </c>
      <c r="AA42" s="40">
        <v>0</v>
      </c>
      <c r="AB42" s="41">
        <v>0</v>
      </c>
      <c r="AC42" s="66">
        <f t="shared" si="11"/>
        <v>0</v>
      </c>
      <c r="AD42" s="80">
        <f t="shared" si="12"/>
        <v>0</v>
      </c>
      <c r="AE42" s="85">
        <f t="shared" si="13"/>
        <v>0</v>
      </c>
      <c r="AF42" s="80">
        <f t="shared" si="14"/>
        <v>0</v>
      </c>
      <c r="AH42" s="40">
        <v>0</v>
      </c>
      <c r="AI42" s="41">
        <v>0</v>
      </c>
      <c r="AJ42" s="66">
        <f t="shared" si="15"/>
        <v>0</v>
      </c>
      <c r="AK42" s="40">
        <v>0</v>
      </c>
      <c r="AL42" s="41">
        <v>0</v>
      </c>
      <c r="AM42" s="66">
        <f t="shared" si="16"/>
        <v>0</v>
      </c>
      <c r="AN42" s="80">
        <f t="shared" si="17"/>
        <v>0</v>
      </c>
      <c r="AO42" s="85">
        <f t="shared" si="18"/>
        <v>0</v>
      </c>
      <c r="AP42" s="80">
        <f t="shared" si="19"/>
        <v>0</v>
      </c>
      <c r="AR42" s="40">
        <v>0</v>
      </c>
      <c r="AS42" s="41">
        <v>0</v>
      </c>
      <c r="AT42" s="66">
        <f t="shared" si="20"/>
        <v>0</v>
      </c>
      <c r="AU42" s="40">
        <v>0</v>
      </c>
      <c r="AV42" s="41">
        <v>0</v>
      </c>
      <c r="AW42" s="66">
        <f t="shared" si="21"/>
        <v>0</v>
      </c>
      <c r="AX42" s="80">
        <f t="shared" si="22"/>
        <v>0</v>
      </c>
      <c r="AY42" s="85">
        <f t="shared" si="23"/>
        <v>0</v>
      </c>
      <c r="AZ42" s="80">
        <f t="shared" si="24"/>
        <v>0</v>
      </c>
      <c r="BB42" s="40">
        <v>59</v>
      </c>
      <c r="BC42" s="41">
        <v>0</v>
      </c>
      <c r="BD42" s="66">
        <f t="shared" si="25"/>
        <v>59</v>
      </c>
      <c r="BE42" s="40">
        <v>0</v>
      </c>
      <c r="BF42" s="41">
        <v>0</v>
      </c>
      <c r="BG42" s="66">
        <f t="shared" si="26"/>
        <v>0</v>
      </c>
      <c r="BH42" s="80">
        <f t="shared" si="27"/>
        <v>0</v>
      </c>
      <c r="BI42" s="85">
        <f t="shared" si="28"/>
        <v>-1</v>
      </c>
      <c r="BJ42" s="80">
        <f t="shared" si="29"/>
        <v>-1</v>
      </c>
      <c r="BL42" s="40">
        <v>0</v>
      </c>
      <c r="BM42" s="41">
        <v>0</v>
      </c>
      <c r="BN42" s="66">
        <f t="shared" si="30"/>
        <v>0</v>
      </c>
      <c r="BO42" s="40">
        <v>0</v>
      </c>
      <c r="BP42" s="41">
        <v>0</v>
      </c>
      <c r="BQ42" s="66">
        <f t="shared" si="31"/>
        <v>0</v>
      </c>
      <c r="BR42" s="80">
        <f t="shared" si="32"/>
        <v>0</v>
      </c>
      <c r="BS42" s="85">
        <f t="shared" si="33"/>
        <v>0</v>
      </c>
      <c r="BT42" s="80">
        <f t="shared" si="34"/>
        <v>0</v>
      </c>
      <c r="BV42" s="40">
        <v>0</v>
      </c>
      <c r="BW42" s="41">
        <v>0</v>
      </c>
      <c r="BX42" s="66">
        <f t="shared" si="35"/>
        <v>0</v>
      </c>
      <c r="BY42" s="40">
        <v>0</v>
      </c>
      <c r="BZ42" s="41">
        <v>0</v>
      </c>
      <c r="CA42" s="66">
        <f t="shared" si="36"/>
        <v>0</v>
      </c>
      <c r="CB42" s="80">
        <f t="shared" si="37"/>
        <v>0</v>
      </c>
      <c r="CC42" s="85">
        <f t="shared" si="38"/>
        <v>0</v>
      </c>
      <c r="CD42" s="80">
        <f t="shared" si="39"/>
        <v>0</v>
      </c>
      <c r="CF42" s="40">
        <v>0</v>
      </c>
      <c r="CG42" s="41">
        <v>0</v>
      </c>
      <c r="CH42" s="66">
        <f t="shared" si="40"/>
        <v>0</v>
      </c>
      <c r="CI42" s="40">
        <v>0</v>
      </c>
      <c r="CJ42" s="41">
        <v>0</v>
      </c>
      <c r="CK42" s="66">
        <f t="shared" si="41"/>
        <v>0</v>
      </c>
      <c r="CL42" s="80">
        <f t="shared" si="42"/>
        <v>0</v>
      </c>
      <c r="CM42" s="85">
        <f t="shared" si="43"/>
        <v>0</v>
      </c>
      <c r="CN42" s="80">
        <f t="shared" si="44"/>
        <v>0</v>
      </c>
      <c r="CP42" s="40">
        <v>0</v>
      </c>
      <c r="CQ42" s="41">
        <v>0</v>
      </c>
      <c r="CR42" s="66">
        <f t="shared" si="45"/>
        <v>0</v>
      </c>
      <c r="CS42" s="40">
        <v>0</v>
      </c>
      <c r="CT42" s="41">
        <v>0</v>
      </c>
      <c r="CU42" s="66">
        <f t="shared" si="46"/>
        <v>0</v>
      </c>
      <c r="CV42" s="80">
        <f t="shared" si="47"/>
        <v>0</v>
      </c>
      <c r="CW42" s="85">
        <f t="shared" si="48"/>
        <v>0</v>
      </c>
      <c r="CX42" s="80">
        <f t="shared" si="49"/>
        <v>0</v>
      </c>
    </row>
    <row r="43" spans="1:102" ht="24.95" customHeight="1">
      <c r="A43" s="3">
        <v>36</v>
      </c>
      <c r="B43" s="47" t="s">
        <v>233</v>
      </c>
      <c r="D43" s="40">
        <v>0</v>
      </c>
      <c r="E43" s="41">
        <v>0</v>
      </c>
      <c r="F43" s="66">
        <f t="shared" si="0"/>
        <v>0</v>
      </c>
      <c r="G43" s="40">
        <v>0</v>
      </c>
      <c r="H43" s="41">
        <v>0</v>
      </c>
      <c r="I43" s="66">
        <f t="shared" si="1"/>
        <v>0</v>
      </c>
      <c r="J43" s="80">
        <f t="shared" si="2"/>
        <v>0</v>
      </c>
      <c r="K43" s="85">
        <f t="shared" si="3"/>
        <v>0</v>
      </c>
      <c r="L43" s="80">
        <f t="shared" si="4"/>
        <v>0</v>
      </c>
      <c r="N43" s="40">
        <v>0</v>
      </c>
      <c r="O43" s="41">
        <v>0</v>
      </c>
      <c r="P43" s="66">
        <f t="shared" si="5"/>
        <v>0</v>
      </c>
      <c r="Q43" s="40">
        <v>0</v>
      </c>
      <c r="R43" s="41">
        <v>0</v>
      </c>
      <c r="S43" s="66">
        <f t="shared" si="6"/>
        <v>0</v>
      </c>
      <c r="T43" s="80">
        <f t="shared" si="7"/>
        <v>0</v>
      </c>
      <c r="U43" s="85">
        <f t="shared" si="8"/>
        <v>0</v>
      </c>
      <c r="V43" s="80">
        <f t="shared" si="9"/>
        <v>0</v>
      </c>
      <c r="X43" s="40">
        <v>0</v>
      </c>
      <c r="Y43" s="41">
        <v>0</v>
      </c>
      <c r="Z43" s="66">
        <f t="shared" si="10"/>
        <v>0</v>
      </c>
      <c r="AA43" s="40">
        <v>0</v>
      </c>
      <c r="AB43" s="41">
        <v>0</v>
      </c>
      <c r="AC43" s="66">
        <f t="shared" si="11"/>
        <v>0</v>
      </c>
      <c r="AD43" s="80">
        <f t="shared" si="12"/>
        <v>0</v>
      </c>
      <c r="AE43" s="85">
        <f t="shared" si="13"/>
        <v>0</v>
      </c>
      <c r="AF43" s="80">
        <f t="shared" si="14"/>
        <v>0</v>
      </c>
      <c r="AH43" s="40">
        <v>0</v>
      </c>
      <c r="AI43" s="41">
        <v>0</v>
      </c>
      <c r="AJ43" s="66">
        <f t="shared" si="15"/>
        <v>0</v>
      </c>
      <c r="AK43" s="40">
        <v>0</v>
      </c>
      <c r="AL43" s="41">
        <v>0</v>
      </c>
      <c r="AM43" s="66">
        <f t="shared" si="16"/>
        <v>0</v>
      </c>
      <c r="AN43" s="80">
        <f t="shared" si="17"/>
        <v>0</v>
      </c>
      <c r="AO43" s="85">
        <f t="shared" si="18"/>
        <v>0</v>
      </c>
      <c r="AP43" s="80">
        <f t="shared" si="19"/>
        <v>0</v>
      </c>
      <c r="AR43" s="40">
        <v>0</v>
      </c>
      <c r="AS43" s="41">
        <v>0</v>
      </c>
      <c r="AT43" s="66">
        <f t="shared" si="20"/>
        <v>0</v>
      </c>
      <c r="AU43" s="40">
        <v>0</v>
      </c>
      <c r="AV43" s="41">
        <v>0</v>
      </c>
      <c r="AW43" s="66">
        <f t="shared" si="21"/>
        <v>0</v>
      </c>
      <c r="AX43" s="80">
        <f t="shared" si="22"/>
        <v>0</v>
      </c>
      <c r="AY43" s="85">
        <f t="shared" si="23"/>
        <v>0</v>
      </c>
      <c r="AZ43" s="80">
        <f t="shared" si="24"/>
        <v>0</v>
      </c>
      <c r="BB43" s="40">
        <v>4</v>
      </c>
      <c r="BC43" s="41">
        <v>0</v>
      </c>
      <c r="BD43" s="66">
        <f t="shared" si="25"/>
        <v>4</v>
      </c>
      <c r="BE43" s="40">
        <v>1</v>
      </c>
      <c r="BF43" s="41">
        <v>0</v>
      </c>
      <c r="BG43" s="66">
        <f t="shared" si="26"/>
        <v>1</v>
      </c>
      <c r="BH43" s="80">
        <f t="shared" si="27"/>
        <v>1.1763460339493466E-5</v>
      </c>
      <c r="BI43" s="85">
        <f t="shared" si="28"/>
        <v>-0.75</v>
      </c>
      <c r="BJ43" s="80">
        <f t="shared" si="29"/>
        <v>-0.75</v>
      </c>
      <c r="BL43" s="40">
        <v>0</v>
      </c>
      <c r="BM43" s="41">
        <v>0</v>
      </c>
      <c r="BN43" s="66">
        <f t="shared" si="30"/>
        <v>0</v>
      </c>
      <c r="BO43" s="40">
        <v>0</v>
      </c>
      <c r="BP43" s="41">
        <v>0</v>
      </c>
      <c r="BQ43" s="66">
        <f t="shared" si="31"/>
        <v>0</v>
      </c>
      <c r="BR43" s="80">
        <f t="shared" si="32"/>
        <v>0</v>
      </c>
      <c r="BS43" s="85">
        <f t="shared" si="33"/>
        <v>0</v>
      </c>
      <c r="BT43" s="80">
        <f t="shared" si="34"/>
        <v>0</v>
      </c>
      <c r="BV43" s="40">
        <v>0</v>
      </c>
      <c r="BW43" s="41">
        <v>0</v>
      </c>
      <c r="BX43" s="66">
        <f t="shared" si="35"/>
        <v>0</v>
      </c>
      <c r="BY43" s="40">
        <v>0</v>
      </c>
      <c r="BZ43" s="41">
        <v>0</v>
      </c>
      <c r="CA43" s="66">
        <f t="shared" si="36"/>
        <v>0</v>
      </c>
      <c r="CB43" s="80">
        <f t="shared" si="37"/>
        <v>0</v>
      </c>
      <c r="CC43" s="85">
        <f t="shared" si="38"/>
        <v>0</v>
      </c>
      <c r="CD43" s="80">
        <f t="shared" si="39"/>
        <v>0</v>
      </c>
      <c r="CF43" s="40">
        <v>0</v>
      </c>
      <c r="CG43" s="41">
        <v>0</v>
      </c>
      <c r="CH43" s="66">
        <f t="shared" si="40"/>
        <v>0</v>
      </c>
      <c r="CI43" s="40">
        <v>0</v>
      </c>
      <c r="CJ43" s="41">
        <v>0</v>
      </c>
      <c r="CK43" s="66">
        <f t="shared" si="41"/>
        <v>0</v>
      </c>
      <c r="CL43" s="80">
        <f t="shared" si="42"/>
        <v>0</v>
      </c>
      <c r="CM43" s="85">
        <f t="shared" si="43"/>
        <v>0</v>
      </c>
      <c r="CN43" s="80">
        <f t="shared" si="44"/>
        <v>0</v>
      </c>
      <c r="CP43" s="40">
        <v>0</v>
      </c>
      <c r="CQ43" s="41">
        <v>0</v>
      </c>
      <c r="CR43" s="66">
        <f t="shared" si="45"/>
        <v>0</v>
      </c>
      <c r="CS43" s="40">
        <v>0</v>
      </c>
      <c r="CT43" s="41">
        <v>0</v>
      </c>
      <c r="CU43" s="66">
        <f t="shared" si="46"/>
        <v>0</v>
      </c>
      <c r="CV43" s="80">
        <f t="shared" si="47"/>
        <v>0</v>
      </c>
      <c r="CW43" s="85">
        <f t="shared" si="48"/>
        <v>0</v>
      </c>
      <c r="CX43" s="80">
        <f t="shared" si="49"/>
        <v>0</v>
      </c>
    </row>
    <row r="44" spans="1:102" ht="24.95" customHeight="1">
      <c r="A44" s="3">
        <v>37</v>
      </c>
      <c r="B44" s="47" t="s">
        <v>52</v>
      </c>
      <c r="D44" s="40">
        <v>2693</v>
      </c>
      <c r="E44" s="41">
        <v>255</v>
      </c>
      <c r="F44" s="66">
        <f t="shared" si="0"/>
        <v>2948</v>
      </c>
      <c r="G44" s="40">
        <v>518</v>
      </c>
      <c r="H44" s="41">
        <v>614</v>
      </c>
      <c r="I44" s="66">
        <f t="shared" si="1"/>
        <v>1132</v>
      </c>
      <c r="J44" s="80">
        <f t="shared" si="2"/>
        <v>1.1509328453052717E-3</v>
      </c>
      <c r="K44" s="85">
        <f t="shared" si="3"/>
        <v>-0.61601085481682494</v>
      </c>
      <c r="L44" s="80">
        <f t="shared" si="4"/>
        <v>-0.61601085481682494</v>
      </c>
      <c r="N44" s="40">
        <v>0</v>
      </c>
      <c r="O44" s="41">
        <v>0</v>
      </c>
      <c r="P44" s="66">
        <f t="shared" si="5"/>
        <v>0</v>
      </c>
      <c r="Q44" s="40">
        <v>0</v>
      </c>
      <c r="R44" s="41">
        <v>0</v>
      </c>
      <c r="S44" s="66">
        <f t="shared" si="6"/>
        <v>0</v>
      </c>
      <c r="T44" s="80">
        <f t="shared" si="7"/>
        <v>0</v>
      </c>
      <c r="U44" s="85">
        <f t="shared" si="8"/>
        <v>0</v>
      </c>
      <c r="V44" s="80">
        <f t="shared" si="9"/>
        <v>0</v>
      </c>
      <c r="X44" s="40">
        <v>2787</v>
      </c>
      <c r="Y44" s="41">
        <v>0</v>
      </c>
      <c r="Z44" s="66">
        <f t="shared" si="10"/>
        <v>2787</v>
      </c>
      <c r="AA44" s="40">
        <v>1772</v>
      </c>
      <c r="AB44" s="41">
        <v>0</v>
      </c>
      <c r="AC44" s="66">
        <f t="shared" si="11"/>
        <v>1772</v>
      </c>
      <c r="AD44" s="80">
        <f t="shared" si="12"/>
        <v>5.3213373013132172E-3</v>
      </c>
      <c r="AE44" s="85">
        <f t="shared" si="13"/>
        <v>-0.36419088625762469</v>
      </c>
      <c r="AF44" s="80">
        <f t="shared" si="14"/>
        <v>-0.36419088625762469</v>
      </c>
      <c r="AH44" s="40">
        <v>1382</v>
      </c>
      <c r="AI44" s="41">
        <v>0</v>
      </c>
      <c r="AJ44" s="66">
        <f t="shared" si="15"/>
        <v>1382</v>
      </c>
      <c r="AK44" s="40">
        <v>1410</v>
      </c>
      <c r="AL44" s="41">
        <v>0</v>
      </c>
      <c r="AM44" s="66">
        <f t="shared" si="16"/>
        <v>1410</v>
      </c>
      <c r="AN44" s="80">
        <f t="shared" si="17"/>
        <v>9.5520689374847569E-3</v>
      </c>
      <c r="AO44" s="85">
        <f t="shared" si="18"/>
        <v>2.0260492040520984E-2</v>
      </c>
      <c r="AP44" s="80">
        <f t="shared" si="19"/>
        <v>2.0260492040520984E-2</v>
      </c>
      <c r="AR44" s="40">
        <v>1986</v>
      </c>
      <c r="AS44" s="41">
        <v>0</v>
      </c>
      <c r="AT44" s="66">
        <f t="shared" si="20"/>
        <v>1986</v>
      </c>
      <c r="AU44" s="40">
        <v>915</v>
      </c>
      <c r="AV44" s="41">
        <v>0</v>
      </c>
      <c r="AW44" s="66">
        <f t="shared" si="21"/>
        <v>915</v>
      </c>
      <c r="AX44" s="80">
        <f t="shared" si="22"/>
        <v>7.804303881681636E-3</v>
      </c>
      <c r="AY44" s="85">
        <f t="shared" si="23"/>
        <v>-0.5392749244712991</v>
      </c>
      <c r="AZ44" s="80">
        <f t="shared" si="24"/>
        <v>-0.5392749244712991</v>
      </c>
      <c r="BB44" s="40">
        <v>1105</v>
      </c>
      <c r="BC44" s="41">
        <v>0</v>
      </c>
      <c r="BD44" s="66">
        <f t="shared" si="25"/>
        <v>1105</v>
      </c>
      <c r="BE44" s="40">
        <v>791</v>
      </c>
      <c r="BF44" s="41">
        <v>0</v>
      </c>
      <c r="BG44" s="66">
        <f t="shared" si="26"/>
        <v>791</v>
      </c>
      <c r="BH44" s="80">
        <f t="shared" si="27"/>
        <v>9.3048971285393314E-3</v>
      </c>
      <c r="BI44" s="85">
        <f t="shared" si="28"/>
        <v>-0.2841628959276018</v>
      </c>
      <c r="BJ44" s="80">
        <f t="shared" si="29"/>
        <v>-0.2841628959276018</v>
      </c>
      <c r="BL44" s="40">
        <v>685</v>
      </c>
      <c r="BM44" s="41">
        <v>0</v>
      </c>
      <c r="BN44" s="66">
        <f t="shared" si="30"/>
        <v>685</v>
      </c>
      <c r="BO44" s="40">
        <v>309</v>
      </c>
      <c r="BP44" s="41">
        <v>0</v>
      </c>
      <c r="BQ44" s="66">
        <f t="shared" si="31"/>
        <v>309</v>
      </c>
      <c r="BR44" s="80">
        <f t="shared" si="32"/>
        <v>1.1259291648447748E-2</v>
      </c>
      <c r="BS44" s="85">
        <f t="shared" si="33"/>
        <v>-0.54890510948905114</v>
      </c>
      <c r="BT44" s="80">
        <f t="shared" si="34"/>
        <v>-0.54890510948905114</v>
      </c>
      <c r="BV44" s="40">
        <v>1133</v>
      </c>
      <c r="BW44" s="41">
        <v>0</v>
      </c>
      <c r="BX44" s="66">
        <f t="shared" si="35"/>
        <v>1133</v>
      </c>
      <c r="BY44" s="40">
        <v>272</v>
      </c>
      <c r="BZ44" s="41">
        <v>0</v>
      </c>
      <c r="CA44" s="66">
        <f t="shared" si="36"/>
        <v>272</v>
      </c>
      <c r="CB44" s="80">
        <f t="shared" si="37"/>
        <v>1.2974623163518412E-2</v>
      </c>
      <c r="CC44" s="85">
        <f t="shared" si="38"/>
        <v>-0.75992939099735213</v>
      </c>
      <c r="CD44" s="80">
        <f t="shared" si="39"/>
        <v>-0.75992939099735213</v>
      </c>
      <c r="CF44" s="40">
        <v>28</v>
      </c>
      <c r="CG44" s="41">
        <v>0</v>
      </c>
      <c r="CH44" s="66">
        <f t="shared" si="40"/>
        <v>28</v>
      </c>
      <c r="CI44" s="40">
        <v>34</v>
      </c>
      <c r="CJ44" s="41">
        <v>0</v>
      </c>
      <c r="CK44" s="66">
        <f t="shared" si="41"/>
        <v>34</v>
      </c>
      <c r="CL44" s="80">
        <f t="shared" si="42"/>
        <v>2.6107655686093832E-3</v>
      </c>
      <c r="CM44" s="85">
        <f t="shared" si="43"/>
        <v>0.21428571428571427</v>
      </c>
      <c r="CN44" s="80">
        <f t="shared" si="44"/>
        <v>0.21428571428571427</v>
      </c>
      <c r="CP44" s="40">
        <v>0</v>
      </c>
      <c r="CQ44" s="41">
        <v>0</v>
      </c>
      <c r="CR44" s="66">
        <f t="shared" si="45"/>
        <v>0</v>
      </c>
      <c r="CS44" s="40">
        <v>0</v>
      </c>
      <c r="CT44" s="41">
        <v>0</v>
      </c>
      <c r="CU44" s="66">
        <f t="shared" si="46"/>
        <v>0</v>
      </c>
      <c r="CV44" s="80">
        <f t="shared" si="47"/>
        <v>0</v>
      </c>
      <c r="CW44" s="85">
        <f t="shared" si="48"/>
        <v>0</v>
      </c>
      <c r="CX44" s="80">
        <f t="shared" si="49"/>
        <v>0</v>
      </c>
    </row>
    <row r="45" spans="1:102" ht="24.95" customHeight="1">
      <c r="A45" s="3">
        <v>38</v>
      </c>
      <c r="B45" s="47" t="s">
        <v>45</v>
      </c>
      <c r="D45" s="40">
        <v>32</v>
      </c>
      <c r="E45" s="41">
        <v>0</v>
      </c>
      <c r="F45" s="66">
        <f t="shared" si="0"/>
        <v>32</v>
      </c>
      <c r="G45" s="40">
        <v>10</v>
      </c>
      <c r="H45" s="41">
        <v>0</v>
      </c>
      <c r="I45" s="66">
        <f t="shared" si="1"/>
        <v>10</v>
      </c>
      <c r="J45" s="80">
        <f t="shared" si="2"/>
        <v>1.0167251283615475E-5</v>
      </c>
      <c r="K45" s="85">
        <f t="shared" si="3"/>
        <v>-0.6875</v>
      </c>
      <c r="L45" s="80">
        <f t="shared" si="4"/>
        <v>-0.6875</v>
      </c>
      <c r="N45" s="40">
        <v>0</v>
      </c>
      <c r="O45" s="41">
        <v>0</v>
      </c>
      <c r="P45" s="66">
        <f t="shared" si="5"/>
        <v>0</v>
      </c>
      <c r="Q45" s="40">
        <v>0</v>
      </c>
      <c r="R45" s="41">
        <v>0</v>
      </c>
      <c r="S45" s="66">
        <f t="shared" si="6"/>
        <v>0</v>
      </c>
      <c r="T45" s="80">
        <f t="shared" si="7"/>
        <v>0</v>
      </c>
      <c r="U45" s="85">
        <f t="shared" si="8"/>
        <v>0</v>
      </c>
      <c r="V45" s="80">
        <f t="shared" si="9"/>
        <v>0</v>
      </c>
      <c r="X45" s="40">
        <v>24843</v>
      </c>
      <c r="Y45" s="41">
        <v>17537</v>
      </c>
      <c r="Z45" s="66">
        <f t="shared" si="10"/>
        <v>42380</v>
      </c>
      <c r="AA45" s="40">
        <v>31286</v>
      </c>
      <c r="AB45" s="41">
        <v>16196</v>
      </c>
      <c r="AC45" s="66">
        <f t="shared" si="11"/>
        <v>47482</v>
      </c>
      <c r="AD45" s="80">
        <f t="shared" si="12"/>
        <v>0.14258901678383418</v>
      </c>
      <c r="AE45" s="85">
        <f t="shared" si="13"/>
        <v>0.12038697498820199</v>
      </c>
      <c r="AF45" s="80">
        <f t="shared" si="14"/>
        <v>0.12038697498820199</v>
      </c>
      <c r="AH45" s="40">
        <v>18197</v>
      </c>
      <c r="AI45" s="41">
        <v>0</v>
      </c>
      <c r="AJ45" s="66">
        <f t="shared" si="15"/>
        <v>18197</v>
      </c>
      <c r="AK45" s="40">
        <v>13169</v>
      </c>
      <c r="AL45" s="41">
        <v>0</v>
      </c>
      <c r="AM45" s="66">
        <f t="shared" si="16"/>
        <v>13169</v>
      </c>
      <c r="AN45" s="80">
        <f t="shared" si="17"/>
        <v>8.9213614069316854E-2</v>
      </c>
      <c r="AO45" s="85">
        <f t="shared" si="18"/>
        <v>-0.27630928174973896</v>
      </c>
      <c r="AP45" s="80">
        <f t="shared" si="19"/>
        <v>-0.27630928174973896</v>
      </c>
      <c r="AR45" s="40">
        <v>9929</v>
      </c>
      <c r="AS45" s="41">
        <v>23010</v>
      </c>
      <c r="AT45" s="66">
        <f t="shared" si="20"/>
        <v>32939</v>
      </c>
      <c r="AU45" s="40">
        <v>7787</v>
      </c>
      <c r="AV45" s="41">
        <v>20864</v>
      </c>
      <c r="AW45" s="66">
        <f t="shared" si="21"/>
        <v>28651</v>
      </c>
      <c r="AX45" s="80">
        <f t="shared" si="22"/>
        <v>0.24437279837602244</v>
      </c>
      <c r="AY45" s="85">
        <f t="shared" si="23"/>
        <v>-0.13018002975196574</v>
      </c>
      <c r="AZ45" s="80">
        <f t="shared" si="24"/>
        <v>-0.13018002975196574</v>
      </c>
      <c r="BB45" s="40">
        <v>5246</v>
      </c>
      <c r="BC45" s="41">
        <v>0</v>
      </c>
      <c r="BD45" s="66">
        <f t="shared" si="25"/>
        <v>5246</v>
      </c>
      <c r="BE45" s="40">
        <v>5097</v>
      </c>
      <c r="BF45" s="41">
        <v>0</v>
      </c>
      <c r="BG45" s="66">
        <f t="shared" si="26"/>
        <v>5097</v>
      </c>
      <c r="BH45" s="80">
        <f t="shared" si="27"/>
        <v>5.9958357350398193E-2</v>
      </c>
      <c r="BI45" s="85">
        <f t="shared" si="28"/>
        <v>-2.8402592451391536E-2</v>
      </c>
      <c r="BJ45" s="80">
        <f t="shared" si="29"/>
        <v>-2.8402592451391536E-2</v>
      </c>
      <c r="BL45" s="40">
        <v>4187</v>
      </c>
      <c r="BM45" s="41">
        <v>18462</v>
      </c>
      <c r="BN45" s="66">
        <f t="shared" si="30"/>
        <v>22649</v>
      </c>
      <c r="BO45" s="40">
        <v>1781</v>
      </c>
      <c r="BP45" s="41">
        <v>10700</v>
      </c>
      <c r="BQ45" s="66">
        <f t="shared" si="31"/>
        <v>12481</v>
      </c>
      <c r="BR45" s="80">
        <f t="shared" si="32"/>
        <v>0.45478064422095904</v>
      </c>
      <c r="BS45" s="85">
        <f t="shared" si="33"/>
        <v>-0.44893814296436929</v>
      </c>
      <c r="BT45" s="80">
        <f t="shared" si="34"/>
        <v>-0.44893814296436929</v>
      </c>
      <c r="BV45" s="40">
        <v>2749</v>
      </c>
      <c r="BW45" s="41">
        <v>0</v>
      </c>
      <c r="BX45" s="66">
        <f t="shared" si="35"/>
        <v>2749</v>
      </c>
      <c r="BY45" s="40">
        <v>1792</v>
      </c>
      <c r="BZ45" s="41">
        <v>0</v>
      </c>
      <c r="CA45" s="66">
        <f t="shared" si="36"/>
        <v>1792</v>
      </c>
      <c r="CB45" s="80">
        <f t="shared" si="37"/>
        <v>8.5479870253768367E-2</v>
      </c>
      <c r="CC45" s="85">
        <f t="shared" si="38"/>
        <v>-0.34812659148781377</v>
      </c>
      <c r="CD45" s="80">
        <f t="shared" si="39"/>
        <v>-0.34812659148781377</v>
      </c>
      <c r="CF45" s="40">
        <v>1258</v>
      </c>
      <c r="CG45" s="41">
        <v>0</v>
      </c>
      <c r="CH45" s="66">
        <f t="shared" si="40"/>
        <v>1258</v>
      </c>
      <c r="CI45" s="40">
        <v>754</v>
      </c>
      <c r="CJ45" s="41">
        <v>0</v>
      </c>
      <c r="CK45" s="66">
        <f t="shared" si="41"/>
        <v>754</v>
      </c>
      <c r="CL45" s="80">
        <f t="shared" si="42"/>
        <v>5.7897565845043387E-2</v>
      </c>
      <c r="CM45" s="85">
        <f t="shared" si="43"/>
        <v>-0.40063593004769477</v>
      </c>
      <c r="CN45" s="80">
        <f t="shared" si="44"/>
        <v>-0.40063593004769477</v>
      </c>
      <c r="CP45" s="40">
        <v>278</v>
      </c>
      <c r="CQ45" s="41">
        <v>0</v>
      </c>
      <c r="CR45" s="66">
        <f t="shared" si="45"/>
        <v>278</v>
      </c>
      <c r="CS45" s="40">
        <v>261</v>
      </c>
      <c r="CT45" s="41">
        <v>0</v>
      </c>
      <c r="CU45" s="66">
        <f t="shared" si="46"/>
        <v>261</v>
      </c>
      <c r="CV45" s="80">
        <f t="shared" si="47"/>
        <v>4.1474654377880185E-2</v>
      </c>
      <c r="CW45" s="85">
        <f t="shared" si="48"/>
        <v>-6.1151079136690649E-2</v>
      </c>
      <c r="CX45" s="80">
        <f t="shared" si="49"/>
        <v>-6.1151079136690649E-2</v>
      </c>
    </row>
    <row r="46" spans="1:102" ht="24.95" customHeight="1">
      <c r="A46" s="3">
        <v>39</v>
      </c>
      <c r="B46" s="47" t="s">
        <v>137</v>
      </c>
      <c r="D46" s="40">
        <v>81</v>
      </c>
      <c r="E46" s="41">
        <v>0</v>
      </c>
      <c r="F46" s="66">
        <f t="shared" si="0"/>
        <v>81</v>
      </c>
      <c r="G46" s="40">
        <v>29</v>
      </c>
      <c r="H46" s="41">
        <v>0</v>
      </c>
      <c r="I46" s="66">
        <f t="shared" si="1"/>
        <v>29</v>
      </c>
      <c r="J46" s="80">
        <f t="shared" si="2"/>
        <v>2.9485028722484877E-5</v>
      </c>
      <c r="K46" s="85">
        <f t="shared" si="3"/>
        <v>-0.64197530864197527</v>
      </c>
      <c r="L46" s="80">
        <f t="shared" si="4"/>
        <v>-0.64197530864197527</v>
      </c>
      <c r="N46" s="40">
        <v>23872</v>
      </c>
      <c r="O46" s="41">
        <v>10863</v>
      </c>
      <c r="P46" s="66">
        <f t="shared" si="5"/>
        <v>34735</v>
      </c>
      <c r="Q46" s="40">
        <v>25160</v>
      </c>
      <c r="R46" s="41">
        <v>9325</v>
      </c>
      <c r="S46" s="66">
        <f t="shared" si="6"/>
        <v>34485</v>
      </c>
      <c r="T46" s="80">
        <f t="shared" si="7"/>
        <v>4.6630779153871427E-2</v>
      </c>
      <c r="U46" s="85">
        <f t="shared" si="8"/>
        <v>-7.1973513746941128E-3</v>
      </c>
      <c r="V46" s="80">
        <f t="shared" si="9"/>
        <v>-7.1973513746941128E-3</v>
      </c>
      <c r="X46" s="40">
        <v>15</v>
      </c>
      <c r="Y46" s="41">
        <v>0</v>
      </c>
      <c r="Z46" s="66">
        <f t="shared" si="10"/>
        <v>15</v>
      </c>
      <c r="AA46" s="40">
        <v>3</v>
      </c>
      <c r="AB46" s="41">
        <v>0</v>
      </c>
      <c r="AC46" s="66">
        <f t="shared" si="11"/>
        <v>3</v>
      </c>
      <c r="AD46" s="80">
        <f t="shared" si="12"/>
        <v>9.0090360631713612E-6</v>
      </c>
      <c r="AE46" s="85">
        <f t="shared" si="13"/>
        <v>-0.8</v>
      </c>
      <c r="AF46" s="80">
        <f t="shared" si="14"/>
        <v>-0.8</v>
      </c>
      <c r="AH46" s="40">
        <v>42</v>
      </c>
      <c r="AI46" s="41">
        <v>0</v>
      </c>
      <c r="AJ46" s="66">
        <f t="shared" si="15"/>
        <v>42</v>
      </c>
      <c r="AK46" s="40">
        <v>43</v>
      </c>
      <c r="AL46" s="41">
        <v>0</v>
      </c>
      <c r="AM46" s="66">
        <f t="shared" si="16"/>
        <v>43</v>
      </c>
      <c r="AN46" s="80">
        <f t="shared" si="17"/>
        <v>2.9130423000840039E-4</v>
      </c>
      <c r="AO46" s="85">
        <f t="shared" si="18"/>
        <v>2.3809523809523808E-2</v>
      </c>
      <c r="AP46" s="80">
        <f t="shared" si="19"/>
        <v>2.3809523809523808E-2</v>
      </c>
      <c r="AR46" s="40">
        <v>4</v>
      </c>
      <c r="AS46" s="41">
        <v>0</v>
      </c>
      <c r="AT46" s="66">
        <f t="shared" si="20"/>
        <v>4</v>
      </c>
      <c r="AU46" s="40">
        <v>1</v>
      </c>
      <c r="AV46" s="41">
        <v>0</v>
      </c>
      <c r="AW46" s="66">
        <f t="shared" si="21"/>
        <v>1</v>
      </c>
      <c r="AX46" s="80">
        <f t="shared" si="22"/>
        <v>8.529293859761351E-6</v>
      </c>
      <c r="AY46" s="85">
        <f t="shared" si="23"/>
        <v>-0.75</v>
      </c>
      <c r="AZ46" s="80">
        <f t="shared" si="24"/>
        <v>-0.75</v>
      </c>
      <c r="BB46" s="40">
        <v>1</v>
      </c>
      <c r="BC46" s="41">
        <v>0</v>
      </c>
      <c r="BD46" s="66">
        <f t="shared" si="25"/>
        <v>1</v>
      </c>
      <c r="BE46" s="40">
        <v>0</v>
      </c>
      <c r="BF46" s="41">
        <v>0</v>
      </c>
      <c r="BG46" s="66">
        <f t="shared" si="26"/>
        <v>0</v>
      </c>
      <c r="BH46" s="80">
        <f t="shared" si="27"/>
        <v>0</v>
      </c>
      <c r="BI46" s="85">
        <f t="shared" si="28"/>
        <v>-1</v>
      </c>
      <c r="BJ46" s="80">
        <f t="shared" si="29"/>
        <v>-1</v>
      </c>
      <c r="BL46" s="40">
        <v>0</v>
      </c>
      <c r="BM46" s="41">
        <v>0</v>
      </c>
      <c r="BN46" s="66">
        <f t="shared" si="30"/>
        <v>0</v>
      </c>
      <c r="BO46" s="40">
        <v>0</v>
      </c>
      <c r="BP46" s="41">
        <v>0</v>
      </c>
      <c r="BQ46" s="66">
        <f t="shared" si="31"/>
        <v>0</v>
      </c>
      <c r="BR46" s="80">
        <f t="shared" si="32"/>
        <v>0</v>
      </c>
      <c r="BS46" s="85">
        <f t="shared" si="33"/>
        <v>0</v>
      </c>
      <c r="BT46" s="80">
        <f t="shared" si="34"/>
        <v>0</v>
      </c>
      <c r="BV46" s="40">
        <v>1</v>
      </c>
      <c r="BW46" s="41">
        <v>0</v>
      </c>
      <c r="BX46" s="66">
        <f t="shared" si="35"/>
        <v>1</v>
      </c>
      <c r="BY46" s="40">
        <v>0</v>
      </c>
      <c r="BZ46" s="41">
        <v>0</v>
      </c>
      <c r="CA46" s="66">
        <f t="shared" si="36"/>
        <v>0</v>
      </c>
      <c r="CB46" s="80">
        <f t="shared" si="37"/>
        <v>0</v>
      </c>
      <c r="CC46" s="85">
        <f t="shared" si="38"/>
        <v>-1</v>
      </c>
      <c r="CD46" s="80">
        <f t="shared" si="39"/>
        <v>-1</v>
      </c>
      <c r="CF46" s="40">
        <v>0</v>
      </c>
      <c r="CG46" s="41">
        <v>0</v>
      </c>
      <c r="CH46" s="66">
        <f t="shared" si="40"/>
        <v>0</v>
      </c>
      <c r="CI46" s="40">
        <v>1</v>
      </c>
      <c r="CJ46" s="41">
        <v>0</v>
      </c>
      <c r="CK46" s="66">
        <f t="shared" si="41"/>
        <v>1</v>
      </c>
      <c r="CL46" s="80">
        <f t="shared" si="42"/>
        <v>7.6787222606158342E-5</v>
      </c>
      <c r="CM46" s="85">
        <f t="shared" si="43"/>
        <v>0</v>
      </c>
      <c r="CN46" s="80">
        <f t="shared" si="44"/>
        <v>0</v>
      </c>
      <c r="CP46" s="40">
        <v>31</v>
      </c>
      <c r="CQ46" s="41">
        <v>0</v>
      </c>
      <c r="CR46" s="66">
        <f t="shared" si="45"/>
        <v>31</v>
      </c>
      <c r="CS46" s="40">
        <v>14</v>
      </c>
      <c r="CT46" s="41">
        <v>0</v>
      </c>
      <c r="CU46" s="66">
        <f t="shared" si="46"/>
        <v>14</v>
      </c>
      <c r="CV46" s="80">
        <f t="shared" si="47"/>
        <v>2.2246941045606229E-3</v>
      </c>
      <c r="CW46" s="85">
        <f t="shared" si="48"/>
        <v>-0.54838709677419351</v>
      </c>
      <c r="CX46" s="80">
        <f t="shared" si="49"/>
        <v>-0.54838709677419351</v>
      </c>
    </row>
    <row r="47" spans="1:102" ht="24.95" customHeight="1">
      <c r="A47" s="3">
        <v>40</v>
      </c>
      <c r="B47" s="47" t="s">
        <v>228</v>
      </c>
      <c r="D47" s="40">
        <v>0</v>
      </c>
      <c r="E47" s="41">
        <v>0</v>
      </c>
      <c r="F47" s="66">
        <f t="shared" si="0"/>
        <v>0</v>
      </c>
      <c r="G47" s="40">
        <v>0</v>
      </c>
      <c r="H47" s="41">
        <v>0</v>
      </c>
      <c r="I47" s="66">
        <f t="shared" si="1"/>
        <v>0</v>
      </c>
      <c r="J47" s="80">
        <f t="shared" si="2"/>
        <v>0</v>
      </c>
      <c r="K47" s="85">
        <f t="shared" si="3"/>
        <v>0</v>
      </c>
      <c r="L47" s="80">
        <f t="shared" si="4"/>
        <v>0</v>
      </c>
      <c r="N47" s="40">
        <v>0</v>
      </c>
      <c r="O47" s="41">
        <v>0</v>
      </c>
      <c r="P47" s="66">
        <f t="shared" si="5"/>
        <v>0</v>
      </c>
      <c r="Q47" s="40">
        <v>0</v>
      </c>
      <c r="R47" s="41">
        <v>0</v>
      </c>
      <c r="S47" s="66">
        <f t="shared" si="6"/>
        <v>0</v>
      </c>
      <c r="T47" s="80">
        <f t="shared" si="7"/>
        <v>0</v>
      </c>
      <c r="U47" s="85">
        <f t="shared" si="8"/>
        <v>0</v>
      </c>
      <c r="V47" s="80">
        <f t="shared" si="9"/>
        <v>0</v>
      </c>
      <c r="X47" s="40">
        <v>0</v>
      </c>
      <c r="Y47" s="41">
        <v>0</v>
      </c>
      <c r="Z47" s="66">
        <f t="shared" si="10"/>
        <v>0</v>
      </c>
      <c r="AA47" s="40">
        <v>0</v>
      </c>
      <c r="AB47" s="41">
        <v>0</v>
      </c>
      <c r="AC47" s="66">
        <f t="shared" si="11"/>
        <v>0</v>
      </c>
      <c r="AD47" s="80">
        <f t="shared" si="12"/>
        <v>0</v>
      </c>
      <c r="AE47" s="85">
        <f t="shared" si="13"/>
        <v>0</v>
      </c>
      <c r="AF47" s="80">
        <f t="shared" si="14"/>
        <v>0</v>
      </c>
      <c r="AH47" s="40">
        <v>0</v>
      </c>
      <c r="AI47" s="41">
        <v>0</v>
      </c>
      <c r="AJ47" s="66">
        <f t="shared" si="15"/>
        <v>0</v>
      </c>
      <c r="AK47" s="40">
        <v>0</v>
      </c>
      <c r="AL47" s="41">
        <v>0</v>
      </c>
      <c r="AM47" s="66">
        <f t="shared" si="16"/>
        <v>0</v>
      </c>
      <c r="AN47" s="80">
        <f t="shared" si="17"/>
        <v>0</v>
      </c>
      <c r="AO47" s="85">
        <f t="shared" si="18"/>
        <v>0</v>
      </c>
      <c r="AP47" s="80">
        <f t="shared" si="19"/>
        <v>0</v>
      </c>
      <c r="AR47" s="40">
        <v>0</v>
      </c>
      <c r="AS47" s="41">
        <v>0</v>
      </c>
      <c r="AT47" s="66">
        <f t="shared" si="20"/>
        <v>0</v>
      </c>
      <c r="AU47" s="40">
        <v>0</v>
      </c>
      <c r="AV47" s="41">
        <v>0</v>
      </c>
      <c r="AW47" s="66">
        <f t="shared" si="21"/>
        <v>0</v>
      </c>
      <c r="AX47" s="80">
        <f t="shared" si="22"/>
        <v>0</v>
      </c>
      <c r="AY47" s="85">
        <f t="shared" si="23"/>
        <v>0</v>
      </c>
      <c r="AZ47" s="80">
        <f t="shared" si="24"/>
        <v>0</v>
      </c>
      <c r="BB47" s="40">
        <v>2</v>
      </c>
      <c r="BC47" s="41">
        <v>0</v>
      </c>
      <c r="BD47" s="66">
        <f t="shared" si="25"/>
        <v>2</v>
      </c>
      <c r="BE47" s="40">
        <v>0</v>
      </c>
      <c r="BF47" s="41">
        <v>0</v>
      </c>
      <c r="BG47" s="66">
        <f t="shared" si="26"/>
        <v>0</v>
      </c>
      <c r="BH47" s="80">
        <f t="shared" si="27"/>
        <v>0</v>
      </c>
      <c r="BI47" s="85">
        <f t="shared" si="28"/>
        <v>-1</v>
      </c>
      <c r="BJ47" s="80">
        <f t="shared" si="29"/>
        <v>-1</v>
      </c>
      <c r="BL47" s="40">
        <v>0</v>
      </c>
      <c r="BM47" s="41">
        <v>0</v>
      </c>
      <c r="BN47" s="66">
        <f t="shared" si="30"/>
        <v>0</v>
      </c>
      <c r="BO47" s="40">
        <v>0</v>
      </c>
      <c r="BP47" s="41">
        <v>0</v>
      </c>
      <c r="BQ47" s="66">
        <f t="shared" si="31"/>
        <v>0</v>
      </c>
      <c r="BR47" s="80">
        <f t="shared" si="32"/>
        <v>0</v>
      </c>
      <c r="BS47" s="85">
        <f t="shared" si="33"/>
        <v>0</v>
      </c>
      <c r="BT47" s="80">
        <f t="shared" si="34"/>
        <v>0</v>
      </c>
      <c r="BV47" s="40">
        <v>0</v>
      </c>
      <c r="BW47" s="41">
        <v>0</v>
      </c>
      <c r="BX47" s="66">
        <f t="shared" si="35"/>
        <v>0</v>
      </c>
      <c r="BY47" s="40">
        <v>0</v>
      </c>
      <c r="BZ47" s="41">
        <v>0</v>
      </c>
      <c r="CA47" s="66">
        <f t="shared" si="36"/>
        <v>0</v>
      </c>
      <c r="CB47" s="80">
        <f t="shared" si="37"/>
        <v>0</v>
      </c>
      <c r="CC47" s="85">
        <f t="shared" si="38"/>
        <v>0</v>
      </c>
      <c r="CD47" s="80">
        <f t="shared" si="39"/>
        <v>0</v>
      </c>
      <c r="CF47" s="40">
        <v>0</v>
      </c>
      <c r="CG47" s="41">
        <v>0</v>
      </c>
      <c r="CH47" s="66">
        <f t="shared" si="40"/>
        <v>0</v>
      </c>
      <c r="CI47" s="40">
        <v>0</v>
      </c>
      <c r="CJ47" s="41">
        <v>0</v>
      </c>
      <c r="CK47" s="66">
        <f t="shared" si="41"/>
        <v>0</v>
      </c>
      <c r="CL47" s="80">
        <f t="shared" si="42"/>
        <v>0</v>
      </c>
      <c r="CM47" s="85">
        <f t="shared" si="43"/>
        <v>0</v>
      </c>
      <c r="CN47" s="80">
        <f t="shared" si="44"/>
        <v>0</v>
      </c>
      <c r="CP47" s="40">
        <v>0</v>
      </c>
      <c r="CQ47" s="41">
        <v>0</v>
      </c>
      <c r="CR47" s="66">
        <f t="shared" si="45"/>
        <v>0</v>
      </c>
      <c r="CS47" s="40">
        <v>0</v>
      </c>
      <c r="CT47" s="41">
        <v>0</v>
      </c>
      <c r="CU47" s="66">
        <f t="shared" si="46"/>
        <v>0</v>
      </c>
      <c r="CV47" s="80">
        <f t="shared" si="47"/>
        <v>0</v>
      </c>
      <c r="CW47" s="85">
        <f t="shared" si="48"/>
        <v>0</v>
      </c>
      <c r="CX47" s="80">
        <f t="shared" si="49"/>
        <v>0</v>
      </c>
    </row>
    <row r="48" spans="1:102" ht="24.95" customHeight="1">
      <c r="A48" s="3">
        <v>41</v>
      </c>
      <c r="B48" s="47" t="s">
        <v>85</v>
      </c>
      <c r="D48" s="40">
        <v>3196</v>
      </c>
      <c r="E48" s="41">
        <v>12790</v>
      </c>
      <c r="F48" s="66">
        <f t="shared" si="0"/>
        <v>15986</v>
      </c>
      <c r="G48" s="40">
        <v>2506</v>
      </c>
      <c r="H48" s="41">
        <v>10192</v>
      </c>
      <c r="I48" s="66">
        <f t="shared" si="1"/>
        <v>12698</v>
      </c>
      <c r="J48" s="80">
        <f t="shared" si="2"/>
        <v>1.291037567993493E-2</v>
      </c>
      <c r="K48" s="85">
        <f t="shared" si="3"/>
        <v>-0.20567996997372701</v>
      </c>
      <c r="L48" s="80">
        <f t="shared" si="4"/>
        <v>-0.20567996997372701</v>
      </c>
      <c r="N48" s="40">
        <v>0</v>
      </c>
      <c r="O48" s="41">
        <v>0</v>
      </c>
      <c r="P48" s="66">
        <f t="shared" si="5"/>
        <v>0</v>
      </c>
      <c r="Q48" s="40">
        <v>0</v>
      </c>
      <c r="R48" s="41">
        <v>0</v>
      </c>
      <c r="S48" s="66">
        <f t="shared" si="6"/>
        <v>0</v>
      </c>
      <c r="T48" s="80">
        <f t="shared" si="7"/>
        <v>0</v>
      </c>
      <c r="U48" s="85">
        <f t="shared" si="8"/>
        <v>0</v>
      </c>
      <c r="V48" s="80">
        <f t="shared" si="9"/>
        <v>0</v>
      </c>
      <c r="X48" s="40">
        <v>5621</v>
      </c>
      <c r="Y48" s="41">
        <v>5709</v>
      </c>
      <c r="Z48" s="66">
        <f t="shared" si="10"/>
        <v>11330</v>
      </c>
      <c r="AA48" s="40">
        <v>5501</v>
      </c>
      <c r="AB48" s="41">
        <v>6681</v>
      </c>
      <c r="AC48" s="66">
        <f t="shared" si="11"/>
        <v>12182</v>
      </c>
      <c r="AD48" s="80">
        <f t="shared" si="12"/>
        <v>3.6582692440517837E-2</v>
      </c>
      <c r="AE48" s="85">
        <f t="shared" si="13"/>
        <v>7.5198587819947038E-2</v>
      </c>
      <c r="AF48" s="80">
        <f t="shared" si="14"/>
        <v>7.5198587819947038E-2</v>
      </c>
      <c r="AH48" s="40">
        <v>1714</v>
      </c>
      <c r="AI48" s="41">
        <v>0</v>
      </c>
      <c r="AJ48" s="66">
        <f t="shared" si="15"/>
        <v>1714</v>
      </c>
      <c r="AK48" s="40">
        <v>2618</v>
      </c>
      <c r="AL48" s="41">
        <v>0</v>
      </c>
      <c r="AM48" s="66">
        <f t="shared" si="16"/>
        <v>2618</v>
      </c>
      <c r="AN48" s="80">
        <f t="shared" si="17"/>
        <v>1.7735685445627727E-2</v>
      </c>
      <c r="AO48" s="85">
        <f t="shared" si="18"/>
        <v>0.52742123687281217</v>
      </c>
      <c r="AP48" s="80">
        <f t="shared" si="19"/>
        <v>0.52742123687281217</v>
      </c>
      <c r="AR48" s="40">
        <v>98</v>
      </c>
      <c r="AS48" s="41">
        <v>0</v>
      </c>
      <c r="AT48" s="66">
        <f t="shared" si="20"/>
        <v>98</v>
      </c>
      <c r="AU48" s="40">
        <v>80</v>
      </c>
      <c r="AV48" s="41">
        <v>0</v>
      </c>
      <c r="AW48" s="66">
        <f t="shared" si="21"/>
        <v>80</v>
      </c>
      <c r="AX48" s="80">
        <f t="shared" si="22"/>
        <v>6.82343508780908E-4</v>
      </c>
      <c r="AY48" s="85">
        <f t="shared" si="23"/>
        <v>-0.18367346938775511</v>
      </c>
      <c r="AZ48" s="80">
        <f t="shared" si="24"/>
        <v>-0.18367346938775511</v>
      </c>
      <c r="BB48" s="40">
        <v>148</v>
      </c>
      <c r="BC48" s="41">
        <v>0</v>
      </c>
      <c r="BD48" s="66">
        <f t="shared" si="25"/>
        <v>148</v>
      </c>
      <c r="BE48" s="40">
        <v>255</v>
      </c>
      <c r="BF48" s="41">
        <v>0</v>
      </c>
      <c r="BG48" s="66">
        <f t="shared" si="26"/>
        <v>255</v>
      </c>
      <c r="BH48" s="80">
        <f t="shared" si="27"/>
        <v>2.9996823865708335E-3</v>
      </c>
      <c r="BI48" s="85">
        <f t="shared" si="28"/>
        <v>0.72297297297297303</v>
      </c>
      <c r="BJ48" s="80">
        <f t="shared" si="29"/>
        <v>0.72297297297297303</v>
      </c>
      <c r="BL48" s="40">
        <v>198</v>
      </c>
      <c r="BM48" s="41">
        <v>0</v>
      </c>
      <c r="BN48" s="66">
        <f t="shared" si="30"/>
        <v>198</v>
      </c>
      <c r="BO48" s="40">
        <v>91</v>
      </c>
      <c r="BP48" s="41">
        <v>0</v>
      </c>
      <c r="BQ48" s="66">
        <f t="shared" si="31"/>
        <v>91</v>
      </c>
      <c r="BR48" s="80">
        <f t="shared" si="32"/>
        <v>3.315843171549337E-3</v>
      </c>
      <c r="BS48" s="85">
        <f t="shared" si="33"/>
        <v>-0.54040404040404044</v>
      </c>
      <c r="BT48" s="80">
        <f t="shared" si="34"/>
        <v>-0.54040404040404044</v>
      </c>
      <c r="BV48" s="40">
        <v>523</v>
      </c>
      <c r="BW48" s="41">
        <v>0</v>
      </c>
      <c r="BX48" s="66">
        <f t="shared" si="35"/>
        <v>523</v>
      </c>
      <c r="BY48" s="40">
        <v>503</v>
      </c>
      <c r="BZ48" s="41">
        <v>0</v>
      </c>
      <c r="CA48" s="66">
        <f t="shared" si="36"/>
        <v>503</v>
      </c>
      <c r="CB48" s="80">
        <f t="shared" si="37"/>
        <v>2.3993512688418241E-2</v>
      </c>
      <c r="CC48" s="85">
        <f t="shared" si="38"/>
        <v>-3.8240917782026769E-2</v>
      </c>
      <c r="CD48" s="80">
        <f t="shared" si="39"/>
        <v>-3.8240917782026769E-2</v>
      </c>
      <c r="CF48" s="40">
        <v>41</v>
      </c>
      <c r="CG48" s="41">
        <v>0</v>
      </c>
      <c r="CH48" s="66">
        <f t="shared" si="40"/>
        <v>41</v>
      </c>
      <c r="CI48" s="40">
        <v>46</v>
      </c>
      <c r="CJ48" s="41">
        <v>0</v>
      </c>
      <c r="CK48" s="66">
        <f t="shared" si="41"/>
        <v>46</v>
      </c>
      <c r="CL48" s="80">
        <f t="shared" si="42"/>
        <v>3.5322122398832832E-3</v>
      </c>
      <c r="CM48" s="85">
        <f t="shared" si="43"/>
        <v>0.12195121951219512</v>
      </c>
      <c r="CN48" s="80">
        <f t="shared" si="44"/>
        <v>0.12195121951219512</v>
      </c>
      <c r="CP48" s="40">
        <v>0</v>
      </c>
      <c r="CQ48" s="41">
        <v>0</v>
      </c>
      <c r="CR48" s="66">
        <f t="shared" si="45"/>
        <v>0</v>
      </c>
      <c r="CS48" s="40">
        <v>0</v>
      </c>
      <c r="CT48" s="41">
        <v>0</v>
      </c>
      <c r="CU48" s="66">
        <f t="shared" si="46"/>
        <v>0</v>
      </c>
      <c r="CV48" s="80">
        <f t="shared" si="47"/>
        <v>0</v>
      </c>
      <c r="CW48" s="85">
        <f t="shared" si="48"/>
        <v>0</v>
      </c>
      <c r="CX48" s="80">
        <f t="shared" si="49"/>
        <v>0</v>
      </c>
    </row>
    <row r="49" spans="1:102" ht="24.95" customHeight="1">
      <c r="A49" s="3">
        <v>42</v>
      </c>
      <c r="B49" s="47" t="s">
        <v>239</v>
      </c>
      <c r="D49" s="40">
        <v>0</v>
      </c>
      <c r="E49" s="41">
        <v>0</v>
      </c>
      <c r="F49" s="66">
        <f t="shared" si="0"/>
        <v>0</v>
      </c>
      <c r="G49" s="40">
        <v>0</v>
      </c>
      <c r="H49" s="41">
        <v>0</v>
      </c>
      <c r="I49" s="66">
        <f t="shared" si="1"/>
        <v>0</v>
      </c>
      <c r="J49" s="80">
        <f t="shared" si="2"/>
        <v>0</v>
      </c>
      <c r="K49" s="85">
        <f t="shared" si="3"/>
        <v>0</v>
      </c>
      <c r="L49" s="80">
        <f t="shared" si="4"/>
        <v>0</v>
      </c>
      <c r="N49" s="40">
        <v>0</v>
      </c>
      <c r="O49" s="41">
        <v>0</v>
      </c>
      <c r="P49" s="66">
        <f t="shared" si="5"/>
        <v>0</v>
      </c>
      <c r="Q49" s="40">
        <v>0</v>
      </c>
      <c r="R49" s="41">
        <v>0</v>
      </c>
      <c r="S49" s="66">
        <f t="shared" si="6"/>
        <v>0</v>
      </c>
      <c r="T49" s="80">
        <f t="shared" si="7"/>
        <v>0</v>
      </c>
      <c r="U49" s="85">
        <f t="shared" si="8"/>
        <v>0</v>
      </c>
      <c r="V49" s="80">
        <f t="shared" si="9"/>
        <v>0</v>
      </c>
      <c r="X49" s="40">
        <v>0</v>
      </c>
      <c r="Y49" s="41">
        <v>0</v>
      </c>
      <c r="Z49" s="66">
        <f t="shared" si="10"/>
        <v>0</v>
      </c>
      <c r="AA49" s="40">
        <v>0</v>
      </c>
      <c r="AB49" s="41">
        <v>0</v>
      </c>
      <c r="AC49" s="66">
        <f t="shared" si="11"/>
        <v>0</v>
      </c>
      <c r="AD49" s="80">
        <f t="shared" si="12"/>
        <v>0</v>
      </c>
      <c r="AE49" s="85">
        <f t="shared" si="13"/>
        <v>0</v>
      </c>
      <c r="AF49" s="80">
        <f t="shared" si="14"/>
        <v>0</v>
      </c>
      <c r="AH49" s="40">
        <v>0</v>
      </c>
      <c r="AI49" s="41">
        <v>0</v>
      </c>
      <c r="AJ49" s="66">
        <f t="shared" si="15"/>
        <v>0</v>
      </c>
      <c r="AK49" s="40">
        <v>0</v>
      </c>
      <c r="AL49" s="41">
        <v>0</v>
      </c>
      <c r="AM49" s="66">
        <f t="shared" si="16"/>
        <v>0</v>
      </c>
      <c r="AN49" s="80">
        <f t="shared" si="17"/>
        <v>0</v>
      </c>
      <c r="AO49" s="85">
        <f t="shared" si="18"/>
        <v>0</v>
      </c>
      <c r="AP49" s="80">
        <f t="shared" si="19"/>
        <v>0</v>
      </c>
      <c r="AR49" s="40">
        <v>0</v>
      </c>
      <c r="AS49" s="41">
        <v>0</v>
      </c>
      <c r="AT49" s="66">
        <f t="shared" si="20"/>
        <v>0</v>
      </c>
      <c r="AU49" s="40">
        <v>0</v>
      </c>
      <c r="AV49" s="41">
        <v>0</v>
      </c>
      <c r="AW49" s="66">
        <f t="shared" si="21"/>
        <v>0</v>
      </c>
      <c r="AX49" s="80">
        <f t="shared" si="22"/>
        <v>0</v>
      </c>
      <c r="AY49" s="85">
        <f t="shared" si="23"/>
        <v>0</v>
      </c>
      <c r="AZ49" s="80">
        <f t="shared" si="24"/>
        <v>0</v>
      </c>
      <c r="BB49" s="40">
        <v>1</v>
      </c>
      <c r="BC49" s="41">
        <v>0</v>
      </c>
      <c r="BD49" s="66">
        <f t="shared" si="25"/>
        <v>1</v>
      </c>
      <c r="BE49" s="40">
        <v>0</v>
      </c>
      <c r="BF49" s="41">
        <v>0</v>
      </c>
      <c r="BG49" s="66">
        <f t="shared" si="26"/>
        <v>0</v>
      </c>
      <c r="BH49" s="80">
        <f t="shared" si="27"/>
        <v>0</v>
      </c>
      <c r="BI49" s="85">
        <f t="shared" si="28"/>
        <v>-1</v>
      </c>
      <c r="BJ49" s="80">
        <f t="shared" si="29"/>
        <v>-1</v>
      </c>
      <c r="BL49" s="40">
        <v>0</v>
      </c>
      <c r="BM49" s="41">
        <v>0</v>
      </c>
      <c r="BN49" s="66">
        <f t="shared" si="30"/>
        <v>0</v>
      </c>
      <c r="BO49" s="40">
        <v>0</v>
      </c>
      <c r="BP49" s="41">
        <v>0</v>
      </c>
      <c r="BQ49" s="66">
        <f t="shared" si="31"/>
        <v>0</v>
      </c>
      <c r="BR49" s="80">
        <f t="shared" si="32"/>
        <v>0</v>
      </c>
      <c r="BS49" s="85">
        <f t="shared" si="33"/>
        <v>0</v>
      </c>
      <c r="BT49" s="80">
        <f t="shared" si="34"/>
        <v>0</v>
      </c>
      <c r="BV49" s="40">
        <v>0</v>
      </c>
      <c r="BW49" s="41">
        <v>0</v>
      </c>
      <c r="BX49" s="66">
        <f t="shared" si="35"/>
        <v>0</v>
      </c>
      <c r="BY49" s="40">
        <v>0</v>
      </c>
      <c r="BZ49" s="41">
        <v>0</v>
      </c>
      <c r="CA49" s="66">
        <f t="shared" si="36"/>
        <v>0</v>
      </c>
      <c r="CB49" s="80">
        <f t="shared" si="37"/>
        <v>0</v>
      </c>
      <c r="CC49" s="85">
        <f t="shared" si="38"/>
        <v>0</v>
      </c>
      <c r="CD49" s="80">
        <f t="shared" si="39"/>
        <v>0</v>
      </c>
      <c r="CF49" s="40">
        <v>0</v>
      </c>
      <c r="CG49" s="41">
        <v>0</v>
      </c>
      <c r="CH49" s="66">
        <f t="shared" si="40"/>
        <v>0</v>
      </c>
      <c r="CI49" s="40">
        <v>0</v>
      </c>
      <c r="CJ49" s="41">
        <v>0</v>
      </c>
      <c r="CK49" s="66">
        <f t="shared" si="41"/>
        <v>0</v>
      </c>
      <c r="CL49" s="80">
        <f t="shared" si="42"/>
        <v>0</v>
      </c>
      <c r="CM49" s="85">
        <f t="shared" si="43"/>
        <v>0</v>
      </c>
      <c r="CN49" s="80">
        <f t="shared" si="44"/>
        <v>0</v>
      </c>
      <c r="CP49" s="40">
        <v>0</v>
      </c>
      <c r="CQ49" s="41">
        <v>0</v>
      </c>
      <c r="CR49" s="66">
        <f t="shared" si="45"/>
        <v>0</v>
      </c>
      <c r="CS49" s="40">
        <v>0</v>
      </c>
      <c r="CT49" s="41">
        <v>0</v>
      </c>
      <c r="CU49" s="66">
        <f t="shared" si="46"/>
        <v>0</v>
      </c>
      <c r="CV49" s="80">
        <f t="shared" si="47"/>
        <v>0</v>
      </c>
      <c r="CW49" s="85">
        <f t="shared" si="48"/>
        <v>0</v>
      </c>
      <c r="CX49" s="80">
        <f t="shared" si="49"/>
        <v>0</v>
      </c>
    </row>
    <row r="50" spans="1:102" ht="24.95" customHeight="1">
      <c r="A50" s="3">
        <v>43</v>
      </c>
      <c r="B50" s="47" t="s">
        <v>232</v>
      </c>
      <c r="D50" s="40">
        <v>0</v>
      </c>
      <c r="E50" s="41">
        <v>0</v>
      </c>
      <c r="F50" s="66">
        <f t="shared" si="0"/>
        <v>0</v>
      </c>
      <c r="G50" s="40">
        <v>0</v>
      </c>
      <c r="H50" s="41">
        <v>0</v>
      </c>
      <c r="I50" s="66">
        <f t="shared" si="1"/>
        <v>0</v>
      </c>
      <c r="J50" s="80">
        <f t="shared" si="2"/>
        <v>0</v>
      </c>
      <c r="K50" s="85">
        <f t="shared" si="3"/>
        <v>0</v>
      </c>
      <c r="L50" s="80">
        <f t="shared" si="4"/>
        <v>0</v>
      </c>
      <c r="N50" s="40">
        <v>0</v>
      </c>
      <c r="O50" s="41">
        <v>0</v>
      </c>
      <c r="P50" s="66">
        <f t="shared" si="5"/>
        <v>0</v>
      </c>
      <c r="Q50" s="40">
        <v>0</v>
      </c>
      <c r="R50" s="41">
        <v>0</v>
      </c>
      <c r="S50" s="66">
        <f t="shared" si="6"/>
        <v>0</v>
      </c>
      <c r="T50" s="80">
        <f t="shared" si="7"/>
        <v>0</v>
      </c>
      <c r="U50" s="85">
        <f t="shared" si="8"/>
        <v>0</v>
      </c>
      <c r="V50" s="80">
        <f t="shared" si="9"/>
        <v>0</v>
      </c>
      <c r="X50" s="40">
        <v>0</v>
      </c>
      <c r="Y50" s="41">
        <v>0</v>
      </c>
      <c r="Z50" s="66">
        <f t="shared" si="10"/>
        <v>0</v>
      </c>
      <c r="AA50" s="40">
        <v>0</v>
      </c>
      <c r="AB50" s="41">
        <v>0</v>
      </c>
      <c r="AC50" s="66">
        <f t="shared" si="11"/>
        <v>0</v>
      </c>
      <c r="AD50" s="80">
        <f t="shared" si="12"/>
        <v>0</v>
      </c>
      <c r="AE50" s="85">
        <f t="shared" si="13"/>
        <v>0</v>
      </c>
      <c r="AF50" s="80">
        <f t="shared" si="14"/>
        <v>0</v>
      </c>
      <c r="AH50" s="40">
        <v>0</v>
      </c>
      <c r="AI50" s="41">
        <v>0</v>
      </c>
      <c r="AJ50" s="66">
        <f t="shared" si="15"/>
        <v>0</v>
      </c>
      <c r="AK50" s="40">
        <v>0</v>
      </c>
      <c r="AL50" s="41">
        <v>0</v>
      </c>
      <c r="AM50" s="66">
        <f t="shared" si="16"/>
        <v>0</v>
      </c>
      <c r="AN50" s="80">
        <f t="shared" si="17"/>
        <v>0</v>
      </c>
      <c r="AO50" s="85">
        <f t="shared" si="18"/>
        <v>0</v>
      </c>
      <c r="AP50" s="80">
        <f t="shared" si="19"/>
        <v>0</v>
      </c>
      <c r="AR50" s="40">
        <v>0</v>
      </c>
      <c r="AS50" s="41">
        <v>0</v>
      </c>
      <c r="AT50" s="66">
        <f t="shared" si="20"/>
        <v>0</v>
      </c>
      <c r="AU50" s="40">
        <v>0</v>
      </c>
      <c r="AV50" s="41">
        <v>0</v>
      </c>
      <c r="AW50" s="66">
        <f t="shared" si="21"/>
        <v>0</v>
      </c>
      <c r="AX50" s="80">
        <f t="shared" si="22"/>
        <v>0</v>
      </c>
      <c r="AY50" s="85">
        <f t="shared" si="23"/>
        <v>0</v>
      </c>
      <c r="AZ50" s="80">
        <f t="shared" si="24"/>
        <v>0</v>
      </c>
      <c r="BB50" s="40">
        <v>0</v>
      </c>
      <c r="BC50" s="41">
        <v>0</v>
      </c>
      <c r="BD50" s="66">
        <f t="shared" si="25"/>
        <v>0</v>
      </c>
      <c r="BE50" s="40">
        <v>3</v>
      </c>
      <c r="BF50" s="41">
        <v>0</v>
      </c>
      <c r="BG50" s="66">
        <f t="shared" si="26"/>
        <v>3</v>
      </c>
      <c r="BH50" s="80">
        <f t="shared" si="27"/>
        <v>3.5290381018480394E-5</v>
      </c>
      <c r="BI50" s="85">
        <f t="shared" si="28"/>
        <v>0</v>
      </c>
      <c r="BJ50" s="80">
        <f t="shared" si="29"/>
        <v>0</v>
      </c>
      <c r="BL50" s="40">
        <v>0</v>
      </c>
      <c r="BM50" s="41">
        <v>0</v>
      </c>
      <c r="BN50" s="66">
        <f t="shared" si="30"/>
        <v>0</v>
      </c>
      <c r="BO50" s="40">
        <v>0</v>
      </c>
      <c r="BP50" s="41">
        <v>0</v>
      </c>
      <c r="BQ50" s="66">
        <f t="shared" si="31"/>
        <v>0</v>
      </c>
      <c r="BR50" s="80">
        <f t="shared" si="32"/>
        <v>0</v>
      </c>
      <c r="BS50" s="85">
        <f t="shared" si="33"/>
        <v>0</v>
      </c>
      <c r="BT50" s="80">
        <f t="shared" si="34"/>
        <v>0</v>
      </c>
      <c r="BV50" s="40">
        <v>0</v>
      </c>
      <c r="BW50" s="41">
        <v>0</v>
      </c>
      <c r="BX50" s="66">
        <f t="shared" si="35"/>
        <v>0</v>
      </c>
      <c r="BY50" s="40">
        <v>0</v>
      </c>
      <c r="BZ50" s="41">
        <v>0</v>
      </c>
      <c r="CA50" s="66">
        <f t="shared" si="36"/>
        <v>0</v>
      </c>
      <c r="CB50" s="80">
        <f t="shared" si="37"/>
        <v>0</v>
      </c>
      <c r="CC50" s="85">
        <f t="shared" si="38"/>
        <v>0</v>
      </c>
      <c r="CD50" s="80">
        <f t="shared" si="39"/>
        <v>0</v>
      </c>
      <c r="CF50" s="40">
        <v>0</v>
      </c>
      <c r="CG50" s="41">
        <v>0</v>
      </c>
      <c r="CH50" s="66">
        <f t="shared" si="40"/>
        <v>0</v>
      </c>
      <c r="CI50" s="40">
        <v>0</v>
      </c>
      <c r="CJ50" s="41">
        <v>0</v>
      </c>
      <c r="CK50" s="66">
        <f t="shared" si="41"/>
        <v>0</v>
      </c>
      <c r="CL50" s="80">
        <f t="shared" si="42"/>
        <v>0</v>
      </c>
      <c r="CM50" s="85">
        <f t="shared" si="43"/>
        <v>0</v>
      </c>
      <c r="CN50" s="80">
        <f t="shared" si="44"/>
        <v>0</v>
      </c>
      <c r="CP50" s="40">
        <v>0</v>
      </c>
      <c r="CQ50" s="41">
        <v>0</v>
      </c>
      <c r="CR50" s="66">
        <f t="shared" si="45"/>
        <v>0</v>
      </c>
      <c r="CS50" s="40">
        <v>0</v>
      </c>
      <c r="CT50" s="41">
        <v>0</v>
      </c>
      <c r="CU50" s="66">
        <f t="shared" si="46"/>
        <v>0</v>
      </c>
      <c r="CV50" s="80">
        <f t="shared" si="47"/>
        <v>0</v>
      </c>
      <c r="CW50" s="85">
        <f t="shared" si="48"/>
        <v>0</v>
      </c>
      <c r="CX50" s="80">
        <f t="shared" si="49"/>
        <v>0</v>
      </c>
    </row>
    <row r="51" spans="1:102" ht="24.95" customHeight="1">
      <c r="A51" s="3">
        <v>44</v>
      </c>
      <c r="B51" s="47" t="s">
        <v>205</v>
      </c>
      <c r="D51" s="40">
        <v>0</v>
      </c>
      <c r="E51" s="41">
        <v>0</v>
      </c>
      <c r="F51" s="66">
        <f t="shared" si="0"/>
        <v>0</v>
      </c>
      <c r="G51" s="40">
        <v>0</v>
      </c>
      <c r="H51" s="41">
        <v>0</v>
      </c>
      <c r="I51" s="66">
        <f t="shared" si="1"/>
        <v>0</v>
      </c>
      <c r="J51" s="80">
        <f t="shared" si="2"/>
        <v>0</v>
      </c>
      <c r="K51" s="85">
        <f t="shared" si="3"/>
        <v>0</v>
      </c>
      <c r="L51" s="80">
        <f t="shared" si="4"/>
        <v>0</v>
      </c>
      <c r="N51" s="40">
        <v>0</v>
      </c>
      <c r="O51" s="41">
        <v>0</v>
      </c>
      <c r="P51" s="66">
        <f t="shared" si="5"/>
        <v>0</v>
      </c>
      <c r="Q51" s="40">
        <v>0</v>
      </c>
      <c r="R51" s="41">
        <v>0</v>
      </c>
      <c r="S51" s="66">
        <f t="shared" si="6"/>
        <v>0</v>
      </c>
      <c r="T51" s="80">
        <f t="shared" si="7"/>
        <v>0</v>
      </c>
      <c r="U51" s="85">
        <f t="shared" si="8"/>
        <v>0</v>
      </c>
      <c r="V51" s="80">
        <f t="shared" si="9"/>
        <v>0</v>
      </c>
      <c r="X51" s="40">
        <v>0</v>
      </c>
      <c r="Y51" s="41">
        <v>0</v>
      </c>
      <c r="Z51" s="66">
        <f t="shared" si="10"/>
        <v>0</v>
      </c>
      <c r="AA51" s="40">
        <v>0</v>
      </c>
      <c r="AB51" s="41">
        <v>0</v>
      </c>
      <c r="AC51" s="66">
        <f t="shared" si="11"/>
        <v>0</v>
      </c>
      <c r="AD51" s="80">
        <f t="shared" si="12"/>
        <v>0</v>
      </c>
      <c r="AE51" s="85">
        <f t="shared" si="13"/>
        <v>0</v>
      </c>
      <c r="AF51" s="80">
        <f t="shared" si="14"/>
        <v>0</v>
      </c>
      <c r="AH51" s="40">
        <v>0</v>
      </c>
      <c r="AI51" s="41">
        <v>0</v>
      </c>
      <c r="AJ51" s="66">
        <f t="shared" si="15"/>
        <v>0</v>
      </c>
      <c r="AK51" s="40">
        <v>0</v>
      </c>
      <c r="AL51" s="41">
        <v>0</v>
      </c>
      <c r="AM51" s="66">
        <f t="shared" si="16"/>
        <v>0</v>
      </c>
      <c r="AN51" s="80">
        <f t="shared" si="17"/>
        <v>0</v>
      </c>
      <c r="AO51" s="85">
        <f t="shared" si="18"/>
        <v>0</v>
      </c>
      <c r="AP51" s="80">
        <f t="shared" si="19"/>
        <v>0</v>
      </c>
      <c r="AR51" s="40">
        <v>0</v>
      </c>
      <c r="AS51" s="41">
        <v>0</v>
      </c>
      <c r="AT51" s="66">
        <f t="shared" si="20"/>
        <v>0</v>
      </c>
      <c r="AU51" s="40">
        <v>0</v>
      </c>
      <c r="AV51" s="41">
        <v>0</v>
      </c>
      <c r="AW51" s="66">
        <f t="shared" si="21"/>
        <v>0</v>
      </c>
      <c r="AX51" s="80">
        <f t="shared" si="22"/>
        <v>0</v>
      </c>
      <c r="AY51" s="85">
        <f t="shared" si="23"/>
        <v>0</v>
      </c>
      <c r="AZ51" s="80">
        <f t="shared" si="24"/>
        <v>0</v>
      </c>
      <c r="BB51" s="40">
        <v>60</v>
      </c>
      <c r="BC51" s="41">
        <v>0</v>
      </c>
      <c r="BD51" s="66">
        <f t="shared" si="25"/>
        <v>60</v>
      </c>
      <c r="BE51" s="40">
        <v>84</v>
      </c>
      <c r="BF51" s="41">
        <v>0</v>
      </c>
      <c r="BG51" s="66">
        <f t="shared" si="26"/>
        <v>84</v>
      </c>
      <c r="BH51" s="80">
        <f t="shared" si="27"/>
        <v>9.8813066851745107E-4</v>
      </c>
      <c r="BI51" s="85">
        <f t="shared" si="28"/>
        <v>0.4</v>
      </c>
      <c r="BJ51" s="80">
        <f t="shared" si="29"/>
        <v>0.4</v>
      </c>
      <c r="BL51" s="40">
        <v>0</v>
      </c>
      <c r="BM51" s="41">
        <v>0</v>
      </c>
      <c r="BN51" s="66">
        <f t="shared" si="30"/>
        <v>0</v>
      </c>
      <c r="BO51" s="40">
        <v>0</v>
      </c>
      <c r="BP51" s="41">
        <v>0</v>
      </c>
      <c r="BQ51" s="66">
        <f t="shared" si="31"/>
        <v>0</v>
      </c>
      <c r="BR51" s="80">
        <f t="shared" si="32"/>
        <v>0</v>
      </c>
      <c r="BS51" s="85">
        <f t="shared" si="33"/>
        <v>0</v>
      </c>
      <c r="BT51" s="80">
        <f t="shared" si="34"/>
        <v>0</v>
      </c>
      <c r="BV51" s="40">
        <v>0</v>
      </c>
      <c r="BW51" s="41">
        <v>0</v>
      </c>
      <c r="BX51" s="66">
        <f t="shared" si="35"/>
        <v>0</v>
      </c>
      <c r="BY51" s="40">
        <v>0</v>
      </c>
      <c r="BZ51" s="41">
        <v>0</v>
      </c>
      <c r="CA51" s="66">
        <f t="shared" si="36"/>
        <v>0</v>
      </c>
      <c r="CB51" s="80">
        <f t="shared" si="37"/>
        <v>0</v>
      </c>
      <c r="CC51" s="85">
        <f t="shared" si="38"/>
        <v>0</v>
      </c>
      <c r="CD51" s="80">
        <f t="shared" si="39"/>
        <v>0</v>
      </c>
      <c r="CF51" s="40">
        <v>0</v>
      </c>
      <c r="CG51" s="41">
        <v>0</v>
      </c>
      <c r="CH51" s="66">
        <f t="shared" si="40"/>
        <v>0</v>
      </c>
      <c r="CI51" s="40">
        <v>0</v>
      </c>
      <c r="CJ51" s="41">
        <v>0</v>
      </c>
      <c r="CK51" s="66">
        <f t="shared" si="41"/>
        <v>0</v>
      </c>
      <c r="CL51" s="80">
        <f t="shared" si="42"/>
        <v>0</v>
      </c>
      <c r="CM51" s="85">
        <f t="shared" si="43"/>
        <v>0</v>
      </c>
      <c r="CN51" s="80">
        <f t="shared" si="44"/>
        <v>0</v>
      </c>
      <c r="CP51" s="40">
        <v>0</v>
      </c>
      <c r="CQ51" s="41">
        <v>0</v>
      </c>
      <c r="CR51" s="66">
        <f t="shared" si="45"/>
        <v>0</v>
      </c>
      <c r="CS51" s="40">
        <v>0</v>
      </c>
      <c r="CT51" s="41">
        <v>0</v>
      </c>
      <c r="CU51" s="66">
        <f t="shared" si="46"/>
        <v>0</v>
      </c>
      <c r="CV51" s="80">
        <f t="shared" si="47"/>
        <v>0</v>
      </c>
      <c r="CW51" s="85">
        <f t="shared" si="48"/>
        <v>0</v>
      </c>
      <c r="CX51" s="80">
        <f t="shared" si="49"/>
        <v>0</v>
      </c>
    </row>
    <row r="52" spans="1:102" ht="24.95" customHeight="1">
      <c r="A52" s="3">
        <v>45</v>
      </c>
      <c r="B52" s="47" t="s">
        <v>256</v>
      </c>
      <c r="D52" s="40">
        <v>0</v>
      </c>
      <c r="E52" s="41">
        <v>0</v>
      </c>
      <c r="F52" s="66">
        <f t="shared" si="0"/>
        <v>0</v>
      </c>
      <c r="G52" s="40">
        <v>0</v>
      </c>
      <c r="H52" s="41">
        <v>0</v>
      </c>
      <c r="I52" s="66">
        <f t="shared" si="1"/>
        <v>0</v>
      </c>
      <c r="J52" s="80">
        <f t="shared" si="2"/>
        <v>0</v>
      </c>
      <c r="K52" s="85">
        <f t="shared" si="3"/>
        <v>0</v>
      </c>
      <c r="L52" s="80">
        <f t="shared" si="4"/>
        <v>0</v>
      </c>
      <c r="N52" s="40">
        <v>0</v>
      </c>
      <c r="O52" s="41">
        <v>0</v>
      </c>
      <c r="P52" s="66">
        <f t="shared" si="5"/>
        <v>0</v>
      </c>
      <c r="Q52" s="40">
        <v>0</v>
      </c>
      <c r="R52" s="41">
        <v>0</v>
      </c>
      <c r="S52" s="66">
        <f t="shared" si="6"/>
        <v>0</v>
      </c>
      <c r="T52" s="80">
        <f t="shared" si="7"/>
        <v>0</v>
      </c>
      <c r="U52" s="85">
        <f t="shared" si="8"/>
        <v>0</v>
      </c>
      <c r="V52" s="80">
        <f t="shared" si="9"/>
        <v>0</v>
      </c>
      <c r="X52" s="40">
        <v>0</v>
      </c>
      <c r="Y52" s="41">
        <v>0</v>
      </c>
      <c r="Z52" s="66">
        <f t="shared" si="10"/>
        <v>0</v>
      </c>
      <c r="AA52" s="40">
        <v>0</v>
      </c>
      <c r="AB52" s="41">
        <v>0</v>
      </c>
      <c r="AC52" s="66">
        <f t="shared" si="11"/>
        <v>0</v>
      </c>
      <c r="AD52" s="80">
        <f t="shared" si="12"/>
        <v>0</v>
      </c>
      <c r="AE52" s="85">
        <f t="shared" si="13"/>
        <v>0</v>
      </c>
      <c r="AF52" s="80">
        <f t="shared" si="14"/>
        <v>0</v>
      </c>
      <c r="AH52" s="40">
        <v>0</v>
      </c>
      <c r="AI52" s="41">
        <v>0</v>
      </c>
      <c r="AJ52" s="66">
        <f t="shared" si="15"/>
        <v>0</v>
      </c>
      <c r="AK52" s="40">
        <v>0</v>
      </c>
      <c r="AL52" s="41">
        <v>0</v>
      </c>
      <c r="AM52" s="66">
        <f t="shared" si="16"/>
        <v>0</v>
      </c>
      <c r="AN52" s="80">
        <f t="shared" si="17"/>
        <v>0</v>
      </c>
      <c r="AO52" s="85">
        <f t="shared" si="18"/>
        <v>0</v>
      </c>
      <c r="AP52" s="80">
        <f t="shared" si="19"/>
        <v>0</v>
      </c>
      <c r="AR52" s="40">
        <v>0</v>
      </c>
      <c r="AS52" s="41">
        <v>0</v>
      </c>
      <c r="AT52" s="66">
        <f t="shared" si="20"/>
        <v>0</v>
      </c>
      <c r="AU52" s="40">
        <v>0</v>
      </c>
      <c r="AV52" s="41">
        <v>0</v>
      </c>
      <c r="AW52" s="66">
        <f t="shared" si="21"/>
        <v>0</v>
      </c>
      <c r="AX52" s="80">
        <f t="shared" si="22"/>
        <v>0</v>
      </c>
      <c r="AY52" s="85">
        <f t="shared" si="23"/>
        <v>0</v>
      </c>
      <c r="AZ52" s="80">
        <f t="shared" si="24"/>
        <v>0</v>
      </c>
      <c r="BB52" s="40">
        <v>10</v>
      </c>
      <c r="BC52" s="41">
        <v>0</v>
      </c>
      <c r="BD52" s="66">
        <f t="shared" si="25"/>
        <v>10</v>
      </c>
      <c r="BE52" s="40">
        <v>5</v>
      </c>
      <c r="BF52" s="41">
        <v>0</v>
      </c>
      <c r="BG52" s="66">
        <f t="shared" si="26"/>
        <v>5</v>
      </c>
      <c r="BH52" s="80">
        <f t="shared" si="27"/>
        <v>5.8817301697467325E-5</v>
      </c>
      <c r="BI52" s="85">
        <f t="shared" si="28"/>
        <v>-0.5</v>
      </c>
      <c r="BJ52" s="80">
        <f t="shared" si="29"/>
        <v>-0.5</v>
      </c>
      <c r="BL52" s="40">
        <v>0</v>
      </c>
      <c r="BM52" s="41">
        <v>0</v>
      </c>
      <c r="BN52" s="66">
        <f t="shared" si="30"/>
        <v>0</v>
      </c>
      <c r="BO52" s="40">
        <v>0</v>
      </c>
      <c r="BP52" s="41">
        <v>0</v>
      </c>
      <c r="BQ52" s="66">
        <f t="shared" si="31"/>
        <v>0</v>
      </c>
      <c r="BR52" s="80">
        <f t="shared" si="32"/>
        <v>0</v>
      </c>
      <c r="BS52" s="85">
        <f t="shared" si="33"/>
        <v>0</v>
      </c>
      <c r="BT52" s="80">
        <f t="shared" si="34"/>
        <v>0</v>
      </c>
      <c r="BV52" s="40">
        <v>0</v>
      </c>
      <c r="BW52" s="41">
        <v>0</v>
      </c>
      <c r="BX52" s="66">
        <f t="shared" si="35"/>
        <v>0</v>
      </c>
      <c r="BY52" s="40">
        <v>0</v>
      </c>
      <c r="BZ52" s="41">
        <v>0</v>
      </c>
      <c r="CA52" s="66">
        <f t="shared" si="36"/>
        <v>0</v>
      </c>
      <c r="CB52" s="80">
        <f t="shared" si="37"/>
        <v>0</v>
      </c>
      <c r="CC52" s="85">
        <f t="shared" si="38"/>
        <v>0</v>
      </c>
      <c r="CD52" s="80">
        <f t="shared" si="39"/>
        <v>0</v>
      </c>
      <c r="CF52" s="40">
        <v>0</v>
      </c>
      <c r="CG52" s="41">
        <v>0</v>
      </c>
      <c r="CH52" s="66">
        <f t="shared" si="40"/>
        <v>0</v>
      </c>
      <c r="CI52" s="40">
        <v>0</v>
      </c>
      <c r="CJ52" s="41">
        <v>0</v>
      </c>
      <c r="CK52" s="66">
        <f t="shared" si="41"/>
        <v>0</v>
      </c>
      <c r="CL52" s="80">
        <f t="shared" si="42"/>
        <v>0</v>
      </c>
      <c r="CM52" s="85">
        <f t="shared" si="43"/>
        <v>0</v>
      </c>
      <c r="CN52" s="80">
        <f t="shared" si="44"/>
        <v>0</v>
      </c>
      <c r="CP52" s="40">
        <v>0</v>
      </c>
      <c r="CQ52" s="41">
        <v>0</v>
      </c>
      <c r="CR52" s="66">
        <f t="shared" si="45"/>
        <v>0</v>
      </c>
      <c r="CS52" s="40">
        <v>0</v>
      </c>
      <c r="CT52" s="41">
        <v>0</v>
      </c>
      <c r="CU52" s="66">
        <f t="shared" si="46"/>
        <v>0</v>
      </c>
      <c r="CV52" s="80">
        <f t="shared" si="47"/>
        <v>0</v>
      </c>
      <c r="CW52" s="85">
        <f t="shared" si="48"/>
        <v>0</v>
      </c>
      <c r="CX52" s="80">
        <f t="shared" si="49"/>
        <v>0</v>
      </c>
    </row>
    <row r="53" spans="1:102" ht="24.95" customHeight="1">
      <c r="A53" s="3">
        <v>46</v>
      </c>
      <c r="B53" s="47" t="s">
        <v>192</v>
      </c>
      <c r="D53" s="40">
        <v>0</v>
      </c>
      <c r="E53" s="41">
        <v>0</v>
      </c>
      <c r="F53" s="66">
        <f t="shared" si="0"/>
        <v>0</v>
      </c>
      <c r="G53" s="40">
        <v>0</v>
      </c>
      <c r="H53" s="41">
        <v>0</v>
      </c>
      <c r="I53" s="66">
        <f t="shared" si="1"/>
        <v>0</v>
      </c>
      <c r="J53" s="80">
        <f t="shared" si="2"/>
        <v>0</v>
      </c>
      <c r="K53" s="85">
        <f t="shared" si="3"/>
        <v>0</v>
      </c>
      <c r="L53" s="80">
        <f t="shared" si="4"/>
        <v>0</v>
      </c>
      <c r="N53" s="40">
        <v>0</v>
      </c>
      <c r="O53" s="41">
        <v>0</v>
      </c>
      <c r="P53" s="66">
        <f t="shared" si="5"/>
        <v>0</v>
      </c>
      <c r="Q53" s="40">
        <v>0</v>
      </c>
      <c r="R53" s="41">
        <v>0</v>
      </c>
      <c r="S53" s="66">
        <f t="shared" si="6"/>
        <v>0</v>
      </c>
      <c r="T53" s="80">
        <f t="shared" si="7"/>
        <v>0</v>
      </c>
      <c r="U53" s="85">
        <f t="shared" si="8"/>
        <v>0</v>
      </c>
      <c r="V53" s="80">
        <f t="shared" si="9"/>
        <v>0</v>
      </c>
      <c r="X53" s="40">
        <v>0</v>
      </c>
      <c r="Y53" s="41">
        <v>0</v>
      </c>
      <c r="Z53" s="66">
        <f t="shared" si="10"/>
        <v>0</v>
      </c>
      <c r="AA53" s="40">
        <v>0</v>
      </c>
      <c r="AB53" s="41">
        <v>0</v>
      </c>
      <c r="AC53" s="66">
        <f t="shared" si="11"/>
        <v>0</v>
      </c>
      <c r="AD53" s="80">
        <f t="shared" si="12"/>
        <v>0</v>
      </c>
      <c r="AE53" s="85">
        <f t="shared" si="13"/>
        <v>0</v>
      </c>
      <c r="AF53" s="80">
        <f t="shared" si="14"/>
        <v>0</v>
      </c>
      <c r="AH53" s="40">
        <v>0</v>
      </c>
      <c r="AI53" s="41">
        <v>0</v>
      </c>
      <c r="AJ53" s="66">
        <f t="shared" si="15"/>
        <v>0</v>
      </c>
      <c r="AK53" s="40">
        <v>0</v>
      </c>
      <c r="AL53" s="41">
        <v>0</v>
      </c>
      <c r="AM53" s="66">
        <f t="shared" si="16"/>
        <v>0</v>
      </c>
      <c r="AN53" s="80">
        <f t="shared" si="17"/>
        <v>0</v>
      </c>
      <c r="AO53" s="85">
        <f t="shared" si="18"/>
        <v>0</v>
      </c>
      <c r="AP53" s="80">
        <f t="shared" si="19"/>
        <v>0</v>
      </c>
      <c r="AR53" s="40">
        <v>23</v>
      </c>
      <c r="AS53" s="41">
        <v>0</v>
      </c>
      <c r="AT53" s="66">
        <f t="shared" si="20"/>
        <v>23</v>
      </c>
      <c r="AU53" s="40">
        <v>4</v>
      </c>
      <c r="AV53" s="41">
        <v>0</v>
      </c>
      <c r="AW53" s="66">
        <f t="shared" si="21"/>
        <v>4</v>
      </c>
      <c r="AX53" s="80">
        <f t="shared" si="22"/>
        <v>3.4117175439045404E-5</v>
      </c>
      <c r="AY53" s="85">
        <f t="shared" si="23"/>
        <v>-0.82608695652173914</v>
      </c>
      <c r="AZ53" s="80">
        <f t="shared" si="24"/>
        <v>-0.82608695652173914</v>
      </c>
      <c r="BB53" s="40">
        <v>5</v>
      </c>
      <c r="BC53" s="41">
        <v>0</v>
      </c>
      <c r="BD53" s="66">
        <f t="shared" si="25"/>
        <v>5</v>
      </c>
      <c r="BE53" s="40">
        <v>0</v>
      </c>
      <c r="BF53" s="41">
        <v>0</v>
      </c>
      <c r="BG53" s="66">
        <f t="shared" si="26"/>
        <v>0</v>
      </c>
      <c r="BH53" s="80">
        <f t="shared" si="27"/>
        <v>0</v>
      </c>
      <c r="BI53" s="85">
        <f t="shared" si="28"/>
        <v>-1</v>
      </c>
      <c r="BJ53" s="80">
        <f t="shared" si="29"/>
        <v>-1</v>
      </c>
      <c r="BL53" s="40">
        <v>0</v>
      </c>
      <c r="BM53" s="41">
        <v>0</v>
      </c>
      <c r="BN53" s="66">
        <f t="shared" si="30"/>
        <v>0</v>
      </c>
      <c r="BO53" s="40">
        <v>0</v>
      </c>
      <c r="BP53" s="41">
        <v>0</v>
      </c>
      <c r="BQ53" s="66">
        <f t="shared" si="31"/>
        <v>0</v>
      </c>
      <c r="BR53" s="80">
        <f t="shared" si="32"/>
        <v>0</v>
      </c>
      <c r="BS53" s="85">
        <f t="shared" si="33"/>
        <v>0</v>
      </c>
      <c r="BT53" s="80">
        <f t="shared" si="34"/>
        <v>0</v>
      </c>
      <c r="BV53" s="40">
        <v>0</v>
      </c>
      <c r="BW53" s="41">
        <v>0</v>
      </c>
      <c r="BX53" s="66">
        <f t="shared" si="35"/>
        <v>0</v>
      </c>
      <c r="BY53" s="40">
        <v>0</v>
      </c>
      <c r="BZ53" s="41">
        <v>0</v>
      </c>
      <c r="CA53" s="66">
        <f t="shared" si="36"/>
        <v>0</v>
      </c>
      <c r="CB53" s="80">
        <f t="shared" si="37"/>
        <v>0</v>
      </c>
      <c r="CC53" s="85">
        <f t="shared" si="38"/>
        <v>0</v>
      </c>
      <c r="CD53" s="80">
        <f t="shared" si="39"/>
        <v>0</v>
      </c>
      <c r="CF53" s="40">
        <v>0</v>
      </c>
      <c r="CG53" s="41">
        <v>0</v>
      </c>
      <c r="CH53" s="66">
        <f t="shared" si="40"/>
        <v>0</v>
      </c>
      <c r="CI53" s="40">
        <v>0</v>
      </c>
      <c r="CJ53" s="41">
        <v>0</v>
      </c>
      <c r="CK53" s="66">
        <f t="shared" si="41"/>
        <v>0</v>
      </c>
      <c r="CL53" s="80">
        <f t="shared" si="42"/>
        <v>0</v>
      </c>
      <c r="CM53" s="85">
        <f t="shared" si="43"/>
        <v>0</v>
      </c>
      <c r="CN53" s="80">
        <f t="shared" si="44"/>
        <v>0</v>
      </c>
      <c r="CP53" s="40">
        <v>0</v>
      </c>
      <c r="CQ53" s="41">
        <v>0</v>
      </c>
      <c r="CR53" s="66">
        <f t="shared" si="45"/>
        <v>0</v>
      </c>
      <c r="CS53" s="40">
        <v>0</v>
      </c>
      <c r="CT53" s="41">
        <v>0</v>
      </c>
      <c r="CU53" s="66">
        <f t="shared" si="46"/>
        <v>0</v>
      </c>
      <c r="CV53" s="80">
        <f t="shared" si="47"/>
        <v>0</v>
      </c>
      <c r="CW53" s="85">
        <f t="shared" si="48"/>
        <v>0</v>
      </c>
      <c r="CX53" s="80">
        <f t="shared" si="49"/>
        <v>0</v>
      </c>
    </row>
    <row r="54" spans="1:102" ht="24.95" customHeight="1">
      <c r="A54" s="3">
        <v>47</v>
      </c>
      <c r="B54" s="47" t="s">
        <v>195</v>
      </c>
      <c r="D54" s="40">
        <v>0</v>
      </c>
      <c r="E54" s="41">
        <v>0</v>
      </c>
      <c r="F54" s="66">
        <f t="shared" si="0"/>
        <v>0</v>
      </c>
      <c r="G54" s="40">
        <v>0</v>
      </c>
      <c r="H54" s="41">
        <v>0</v>
      </c>
      <c r="I54" s="66">
        <f t="shared" si="1"/>
        <v>0</v>
      </c>
      <c r="J54" s="80">
        <f t="shared" si="2"/>
        <v>0</v>
      </c>
      <c r="K54" s="85">
        <f t="shared" si="3"/>
        <v>0</v>
      </c>
      <c r="L54" s="80">
        <f t="shared" si="4"/>
        <v>0</v>
      </c>
      <c r="N54" s="40">
        <v>0</v>
      </c>
      <c r="O54" s="41">
        <v>0</v>
      </c>
      <c r="P54" s="66">
        <f t="shared" si="5"/>
        <v>0</v>
      </c>
      <c r="Q54" s="40">
        <v>0</v>
      </c>
      <c r="R54" s="41">
        <v>0</v>
      </c>
      <c r="S54" s="66">
        <f t="shared" si="6"/>
        <v>0</v>
      </c>
      <c r="T54" s="80">
        <f t="shared" si="7"/>
        <v>0</v>
      </c>
      <c r="U54" s="85">
        <f t="shared" si="8"/>
        <v>0</v>
      </c>
      <c r="V54" s="80">
        <f t="shared" si="9"/>
        <v>0</v>
      </c>
      <c r="X54" s="40">
        <v>0</v>
      </c>
      <c r="Y54" s="41">
        <v>0</v>
      </c>
      <c r="Z54" s="66">
        <f t="shared" si="10"/>
        <v>0</v>
      </c>
      <c r="AA54" s="40">
        <v>0</v>
      </c>
      <c r="AB54" s="41">
        <v>0</v>
      </c>
      <c r="AC54" s="66">
        <f t="shared" si="11"/>
        <v>0</v>
      </c>
      <c r="AD54" s="80">
        <f t="shared" si="12"/>
        <v>0</v>
      </c>
      <c r="AE54" s="85">
        <f t="shared" si="13"/>
        <v>0</v>
      </c>
      <c r="AF54" s="80">
        <f t="shared" si="14"/>
        <v>0</v>
      </c>
      <c r="AH54" s="40">
        <v>0</v>
      </c>
      <c r="AI54" s="41">
        <v>0</v>
      </c>
      <c r="AJ54" s="66">
        <f t="shared" si="15"/>
        <v>0</v>
      </c>
      <c r="AK54" s="40">
        <v>0</v>
      </c>
      <c r="AL54" s="41">
        <v>0</v>
      </c>
      <c r="AM54" s="66">
        <f t="shared" si="16"/>
        <v>0</v>
      </c>
      <c r="AN54" s="80">
        <f t="shared" si="17"/>
        <v>0</v>
      </c>
      <c r="AO54" s="85">
        <f t="shared" si="18"/>
        <v>0</v>
      </c>
      <c r="AP54" s="80">
        <f t="shared" si="19"/>
        <v>0</v>
      </c>
      <c r="AR54" s="40">
        <v>0</v>
      </c>
      <c r="AS54" s="41">
        <v>0</v>
      </c>
      <c r="AT54" s="66">
        <f t="shared" si="20"/>
        <v>0</v>
      </c>
      <c r="AU54" s="40">
        <v>0</v>
      </c>
      <c r="AV54" s="41">
        <v>0</v>
      </c>
      <c r="AW54" s="66">
        <f t="shared" si="21"/>
        <v>0</v>
      </c>
      <c r="AX54" s="80">
        <f t="shared" si="22"/>
        <v>0</v>
      </c>
      <c r="AY54" s="85">
        <f t="shared" si="23"/>
        <v>0</v>
      </c>
      <c r="AZ54" s="80">
        <f t="shared" si="24"/>
        <v>0</v>
      </c>
      <c r="BB54" s="40">
        <v>0</v>
      </c>
      <c r="BC54" s="41">
        <v>0</v>
      </c>
      <c r="BD54" s="66">
        <f t="shared" si="25"/>
        <v>0</v>
      </c>
      <c r="BE54" s="40">
        <v>0</v>
      </c>
      <c r="BF54" s="41">
        <v>0</v>
      </c>
      <c r="BG54" s="66">
        <f t="shared" si="26"/>
        <v>0</v>
      </c>
      <c r="BH54" s="80">
        <f t="shared" si="27"/>
        <v>0</v>
      </c>
      <c r="BI54" s="85">
        <f t="shared" si="28"/>
        <v>0</v>
      </c>
      <c r="BJ54" s="80">
        <f t="shared" si="29"/>
        <v>0</v>
      </c>
      <c r="BL54" s="40">
        <v>18</v>
      </c>
      <c r="BM54" s="41">
        <v>0</v>
      </c>
      <c r="BN54" s="66">
        <f t="shared" si="30"/>
        <v>18</v>
      </c>
      <c r="BO54" s="40">
        <v>32</v>
      </c>
      <c r="BP54" s="41">
        <v>0</v>
      </c>
      <c r="BQ54" s="66">
        <f t="shared" si="31"/>
        <v>32</v>
      </c>
      <c r="BR54" s="80">
        <f t="shared" si="32"/>
        <v>1.1660107855997668E-3</v>
      </c>
      <c r="BS54" s="85">
        <f t="shared" si="33"/>
        <v>0.77777777777777779</v>
      </c>
      <c r="BT54" s="80">
        <f t="shared" si="34"/>
        <v>0.77777777777777779</v>
      </c>
      <c r="BV54" s="40">
        <v>0</v>
      </c>
      <c r="BW54" s="41">
        <v>0</v>
      </c>
      <c r="BX54" s="66">
        <f t="shared" si="35"/>
        <v>0</v>
      </c>
      <c r="BY54" s="40">
        <v>0</v>
      </c>
      <c r="BZ54" s="41">
        <v>0</v>
      </c>
      <c r="CA54" s="66">
        <f t="shared" si="36"/>
        <v>0</v>
      </c>
      <c r="CB54" s="80">
        <f t="shared" si="37"/>
        <v>0</v>
      </c>
      <c r="CC54" s="85">
        <f t="shared" si="38"/>
        <v>0</v>
      </c>
      <c r="CD54" s="80">
        <f t="shared" si="39"/>
        <v>0</v>
      </c>
      <c r="CF54" s="40">
        <v>0</v>
      </c>
      <c r="CG54" s="41">
        <v>0</v>
      </c>
      <c r="CH54" s="66">
        <f t="shared" si="40"/>
        <v>0</v>
      </c>
      <c r="CI54" s="40">
        <v>0</v>
      </c>
      <c r="CJ54" s="41">
        <v>0</v>
      </c>
      <c r="CK54" s="66">
        <f t="shared" si="41"/>
        <v>0</v>
      </c>
      <c r="CL54" s="80">
        <f t="shared" si="42"/>
        <v>0</v>
      </c>
      <c r="CM54" s="85">
        <f t="shared" si="43"/>
        <v>0</v>
      </c>
      <c r="CN54" s="80">
        <f t="shared" si="44"/>
        <v>0</v>
      </c>
      <c r="CP54" s="40">
        <v>0</v>
      </c>
      <c r="CQ54" s="41">
        <v>0</v>
      </c>
      <c r="CR54" s="66">
        <f t="shared" si="45"/>
        <v>0</v>
      </c>
      <c r="CS54" s="40">
        <v>0</v>
      </c>
      <c r="CT54" s="41">
        <v>0</v>
      </c>
      <c r="CU54" s="66">
        <f t="shared" si="46"/>
        <v>0</v>
      </c>
      <c r="CV54" s="80">
        <f t="shared" si="47"/>
        <v>0</v>
      </c>
      <c r="CW54" s="85">
        <f t="shared" si="48"/>
        <v>0</v>
      </c>
      <c r="CX54" s="80">
        <f t="shared" si="49"/>
        <v>0</v>
      </c>
    </row>
    <row r="55" spans="1:102" ht="24.95" customHeight="1">
      <c r="A55" s="3">
        <v>48</v>
      </c>
      <c r="B55" s="47" t="s">
        <v>138</v>
      </c>
      <c r="D55" s="40">
        <v>0</v>
      </c>
      <c r="E55" s="41">
        <v>175</v>
      </c>
      <c r="F55" s="66">
        <f t="shared" si="0"/>
        <v>175</v>
      </c>
      <c r="G55" s="40">
        <v>1</v>
      </c>
      <c r="H55" s="41">
        <v>276</v>
      </c>
      <c r="I55" s="66">
        <f t="shared" si="1"/>
        <v>277</v>
      </c>
      <c r="J55" s="80">
        <f t="shared" si="2"/>
        <v>2.8163286055614867E-4</v>
      </c>
      <c r="K55" s="85">
        <f t="shared" si="3"/>
        <v>0.58285714285714285</v>
      </c>
      <c r="L55" s="80">
        <f t="shared" si="4"/>
        <v>0.58285714285714285</v>
      </c>
      <c r="N55" s="40">
        <v>0</v>
      </c>
      <c r="O55" s="41">
        <v>0</v>
      </c>
      <c r="P55" s="66">
        <f t="shared" si="5"/>
        <v>0</v>
      </c>
      <c r="Q55" s="40">
        <v>0</v>
      </c>
      <c r="R55" s="41">
        <v>0</v>
      </c>
      <c r="S55" s="66">
        <f t="shared" si="6"/>
        <v>0</v>
      </c>
      <c r="T55" s="80">
        <f t="shared" si="7"/>
        <v>0</v>
      </c>
      <c r="U55" s="85">
        <f t="shared" si="8"/>
        <v>0</v>
      </c>
      <c r="V55" s="80">
        <f t="shared" si="9"/>
        <v>0</v>
      </c>
      <c r="X55" s="40">
        <v>0</v>
      </c>
      <c r="Y55" s="41">
        <v>0</v>
      </c>
      <c r="Z55" s="66">
        <f t="shared" si="10"/>
        <v>0</v>
      </c>
      <c r="AA55" s="40">
        <v>0</v>
      </c>
      <c r="AB55" s="41">
        <v>0</v>
      </c>
      <c r="AC55" s="66">
        <f t="shared" si="11"/>
        <v>0</v>
      </c>
      <c r="AD55" s="80">
        <f t="shared" si="12"/>
        <v>0</v>
      </c>
      <c r="AE55" s="85">
        <f t="shared" si="13"/>
        <v>0</v>
      </c>
      <c r="AF55" s="80">
        <f t="shared" si="14"/>
        <v>0</v>
      </c>
      <c r="AH55" s="40">
        <v>37</v>
      </c>
      <c r="AI55" s="41">
        <v>0</v>
      </c>
      <c r="AJ55" s="66">
        <f t="shared" si="15"/>
        <v>37</v>
      </c>
      <c r="AK55" s="40">
        <v>53</v>
      </c>
      <c r="AL55" s="41">
        <v>0</v>
      </c>
      <c r="AM55" s="66">
        <f t="shared" si="16"/>
        <v>53</v>
      </c>
      <c r="AN55" s="80">
        <f t="shared" si="17"/>
        <v>3.5904939977779584E-4</v>
      </c>
      <c r="AO55" s="85">
        <f t="shared" si="18"/>
        <v>0.43243243243243246</v>
      </c>
      <c r="AP55" s="80">
        <f t="shared" si="19"/>
        <v>0.43243243243243246</v>
      </c>
      <c r="AR55" s="40">
        <v>0</v>
      </c>
      <c r="AS55" s="41">
        <v>0</v>
      </c>
      <c r="AT55" s="66">
        <f t="shared" si="20"/>
        <v>0</v>
      </c>
      <c r="AU55" s="40">
        <v>10</v>
      </c>
      <c r="AV55" s="41">
        <v>0</v>
      </c>
      <c r="AW55" s="66">
        <f t="shared" si="21"/>
        <v>10</v>
      </c>
      <c r="AX55" s="80">
        <f t="shared" si="22"/>
        <v>8.52929385976135E-5</v>
      </c>
      <c r="AY55" s="85">
        <f t="shared" si="23"/>
        <v>0</v>
      </c>
      <c r="AZ55" s="80">
        <f t="shared" si="24"/>
        <v>0</v>
      </c>
      <c r="BB55" s="40">
        <v>9</v>
      </c>
      <c r="BC55" s="41">
        <v>0</v>
      </c>
      <c r="BD55" s="66">
        <f t="shared" si="25"/>
        <v>9</v>
      </c>
      <c r="BE55" s="40">
        <v>21</v>
      </c>
      <c r="BF55" s="41">
        <v>0</v>
      </c>
      <c r="BG55" s="66">
        <f t="shared" si="26"/>
        <v>21</v>
      </c>
      <c r="BH55" s="80">
        <f t="shared" si="27"/>
        <v>2.4703266712936277E-4</v>
      </c>
      <c r="BI55" s="85">
        <f t="shared" si="28"/>
        <v>1.3333333333333333</v>
      </c>
      <c r="BJ55" s="80">
        <f t="shared" si="29"/>
        <v>1.3333333333333333</v>
      </c>
      <c r="BL55" s="40">
        <v>6</v>
      </c>
      <c r="BM55" s="41">
        <v>0</v>
      </c>
      <c r="BN55" s="66">
        <f t="shared" si="30"/>
        <v>6</v>
      </c>
      <c r="BO55" s="40">
        <v>3</v>
      </c>
      <c r="BP55" s="41">
        <v>0</v>
      </c>
      <c r="BQ55" s="66">
        <f t="shared" si="31"/>
        <v>3</v>
      </c>
      <c r="BR55" s="80">
        <f t="shared" si="32"/>
        <v>1.0931351114997814E-4</v>
      </c>
      <c r="BS55" s="85">
        <f t="shared" si="33"/>
        <v>-0.5</v>
      </c>
      <c r="BT55" s="80">
        <f t="shared" si="34"/>
        <v>-0.5</v>
      </c>
      <c r="BV55" s="40">
        <v>0</v>
      </c>
      <c r="BW55" s="41">
        <v>0</v>
      </c>
      <c r="BX55" s="66">
        <f t="shared" si="35"/>
        <v>0</v>
      </c>
      <c r="BY55" s="40">
        <v>0</v>
      </c>
      <c r="BZ55" s="41">
        <v>0</v>
      </c>
      <c r="CA55" s="66">
        <f t="shared" si="36"/>
        <v>0</v>
      </c>
      <c r="CB55" s="80">
        <f t="shared" si="37"/>
        <v>0</v>
      </c>
      <c r="CC55" s="85">
        <f t="shared" si="38"/>
        <v>0</v>
      </c>
      <c r="CD55" s="80">
        <f t="shared" si="39"/>
        <v>0</v>
      </c>
      <c r="CF55" s="40">
        <v>0</v>
      </c>
      <c r="CG55" s="41">
        <v>0</v>
      </c>
      <c r="CH55" s="66">
        <f t="shared" si="40"/>
        <v>0</v>
      </c>
      <c r="CI55" s="40">
        <v>0</v>
      </c>
      <c r="CJ55" s="41">
        <v>0</v>
      </c>
      <c r="CK55" s="66">
        <f t="shared" si="41"/>
        <v>0</v>
      </c>
      <c r="CL55" s="80">
        <f t="shared" si="42"/>
        <v>0</v>
      </c>
      <c r="CM55" s="85">
        <f t="shared" si="43"/>
        <v>0</v>
      </c>
      <c r="CN55" s="80">
        <f t="shared" si="44"/>
        <v>0</v>
      </c>
      <c r="CP55" s="40">
        <v>0</v>
      </c>
      <c r="CQ55" s="41">
        <v>0</v>
      </c>
      <c r="CR55" s="66">
        <f t="shared" si="45"/>
        <v>0</v>
      </c>
      <c r="CS55" s="40">
        <v>0</v>
      </c>
      <c r="CT55" s="41">
        <v>0</v>
      </c>
      <c r="CU55" s="66">
        <f t="shared" si="46"/>
        <v>0</v>
      </c>
      <c r="CV55" s="80">
        <f t="shared" si="47"/>
        <v>0</v>
      </c>
      <c r="CW55" s="85">
        <f t="shared" si="48"/>
        <v>0</v>
      </c>
      <c r="CX55" s="80">
        <f t="shared" si="49"/>
        <v>0</v>
      </c>
    </row>
    <row r="56" spans="1:102" ht="24.95" customHeight="1">
      <c r="A56" s="3">
        <v>49</v>
      </c>
      <c r="B56" s="47" t="s">
        <v>77</v>
      </c>
      <c r="D56" s="40">
        <v>0</v>
      </c>
      <c r="E56" s="41">
        <v>0</v>
      </c>
      <c r="F56" s="66">
        <f t="shared" si="0"/>
        <v>0</v>
      </c>
      <c r="G56" s="40">
        <v>1</v>
      </c>
      <c r="H56" s="41">
        <v>0</v>
      </c>
      <c r="I56" s="66">
        <f t="shared" si="1"/>
        <v>1</v>
      </c>
      <c r="J56" s="80">
        <f t="shared" si="2"/>
        <v>1.0167251283615474E-6</v>
      </c>
      <c r="K56" s="85">
        <f t="shared" si="3"/>
        <v>0</v>
      </c>
      <c r="L56" s="80">
        <f t="shared" si="4"/>
        <v>0</v>
      </c>
      <c r="N56" s="40">
        <v>0</v>
      </c>
      <c r="O56" s="41">
        <v>0</v>
      </c>
      <c r="P56" s="66">
        <f t="shared" si="5"/>
        <v>0</v>
      </c>
      <c r="Q56" s="40">
        <v>0</v>
      </c>
      <c r="R56" s="41">
        <v>0</v>
      </c>
      <c r="S56" s="66">
        <f t="shared" si="6"/>
        <v>0</v>
      </c>
      <c r="T56" s="80">
        <f t="shared" si="7"/>
        <v>0</v>
      </c>
      <c r="U56" s="85">
        <f t="shared" si="8"/>
        <v>0</v>
      </c>
      <c r="V56" s="80">
        <f t="shared" si="9"/>
        <v>0</v>
      </c>
      <c r="X56" s="40">
        <v>0</v>
      </c>
      <c r="Y56" s="41">
        <v>0</v>
      </c>
      <c r="Z56" s="66">
        <f t="shared" si="10"/>
        <v>0</v>
      </c>
      <c r="AA56" s="40">
        <v>0</v>
      </c>
      <c r="AB56" s="41">
        <v>0</v>
      </c>
      <c r="AC56" s="66">
        <f t="shared" si="11"/>
        <v>0</v>
      </c>
      <c r="AD56" s="80">
        <f t="shared" si="12"/>
        <v>0</v>
      </c>
      <c r="AE56" s="85">
        <f t="shared" si="13"/>
        <v>0</v>
      </c>
      <c r="AF56" s="80">
        <f t="shared" si="14"/>
        <v>0</v>
      </c>
      <c r="AH56" s="40">
        <v>396</v>
      </c>
      <c r="AI56" s="41">
        <v>0</v>
      </c>
      <c r="AJ56" s="66">
        <f t="shared" si="15"/>
        <v>396</v>
      </c>
      <c r="AK56" s="40">
        <v>236</v>
      </c>
      <c r="AL56" s="41">
        <v>0</v>
      </c>
      <c r="AM56" s="66">
        <f t="shared" si="16"/>
        <v>236</v>
      </c>
      <c r="AN56" s="80">
        <f t="shared" si="17"/>
        <v>1.5987860065577325E-3</v>
      </c>
      <c r="AO56" s="85">
        <f t="shared" si="18"/>
        <v>-0.40404040404040403</v>
      </c>
      <c r="AP56" s="80">
        <f t="shared" si="19"/>
        <v>-0.40404040404040403</v>
      </c>
      <c r="AR56" s="40">
        <v>163</v>
      </c>
      <c r="AS56" s="41">
        <v>0</v>
      </c>
      <c r="AT56" s="66">
        <f t="shared" si="20"/>
        <v>163</v>
      </c>
      <c r="AU56" s="40">
        <v>67</v>
      </c>
      <c r="AV56" s="41">
        <v>0</v>
      </c>
      <c r="AW56" s="66">
        <f t="shared" si="21"/>
        <v>67</v>
      </c>
      <c r="AX56" s="80">
        <f t="shared" si="22"/>
        <v>5.7146268860401052E-4</v>
      </c>
      <c r="AY56" s="85">
        <f t="shared" si="23"/>
        <v>-0.58895705521472397</v>
      </c>
      <c r="AZ56" s="80">
        <f t="shared" si="24"/>
        <v>-0.58895705521472397</v>
      </c>
      <c r="BB56" s="40">
        <v>294</v>
      </c>
      <c r="BC56" s="41">
        <v>0</v>
      </c>
      <c r="BD56" s="66">
        <f t="shared" si="25"/>
        <v>294</v>
      </c>
      <c r="BE56" s="40">
        <v>211</v>
      </c>
      <c r="BF56" s="41">
        <v>0</v>
      </c>
      <c r="BG56" s="66">
        <f t="shared" si="26"/>
        <v>211</v>
      </c>
      <c r="BH56" s="80">
        <f t="shared" si="27"/>
        <v>2.4820901316331212E-3</v>
      </c>
      <c r="BI56" s="85">
        <f t="shared" si="28"/>
        <v>-0.28231292517006801</v>
      </c>
      <c r="BJ56" s="80">
        <f t="shared" si="29"/>
        <v>-0.28231292517006801</v>
      </c>
      <c r="BL56" s="40">
        <v>0</v>
      </c>
      <c r="BM56" s="41">
        <v>0</v>
      </c>
      <c r="BN56" s="66">
        <f t="shared" si="30"/>
        <v>0</v>
      </c>
      <c r="BO56" s="40">
        <v>0</v>
      </c>
      <c r="BP56" s="41">
        <v>0</v>
      </c>
      <c r="BQ56" s="66">
        <f t="shared" si="31"/>
        <v>0</v>
      </c>
      <c r="BR56" s="80">
        <f t="shared" si="32"/>
        <v>0</v>
      </c>
      <c r="BS56" s="85">
        <f t="shared" si="33"/>
        <v>0</v>
      </c>
      <c r="BT56" s="80">
        <f t="shared" si="34"/>
        <v>0</v>
      </c>
      <c r="BV56" s="40">
        <v>0</v>
      </c>
      <c r="BW56" s="41">
        <v>0</v>
      </c>
      <c r="BX56" s="66">
        <f t="shared" si="35"/>
        <v>0</v>
      </c>
      <c r="BY56" s="40">
        <v>0</v>
      </c>
      <c r="BZ56" s="41">
        <v>0</v>
      </c>
      <c r="CA56" s="66">
        <f t="shared" si="36"/>
        <v>0</v>
      </c>
      <c r="CB56" s="80">
        <f t="shared" si="37"/>
        <v>0</v>
      </c>
      <c r="CC56" s="85">
        <f t="shared" si="38"/>
        <v>0</v>
      </c>
      <c r="CD56" s="80">
        <f t="shared" si="39"/>
        <v>0</v>
      </c>
      <c r="CF56" s="40">
        <v>21</v>
      </c>
      <c r="CG56" s="41">
        <v>0</v>
      </c>
      <c r="CH56" s="66">
        <f t="shared" si="40"/>
        <v>21</v>
      </c>
      <c r="CI56" s="40">
        <v>0</v>
      </c>
      <c r="CJ56" s="41">
        <v>0</v>
      </c>
      <c r="CK56" s="66">
        <f t="shared" si="41"/>
        <v>0</v>
      </c>
      <c r="CL56" s="80">
        <f t="shared" si="42"/>
        <v>0</v>
      </c>
      <c r="CM56" s="85">
        <f t="shared" si="43"/>
        <v>-1</v>
      </c>
      <c r="CN56" s="80">
        <f t="shared" si="44"/>
        <v>-1</v>
      </c>
      <c r="CP56" s="40">
        <v>9</v>
      </c>
      <c r="CQ56" s="41">
        <v>0</v>
      </c>
      <c r="CR56" s="66">
        <f t="shared" si="45"/>
        <v>9</v>
      </c>
      <c r="CS56" s="40">
        <v>0</v>
      </c>
      <c r="CT56" s="41">
        <v>0</v>
      </c>
      <c r="CU56" s="66">
        <f t="shared" si="46"/>
        <v>0</v>
      </c>
      <c r="CV56" s="80">
        <f t="shared" si="47"/>
        <v>0</v>
      </c>
      <c r="CW56" s="85">
        <f t="shared" si="48"/>
        <v>-1</v>
      </c>
      <c r="CX56" s="80">
        <f t="shared" si="49"/>
        <v>-1</v>
      </c>
    </row>
    <row r="57" spans="1:102" ht="24.95" customHeight="1">
      <c r="A57" s="3">
        <v>50</v>
      </c>
      <c r="B57" s="47" t="s">
        <v>139</v>
      </c>
      <c r="D57" s="40">
        <v>0</v>
      </c>
      <c r="E57" s="41">
        <v>0</v>
      </c>
      <c r="F57" s="66">
        <f t="shared" si="0"/>
        <v>0</v>
      </c>
      <c r="G57" s="40">
        <v>1</v>
      </c>
      <c r="H57" s="41">
        <v>0</v>
      </c>
      <c r="I57" s="66">
        <f t="shared" si="1"/>
        <v>1</v>
      </c>
      <c r="J57" s="80">
        <f t="shared" si="2"/>
        <v>1.0167251283615474E-6</v>
      </c>
      <c r="K57" s="85">
        <f t="shared" si="3"/>
        <v>0</v>
      </c>
      <c r="L57" s="80">
        <f t="shared" si="4"/>
        <v>0</v>
      </c>
      <c r="N57" s="40">
        <v>0</v>
      </c>
      <c r="O57" s="41">
        <v>0</v>
      </c>
      <c r="P57" s="66">
        <f t="shared" si="5"/>
        <v>0</v>
      </c>
      <c r="Q57" s="40">
        <v>0</v>
      </c>
      <c r="R57" s="41">
        <v>0</v>
      </c>
      <c r="S57" s="66">
        <f t="shared" si="6"/>
        <v>0</v>
      </c>
      <c r="T57" s="80">
        <f t="shared" si="7"/>
        <v>0</v>
      </c>
      <c r="U57" s="85">
        <f t="shared" si="8"/>
        <v>0</v>
      </c>
      <c r="V57" s="80">
        <f t="shared" si="9"/>
        <v>0</v>
      </c>
      <c r="X57" s="40">
        <v>0</v>
      </c>
      <c r="Y57" s="41">
        <v>0</v>
      </c>
      <c r="Z57" s="66">
        <f t="shared" si="10"/>
        <v>0</v>
      </c>
      <c r="AA57" s="40">
        <v>0</v>
      </c>
      <c r="AB57" s="41">
        <v>0</v>
      </c>
      <c r="AC57" s="66">
        <f t="shared" si="11"/>
        <v>0</v>
      </c>
      <c r="AD57" s="80">
        <f t="shared" si="12"/>
        <v>0</v>
      </c>
      <c r="AE57" s="85">
        <f t="shared" si="13"/>
        <v>0</v>
      </c>
      <c r="AF57" s="80">
        <f t="shared" si="14"/>
        <v>0</v>
      </c>
      <c r="AH57" s="40">
        <v>0</v>
      </c>
      <c r="AI57" s="41">
        <v>0</v>
      </c>
      <c r="AJ57" s="66">
        <f t="shared" si="15"/>
        <v>0</v>
      </c>
      <c r="AK57" s="40">
        <v>0</v>
      </c>
      <c r="AL57" s="41">
        <v>0</v>
      </c>
      <c r="AM57" s="66">
        <f t="shared" si="16"/>
        <v>0</v>
      </c>
      <c r="AN57" s="80">
        <f t="shared" si="17"/>
        <v>0</v>
      </c>
      <c r="AO57" s="85">
        <f t="shared" si="18"/>
        <v>0</v>
      </c>
      <c r="AP57" s="80">
        <f t="shared" si="19"/>
        <v>0</v>
      </c>
      <c r="AR57" s="40">
        <v>0</v>
      </c>
      <c r="AS57" s="41">
        <v>0</v>
      </c>
      <c r="AT57" s="66">
        <f t="shared" si="20"/>
        <v>0</v>
      </c>
      <c r="AU57" s="40">
        <v>0</v>
      </c>
      <c r="AV57" s="41">
        <v>0</v>
      </c>
      <c r="AW57" s="66">
        <f t="shared" si="21"/>
        <v>0</v>
      </c>
      <c r="AX57" s="80">
        <f t="shared" si="22"/>
        <v>0</v>
      </c>
      <c r="AY57" s="85">
        <f t="shared" si="23"/>
        <v>0</v>
      </c>
      <c r="AZ57" s="80">
        <f t="shared" si="24"/>
        <v>0</v>
      </c>
      <c r="BB57" s="40">
        <v>0</v>
      </c>
      <c r="BC57" s="41">
        <v>0</v>
      </c>
      <c r="BD57" s="66">
        <f t="shared" si="25"/>
        <v>0</v>
      </c>
      <c r="BE57" s="40">
        <v>0</v>
      </c>
      <c r="BF57" s="41">
        <v>0</v>
      </c>
      <c r="BG57" s="66">
        <f t="shared" si="26"/>
        <v>0</v>
      </c>
      <c r="BH57" s="80">
        <f t="shared" si="27"/>
        <v>0</v>
      </c>
      <c r="BI57" s="85">
        <f t="shared" si="28"/>
        <v>0</v>
      </c>
      <c r="BJ57" s="80">
        <f t="shared" si="29"/>
        <v>0</v>
      </c>
      <c r="BL57" s="40">
        <v>0</v>
      </c>
      <c r="BM57" s="41">
        <v>0</v>
      </c>
      <c r="BN57" s="66">
        <f t="shared" si="30"/>
        <v>0</v>
      </c>
      <c r="BO57" s="40">
        <v>0</v>
      </c>
      <c r="BP57" s="41">
        <v>0</v>
      </c>
      <c r="BQ57" s="66">
        <f t="shared" si="31"/>
        <v>0</v>
      </c>
      <c r="BR57" s="80">
        <f t="shared" si="32"/>
        <v>0</v>
      </c>
      <c r="BS57" s="85">
        <f t="shared" si="33"/>
        <v>0</v>
      </c>
      <c r="BT57" s="80">
        <f t="shared" si="34"/>
        <v>0</v>
      </c>
      <c r="BV57" s="40">
        <v>0</v>
      </c>
      <c r="BW57" s="41">
        <v>0</v>
      </c>
      <c r="BX57" s="66">
        <f t="shared" si="35"/>
        <v>0</v>
      </c>
      <c r="BY57" s="40">
        <v>0</v>
      </c>
      <c r="BZ57" s="41">
        <v>0</v>
      </c>
      <c r="CA57" s="66">
        <f t="shared" si="36"/>
        <v>0</v>
      </c>
      <c r="CB57" s="80">
        <f t="shared" si="37"/>
        <v>0</v>
      </c>
      <c r="CC57" s="85">
        <f t="shared" si="38"/>
        <v>0</v>
      </c>
      <c r="CD57" s="80">
        <f t="shared" si="39"/>
        <v>0</v>
      </c>
      <c r="CF57" s="40">
        <v>0</v>
      </c>
      <c r="CG57" s="41">
        <v>0</v>
      </c>
      <c r="CH57" s="66">
        <f t="shared" si="40"/>
        <v>0</v>
      </c>
      <c r="CI57" s="40">
        <v>0</v>
      </c>
      <c r="CJ57" s="41">
        <v>0</v>
      </c>
      <c r="CK57" s="66">
        <f t="shared" si="41"/>
        <v>0</v>
      </c>
      <c r="CL57" s="80">
        <f t="shared" si="42"/>
        <v>0</v>
      </c>
      <c r="CM57" s="85">
        <f t="shared" si="43"/>
        <v>0</v>
      </c>
      <c r="CN57" s="80">
        <f t="shared" si="44"/>
        <v>0</v>
      </c>
      <c r="CP57" s="40">
        <v>0</v>
      </c>
      <c r="CQ57" s="41">
        <v>0</v>
      </c>
      <c r="CR57" s="66">
        <f t="shared" si="45"/>
        <v>0</v>
      </c>
      <c r="CS57" s="40">
        <v>0</v>
      </c>
      <c r="CT57" s="41">
        <v>0</v>
      </c>
      <c r="CU57" s="66">
        <f t="shared" si="46"/>
        <v>0</v>
      </c>
      <c r="CV57" s="80">
        <f t="shared" si="47"/>
        <v>0</v>
      </c>
      <c r="CW57" s="85">
        <f t="shared" si="48"/>
        <v>0</v>
      </c>
      <c r="CX57" s="80">
        <f t="shared" si="49"/>
        <v>0</v>
      </c>
    </row>
    <row r="58" spans="1:102" ht="24.95" customHeight="1">
      <c r="A58" s="3">
        <v>51</v>
      </c>
      <c r="B58" s="47" t="s">
        <v>203</v>
      </c>
      <c r="D58" s="40">
        <v>0</v>
      </c>
      <c r="E58" s="41">
        <v>0</v>
      </c>
      <c r="F58" s="66">
        <f t="shared" si="0"/>
        <v>0</v>
      </c>
      <c r="G58" s="40">
        <v>0</v>
      </c>
      <c r="H58" s="41">
        <v>0</v>
      </c>
      <c r="I58" s="66">
        <f t="shared" si="1"/>
        <v>0</v>
      </c>
      <c r="J58" s="80">
        <f t="shared" si="2"/>
        <v>0</v>
      </c>
      <c r="K58" s="85">
        <f t="shared" si="3"/>
        <v>0</v>
      </c>
      <c r="L58" s="80">
        <f t="shared" si="4"/>
        <v>0</v>
      </c>
      <c r="N58" s="40">
        <v>0</v>
      </c>
      <c r="O58" s="41">
        <v>0</v>
      </c>
      <c r="P58" s="66">
        <f t="shared" si="5"/>
        <v>0</v>
      </c>
      <c r="Q58" s="40">
        <v>0</v>
      </c>
      <c r="R58" s="41">
        <v>0</v>
      </c>
      <c r="S58" s="66">
        <f t="shared" si="6"/>
        <v>0</v>
      </c>
      <c r="T58" s="80">
        <f t="shared" si="7"/>
        <v>0</v>
      </c>
      <c r="U58" s="85">
        <f t="shared" si="8"/>
        <v>0</v>
      </c>
      <c r="V58" s="80">
        <f t="shared" si="9"/>
        <v>0</v>
      </c>
      <c r="X58" s="40">
        <v>0</v>
      </c>
      <c r="Y58" s="41">
        <v>0</v>
      </c>
      <c r="Z58" s="66">
        <f t="shared" si="10"/>
        <v>0</v>
      </c>
      <c r="AA58" s="40">
        <v>0</v>
      </c>
      <c r="AB58" s="41">
        <v>0</v>
      </c>
      <c r="AC58" s="66">
        <f t="shared" si="11"/>
        <v>0</v>
      </c>
      <c r="AD58" s="80">
        <f t="shared" si="12"/>
        <v>0</v>
      </c>
      <c r="AE58" s="85">
        <f t="shared" si="13"/>
        <v>0</v>
      </c>
      <c r="AF58" s="80">
        <f t="shared" si="14"/>
        <v>0</v>
      </c>
      <c r="AH58" s="40">
        <v>0</v>
      </c>
      <c r="AI58" s="41">
        <v>0</v>
      </c>
      <c r="AJ58" s="66">
        <f t="shared" si="15"/>
        <v>0</v>
      </c>
      <c r="AK58" s="40">
        <v>0</v>
      </c>
      <c r="AL58" s="41">
        <v>0</v>
      </c>
      <c r="AM58" s="66">
        <f t="shared" si="16"/>
        <v>0</v>
      </c>
      <c r="AN58" s="80">
        <f t="shared" si="17"/>
        <v>0</v>
      </c>
      <c r="AO58" s="85">
        <f t="shared" si="18"/>
        <v>0</v>
      </c>
      <c r="AP58" s="80">
        <f t="shared" si="19"/>
        <v>0</v>
      </c>
      <c r="AR58" s="40">
        <v>0</v>
      </c>
      <c r="AS58" s="41">
        <v>0</v>
      </c>
      <c r="AT58" s="66">
        <f t="shared" si="20"/>
        <v>0</v>
      </c>
      <c r="AU58" s="40">
        <v>0</v>
      </c>
      <c r="AV58" s="41">
        <v>0</v>
      </c>
      <c r="AW58" s="66">
        <f t="shared" si="21"/>
        <v>0</v>
      </c>
      <c r="AX58" s="80">
        <f t="shared" si="22"/>
        <v>0</v>
      </c>
      <c r="AY58" s="85">
        <f t="shared" si="23"/>
        <v>0</v>
      </c>
      <c r="AZ58" s="80">
        <f t="shared" si="24"/>
        <v>0</v>
      </c>
      <c r="BB58" s="40">
        <v>3</v>
      </c>
      <c r="BC58" s="41">
        <v>0</v>
      </c>
      <c r="BD58" s="66">
        <f t="shared" si="25"/>
        <v>3</v>
      </c>
      <c r="BE58" s="40">
        <v>0</v>
      </c>
      <c r="BF58" s="41">
        <v>0</v>
      </c>
      <c r="BG58" s="66">
        <f t="shared" si="26"/>
        <v>0</v>
      </c>
      <c r="BH58" s="80">
        <f t="shared" si="27"/>
        <v>0</v>
      </c>
      <c r="BI58" s="85">
        <f t="shared" si="28"/>
        <v>-1</v>
      </c>
      <c r="BJ58" s="80">
        <f t="shared" si="29"/>
        <v>-1</v>
      </c>
      <c r="BL58" s="40">
        <v>0</v>
      </c>
      <c r="BM58" s="41">
        <v>0</v>
      </c>
      <c r="BN58" s="66">
        <f t="shared" si="30"/>
        <v>0</v>
      </c>
      <c r="BO58" s="40">
        <v>0</v>
      </c>
      <c r="BP58" s="41">
        <v>0</v>
      </c>
      <c r="BQ58" s="66">
        <f t="shared" si="31"/>
        <v>0</v>
      </c>
      <c r="BR58" s="80">
        <f t="shared" si="32"/>
        <v>0</v>
      </c>
      <c r="BS58" s="85">
        <f t="shared" si="33"/>
        <v>0</v>
      </c>
      <c r="BT58" s="80">
        <f t="shared" si="34"/>
        <v>0</v>
      </c>
      <c r="BV58" s="40">
        <v>0</v>
      </c>
      <c r="BW58" s="41">
        <v>0</v>
      </c>
      <c r="BX58" s="66">
        <f t="shared" si="35"/>
        <v>0</v>
      </c>
      <c r="BY58" s="40">
        <v>0</v>
      </c>
      <c r="BZ58" s="41">
        <v>0</v>
      </c>
      <c r="CA58" s="66">
        <f t="shared" si="36"/>
        <v>0</v>
      </c>
      <c r="CB58" s="80">
        <f t="shared" si="37"/>
        <v>0</v>
      </c>
      <c r="CC58" s="85">
        <f t="shared" si="38"/>
        <v>0</v>
      </c>
      <c r="CD58" s="80">
        <f t="shared" si="39"/>
        <v>0</v>
      </c>
      <c r="CF58" s="40">
        <v>0</v>
      </c>
      <c r="CG58" s="41">
        <v>0</v>
      </c>
      <c r="CH58" s="66">
        <f t="shared" si="40"/>
        <v>0</v>
      </c>
      <c r="CI58" s="40">
        <v>0</v>
      </c>
      <c r="CJ58" s="41">
        <v>0</v>
      </c>
      <c r="CK58" s="66">
        <f t="shared" si="41"/>
        <v>0</v>
      </c>
      <c r="CL58" s="80">
        <f t="shared" si="42"/>
        <v>0</v>
      </c>
      <c r="CM58" s="85">
        <f t="shared" si="43"/>
        <v>0</v>
      </c>
      <c r="CN58" s="80">
        <f t="shared" si="44"/>
        <v>0</v>
      </c>
      <c r="CP58" s="40">
        <v>0</v>
      </c>
      <c r="CQ58" s="41">
        <v>0</v>
      </c>
      <c r="CR58" s="66">
        <f t="shared" si="45"/>
        <v>0</v>
      </c>
      <c r="CS58" s="40">
        <v>0</v>
      </c>
      <c r="CT58" s="41">
        <v>0</v>
      </c>
      <c r="CU58" s="66">
        <f t="shared" si="46"/>
        <v>0</v>
      </c>
      <c r="CV58" s="80">
        <f t="shared" si="47"/>
        <v>0</v>
      </c>
      <c r="CW58" s="85">
        <f t="shared" si="48"/>
        <v>0</v>
      </c>
      <c r="CX58" s="80">
        <f t="shared" si="49"/>
        <v>0</v>
      </c>
    </row>
    <row r="59" spans="1:102" ht="24.95" customHeight="1">
      <c r="A59" s="3">
        <v>52</v>
      </c>
      <c r="B59" s="47" t="s">
        <v>110</v>
      </c>
      <c r="D59" s="40">
        <v>0</v>
      </c>
      <c r="E59" s="41">
        <v>0</v>
      </c>
      <c r="F59" s="66">
        <f t="shared" si="0"/>
        <v>0</v>
      </c>
      <c r="G59" s="40">
        <v>0</v>
      </c>
      <c r="H59" s="41">
        <v>0</v>
      </c>
      <c r="I59" s="66">
        <f t="shared" si="1"/>
        <v>0</v>
      </c>
      <c r="J59" s="80">
        <f t="shared" si="2"/>
        <v>0</v>
      </c>
      <c r="K59" s="85">
        <f t="shared" si="3"/>
        <v>0</v>
      </c>
      <c r="L59" s="80">
        <f t="shared" si="4"/>
        <v>0</v>
      </c>
      <c r="N59" s="40">
        <v>0</v>
      </c>
      <c r="O59" s="41">
        <v>0</v>
      </c>
      <c r="P59" s="66">
        <f t="shared" si="5"/>
        <v>0</v>
      </c>
      <c r="Q59" s="40">
        <v>0</v>
      </c>
      <c r="R59" s="41">
        <v>0</v>
      </c>
      <c r="S59" s="66">
        <f t="shared" si="6"/>
        <v>0</v>
      </c>
      <c r="T59" s="80">
        <f t="shared" si="7"/>
        <v>0</v>
      </c>
      <c r="U59" s="85">
        <f t="shared" si="8"/>
        <v>0</v>
      </c>
      <c r="V59" s="80">
        <f t="shared" si="9"/>
        <v>0</v>
      </c>
      <c r="X59" s="40">
        <v>0</v>
      </c>
      <c r="Y59" s="41">
        <v>0</v>
      </c>
      <c r="Z59" s="66">
        <f t="shared" si="10"/>
        <v>0</v>
      </c>
      <c r="AA59" s="40">
        <v>0</v>
      </c>
      <c r="AB59" s="41">
        <v>0</v>
      </c>
      <c r="AC59" s="66">
        <f t="shared" si="11"/>
        <v>0</v>
      </c>
      <c r="AD59" s="80">
        <f t="shared" si="12"/>
        <v>0</v>
      </c>
      <c r="AE59" s="85">
        <f t="shared" si="13"/>
        <v>0</v>
      </c>
      <c r="AF59" s="80">
        <f t="shared" si="14"/>
        <v>0</v>
      </c>
      <c r="AH59" s="40">
        <v>0</v>
      </c>
      <c r="AI59" s="41">
        <v>0</v>
      </c>
      <c r="AJ59" s="66">
        <f t="shared" si="15"/>
        <v>0</v>
      </c>
      <c r="AK59" s="40">
        <v>0</v>
      </c>
      <c r="AL59" s="41">
        <v>0</v>
      </c>
      <c r="AM59" s="66">
        <f t="shared" si="16"/>
        <v>0</v>
      </c>
      <c r="AN59" s="80">
        <f t="shared" si="17"/>
        <v>0</v>
      </c>
      <c r="AO59" s="85">
        <f t="shared" si="18"/>
        <v>0</v>
      </c>
      <c r="AP59" s="80">
        <f t="shared" si="19"/>
        <v>0</v>
      </c>
      <c r="AR59" s="40">
        <v>61</v>
      </c>
      <c r="AS59" s="41">
        <v>0</v>
      </c>
      <c r="AT59" s="66">
        <f t="shared" si="20"/>
        <v>61</v>
      </c>
      <c r="AU59" s="40">
        <v>3</v>
      </c>
      <c r="AV59" s="41">
        <v>0</v>
      </c>
      <c r="AW59" s="66">
        <f t="shared" si="21"/>
        <v>3</v>
      </c>
      <c r="AX59" s="80">
        <f t="shared" si="22"/>
        <v>2.5587881579284051E-5</v>
      </c>
      <c r="AY59" s="85">
        <f t="shared" si="23"/>
        <v>-0.95081967213114749</v>
      </c>
      <c r="AZ59" s="80">
        <f t="shared" si="24"/>
        <v>-0.95081967213114749</v>
      </c>
      <c r="BB59" s="40">
        <v>7</v>
      </c>
      <c r="BC59" s="41">
        <v>0</v>
      </c>
      <c r="BD59" s="66">
        <f t="shared" si="25"/>
        <v>7</v>
      </c>
      <c r="BE59" s="40">
        <v>16</v>
      </c>
      <c r="BF59" s="41">
        <v>0</v>
      </c>
      <c r="BG59" s="66">
        <f t="shared" si="26"/>
        <v>16</v>
      </c>
      <c r="BH59" s="80">
        <f t="shared" si="27"/>
        <v>1.8821536543189545E-4</v>
      </c>
      <c r="BI59" s="85">
        <f t="shared" si="28"/>
        <v>1.2857142857142858</v>
      </c>
      <c r="BJ59" s="80">
        <f t="shared" si="29"/>
        <v>1.2857142857142858</v>
      </c>
      <c r="BL59" s="40">
        <v>0</v>
      </c>
      <c r="BM59" s="41">
        <v>0</v>
      </c>
      <c r="BN59" s="66">
        <f t="shared" si="30"/>
        <v>0</v>
      </c>
      <c r="BO59" s="40">
        <v>0</v>
      </c>
      <c r="BP59" s="41">
        <v>0</v>
      </c>
      <c r="BQ59" s="66">
        <f t="shared" si="31"/>
        <v>0</v>
      </c>
      <c r="BR59" s="80">
        <f t="shared" si="32"/>
        <v>0</v>
      </c>
      <c r="BS59" s="85">
        <f t="shared" si="33"/>
        <v>0</v>
      </c>
      <c r="BT59" s="80">
        <f t="shared" si="34"/>
        <v>0</v>
      </c>
      <c r="BV59" s="40">
        <v>0</v>
      </c>
      <c r="BW59" s="41">
        <v>0</v>
      </c>
      <c r="BX59" s="66">
        <f t="shared" si="35"/>
        <v>0</v>
      </c>
      <c r="BY59" s="40">
        <v>0</v>
      </c>
      <c r="BZ59" s="41">
        <v>0</v>
      </c>
      <c r="CA59" s="66">
        <f t="shared" si="36"/>
        <v>0</v>
      </c>
      <c r="CB59" s="80">
        <f t="shared" si="37"/>
        <v>0</v>
      </c>
      <c r="CC59" s="85">
        <f t="shared" si="38"/>
        <v>0</v>
      </c>
      <c r="CD59" s="80">
        <f t="shared" si="39"/>
        <v>0</v>
      </c>
      <c r="CF59" s="40">
        <v>20</v>
      </c>
      <c r="CG59" s="41">
        <v>0</v>
      </c>
      <c r="CH59" s="66">
        <f t="shared" si="40"/>
        <v>20</v>
      </c>
      <c r="CI59" s="40">
        <v>30</v>
      </c>
      <c r="CJ59" s="41">
        <v>0</v>
      </c>
      <c r="CK59" s="66">
        <f t="shared" si="41"/>
        <v>30</v>
      </c>
      <c r="CL59" s="80">
        <f t="shared" si="42"/>
        <v>2.3036166781847502E-3</v>
      </c>
      <c r="CM59" s="85">
        <f t="shared" si="43"/>
        <v>0.5</v>
      </c>
      <c r="CN59" s="80">
        <f t="shared" si="44"/>
        <v>0.5</v>
      </c>
      <c r="CP59" s="40">
        <v>0</v>
      </c>
      <c r="CQ59" s="41">
        <v>0</v>
      </c>
      <c r="CR59" s="66">
        <f t="shared" si="45"/>
        <v>0</v>
      </c>
      <c r="CS59" s="40">
        <v>0</v>
      </c>
      <c r="CT59" s="41">
        <v>0</v>
      </c>
      <c r="CU59" s="66">
        <f t="shared" si="46"/>
        <v>0</v>
      </c>
      <c r="CV59" s="80">
        <f t="shared" si="47"/>
        <v>0</v>
      </c>
      <c r="CW59" s="85">
        <f t="shared" si="48"/>
        <v>0</v>
      </c>
      <c r="CX59" s="80">
        <f t="shared" si="49"/>
        <v>0</v>
      </c>
    </row>
    <row r="60" spans="1:102" ht="24.95" customHeight="1">
      <c r="A60" s="3">
        <v>53</v>
      </c>
      <c r="B60" s="47" t="s">
        <v>269</v>
      </c>
      <c r="D60" s="40">
        <v>0</v>
      </c>
      <c r="E60" s="41">
        <v>0</v>
      </c>
      <c r="F60" s="66">
        <f t="shared" si="0"/>
        <v>0</v>
      </c>
      <c r="G60" s="40">
        <v>0</v>
      </c>
      <c r="H60" s="41">
        <v>0</v>
      </c>
      <c r="I60" s="66">
        <f t="shared" si="1"/>
        <v>0</v>
      </c>
      <c r="J60" s="80">
        <f t="shared" si="2"/>
        <v>0</v>
      </c>
      <c r="K60" s="85">
        <f t="shared" si="3"/>
        <v>0</v>
      </c>
      <c r="L60" s="80">
        <f t="shared" si="4"/>
        <v>0</v>
      </c>
      <c r="N60" s="40">
        <v>0</v>
      </c>
      <c r="O60" s="41">
        <v>0</v>
      </c>
      <c r="P60" s="66">
        <f t="shared" si="5"/>
        <v>0</v>
      </c>
      <c r="Q60" s="40">
        <v>0</v>
      </c>
      <c r="R60" s="41">
        <v>0</v>
      </c>
      <c r="S60" s="66">
        <f t="shared" si="6"/>
        <v>0</v>
      </c>
      <c r="T60" s="80">
        <f t="shared" si="7"/>
        <v>0</v>
      </c>
      <c r="U60" s="85">
        <f t="shared" si="8"/>
        <v>0</v>
      </c>
      <c r="V60" s="80">
        <f t="shared" si="9"/>
        <v>0</v>
      </c>
      <c r="X60" s="40">
        <v>0</v>
      </c>
      <c r="Y60" s="41">
        <v>0</v>
      </c>
      <c r="Z60" s="66">
        <f t="shared" si="10"/>
        <v>0</v>
      </c>
      <c r="AA60" s="40">
        <v>0</v>
      </c>
      <c r="AB60" s="41">
        <v>0</v>
      </c>
      <c r="AC60" s="66">
        <f t="shared" si="11"/>
        <v>0</v>
      </c>
      <c r="AD60" s="80">
        <f t="shared" si="12"/>
        <v>0</v>
      </c>
      <c r="AE60" s="85">
        <f t="shared" si="13"/>
        <v>0</v>
      </c>
      <c r="AF60" s="80">
        <f t="shared" si="14"/>
        <v>0</v>
      </c>
      <c r="AH60" s="40">
        <v>0</v>
      </c>
      <c r="AI60" s="41">
        <v>0</v>
      </c>
      <c r="AJ60" s="66">
        <f t="shared" si="15"/>
        <v>0</v>
      </c>
      <c r="AK60" s="40">
        <v>0</v>
      </c>
      <c r="AL60" s="41">
        <v>0</v>
      </c>
      <c r="AM60" s="66">
        <f t="shared" si="16"/>
        <v>0</v>
      </c>
      <c r="AN60" s="80">
        <f t="shared" si="17"/>
        <v>0</v>
      </c>
      <c r="AO60" s="85">
        <f t="shared" si="18"/>
        <v>0</v>
      </c>
      <c r="AP60" s="80">
        <f t="shared" si="19"/>
        <v>0</v>
      </c>
      <c r="AR60" s="40">
        <v>2</v>
      </c>
      <c r="AS60" s="41">
        <v>0</v>
      </c>
      <c r="AT60" s="66">
        <f t="shared" si="20"/>
        <v>2</v>
      </c>
      <c r="AU60" s="40">
        <v>22</v>
      </c>
      <c r="AV60" s="41">
        <v>0</v>
      </c>
      <c r="AW60" s="66">
        <f t="shared" si="21"/>
        <v>22</v>
      </c>
      <c r="AX60" s="80">
        <f t="shared" si="22"/>
        <v>1.876444649147497E-4</v>
      </c>
      <c r="AY60" s="85">
        <f t="shared" si="23"/>
        <v>10</v>
      </c>
      <c r="AZ60" s="80">
        <f t="shared" si="24"/>
        <v>10</v>
      </c>
      <c r="BB60" s="40">
        <v>0</v>
      </c>
      <c r="BC60" s="41">
        <v>0</v>
      </c>
      <c r="BD60" s="66">
        <f t="shared" si="25"/>
        <v>0</v>
      </c>
      <c r="BE60" s="40">
        <v>0</v>
      </c>
      <c r="BF60" s="41">
        <v>0</v>
      </c>
      <c r="BG60" s="66">
        <f t="shared" si="26"/>
        <v>0</v>
      </c>
      <c r="BH60" s="80">
        <f t="shared" si="27"/>
        <v>0</v>
      </c>
      <c r="BI60" s="85">
        <f t="shared" si="28"/>
        <v>0</v>
      </c>
      <c r="BJ60" s="80">
        <f t="shared" si="29"/>
        <v>0</v>
      </c>
      <c r="BL60" s="40">
        <v>0</v>
      </c>
      <c r="BM60" s="41">
        <v>0</v>
      </c>
      <c r="BN60" s="66">
        <f t="shared" si="30"/>
        <v>0</v>
      </c>
      <c r="BO60" s="40">
        <v>0</v>
      </c>
      <c r="BP60" s="41">
        <v>0</v>
      </c>
      <c r="BQ60" s="66">
        <f t="shared" si="31"/>
        <v>0</v>
      </c>
      <c r="BR60" s="80">
        <f t="shared" si="32"/>
        <v>0</v>
      </c>
      <c r="BS60" s="85">
        <f t="shared" si="33"/>
        <v>0</v>
      </c>
      <c r="BT60" s="80">
        <f t="shared" si="34"/>
        <v>0</v>
      </c>
      <c r="BV60" s="40">
        <v>0</v>
      </c>
      <c r="BW60" s="41">
        <v>0</v>
      </c>
      <c r="BX60" s="66">
        <f t="shared" si="35"/>
        <v>0</v>
      </c>
      <c r="BY60" s="40">
        <v>0</v>
      </c>
      <c r="BZ60" s="41">
        <v>0</v>
      </c>
      <c r="CA60" s="66">
        <f t="shared" si="36"/>
        <v>0</v>
      </c>
      <c r="CB60" s="80">
        <f t="shared" si="37"/>
        <v>0</v>
      </c>
      <c r="CC60" s="85">
        <f t="shared" si="38"/>
        <v>0</v>
      </c>
      <c r="CD60" s="80">
        <f t="shared" si="39"/>
        <v>0</v>
      </c>
      <c r="CF60" s="40">
        <v>0</v>
      </c>
      <c r="CG60" s="41">
        <v>0</v>
      </c>
      <c r="CH60" s="66">
        <f t="shared" si="40"/>
        <v>0</v>
      </c>
      <c r="CI60" s="40">
        <v>0</v>
      </c>
      <c r="CJ60" s="41">
        <v>0</v>
      </c>
      <c r="CK60" s="66">
        <f t="shared" si="41"/>
        <v>0</v>
      </c>
      <c r="CL60" s="80">
        <f t="shared" si="42"/>
        <v>0</v>
      </c>
      <c r="CM60" s="85">
        <f t="shared" si="43"/>
        <v>0</v>
      </c>
      <c r="CN60" s="80">
        <f t="shared" si="44"/>
        <v>0</v>
      </c>
      <c r="CP60" s="40">
        <v>0</v>
      </c>
      <c r="CQ60" s="41">
        <v>0</v>
      </c>
      <c r="CR60" s="66">
        <f t="shared" si="45"/>
        <v>0</v>
      </c>
      <c r="CS60" s="40">
        <v>0</v>
      </c>
      <c r="CT60" s="41">
        <v>0</v>
      </c>
      <c r="CU60" s="66">
        <f t="shared" si="46"/>
        <v>0</v>
      </c>
      <c r="CV60" s="80">
        <f t="shared" si="47"/>
        <v>0</v>
      </c>
      <c r="CW60" s="85">
        <f t="shared" si="48"/>
        <v>0</v>
      </c>
      <c r="CX60" s="80">
        <f t="shared" si="49"/>
        <v>0</v>
      </c>
    </row>
    <row r="61" spans="1:102" ht="24.95" customHeight="1">
      <c r="A61" s="3">
        <v>54</v>
      </c>
      <c r="B61" s="47" t="s">
        <v>140</v>
      </c>
      <c r="D61" s="40">
        <v>5</v>
      </c>
      <c r="E61" s="41">
        <v>0</v>
      </c>
      <c r="F61" s="66">
        <f t="shared" si="0"/>
        <v>5</v>
      </c>
      <c r="G61" s="40">
        <v>4</v>
      </c>
      <c r="H61" s="41">
        <v>0</v>
      </c>
      <c r="I61" s="66">
        <f t="shared" si="1"/>
        <v>4</v>
      </c>
      <c r="J61" s="80">
        <f t="shared" si="2"/>
        <v>4.0669005134461895E-6</v>
      </c>
      <c r="K61" s="85">
        <f t="shared" si="3"/>
        <v>-0.2</v>
      </c>
      <c r="L61" s="80">
        <f t="shared" si="4"/>
        <v>-0.2</v>
      </c>
      <c r="N61" s="40">
        <v>0</v>
      </c>
      <c r="O61" s="41">
        <v>0</v>
      </c>
      <c r="P61" s="66">
        <f t="shared" si="5"/>
        <v>0</v>
      </c>
      <c r="Q61" s="40">
        <v>0</v>
      </c>
      <c r="R61" s="41">
        <v>0</v>
      </c>
      <c r="S61" s="66">
        <f t="shared" si="6"/>
        <v>0</v>
      </c>
      <c r="T61" s="80">
        <f t="shared" si="7"/>
        <v>0</v>
      </c>
      <c r="U61" s="85">
        <f t="shared" si="8"/>
        <v>0</v>
      </c>
      <c r="V61" s="80">
        <f t="shared" si="9"/>
        <v>0</v>
      </c>
      <c r="X61" s="40">
        <v>38</v>
      </c>
      <c r="Y61" s="41">
        <v>0</v>
      </c>
      <c r="Z61" s="66">
        <f t="shared" si="10"/>
        <v>38</v>
      </c>
      <c r="AA61" s="40">
        <v>15</v>
      </c>
      <c r="AB61" s="41">
        <v>0</v>
      </c>
      <c r="AC61" s="66">
        <f t="shared" si="11"/>
        <v>15</v>
      </c>
      <c r="AD61" s="80">
        <f t="shared" si="12"/>
        <v>4.5045180315856803E-5</v>
      </c>
      <c r="AE61" s="85">
        <f t="shared" si="13"/>
        <v>-0.60526315789473684</v>
      </c>
      <c r="AF61" s="80">
        <f t="shared" si="14"/>
        <v>-0.60526315789473684</v>
      </c>
      <c r="AH61" s="40">
        <v>160</v>
      </c>
      <c r="AI61" s="41">
        <v>0</v>
      </c>
      <c r="AJ61" s="66">
        <f t="shared" si="15"/>
        <v>160</v>
      </c>
      <c r="AK61" s="40">
        <v>898</v>
      </c>
      <c r="AL61" s="41">
        <v>0</v>
      </c>
      <c r="AM61" s="66">
        <f t="shared" si="16"/>
        <v>898</v>
      </c>
      <c r="AN61" s="80">
        <f t="shared" si="17"/>
        <v>6.0835162452917103E-3</v>
      </c>
      <c r="AO61" s="85">
        <f t="shared" si="18"/>
        <v>4.6124999999999998</v>
      </c>
      <c r="AP61" s="80">
        <f t="shared" si="19"/>
        <v>4.6124999999999998</v>
      </c>
      <c r="AR61" s="40">
        <v>0</v>
      </c>
      <c r="AS61" s="41">
        <v>0</v>
      </c>
      <c r="AT61" s="66">
        <f t="shared" si="20"/>
        <v>0</v>
      </c>
      <c r="AU61" s="40">
        <v>0</v>
      </c>
      <c r="AV61" s="41">
        <v>0</v>
      </c>
      <c r="AW61" s="66">
        <f t="shared" si="21"/>
        <v>0</v>
      </c>
      <c r="AX61" s="80">
        <f t="shared" si="22"/>
        <v>0</v>
      </c>
      <c r="AY61" s="85">
        <f t="shared" si="23"/>
        <v>0</v>
      </c>
      <c r="AZ61" s="80">
        <f t="shared" si="24"/>
        <v>0</v>
      </c>
      <c r="BB61" s="40">
        <v>0</v>
      </c>
      <c r="BC61" s="41">
        <v>0</v>
      </c>
      <c r="BD61" s="66">
        <f t="shared" si="25"/>
        <v>0</v>
      </c>
      <c r="BE61" s="40">
        <v>0</v>
      </c>
      <c r="BF61" s="41">
        <v>0</v>
      </c>
      <c r="BG61" s="66">
        <f t="shared" si="26"/>
        <v>0</v>
      </c>
      <c r="BH61" s="80">
        <f t="shared" si="27"/>
        <v>0</v>
      </c>
      <c r="BI61" s="85">
        <f t="shared" si="28"/>
        <v>0</v>
      </c>
      <c r="BJ61" s="80">
        <f t="shared" si="29"/>
        <v>0</v>
      </c>
      <c r="BL61" s="40">
        <v>0</v>
      </c>
      <c r="BM61" s="41">
        <v>0</v>
      </c>
      <c r="BN61" s="66">
        <f t="shared" si="30"/>
        <v>0</v>
      </c>
      <c r="BO61" s="40">
        <v>0</v>
      </c>
      <c r="BP61" s="41">
        <v>0</v>
      </c>
      <c r="BQ61" s="66">
        <f t="shared" si="31"/>
        <v>0</v>
      </c>
      <c r="BR61" s="80">
        <f t="shared" si="32"/>
        <v>0</v>
      </c>
      <c r="BS61" s="85">
        <f t="shared" si="33"/>
        <v>0</v>
      </c>
      <c r="BT61" s="80">
        <f t="shared" si="34"/>
        <v>0</v>
      </c>
      <c r="BV61" s="40">
        <v>0</v>
      </c>
      <c r="BW61" s="41">
        <v>0</v>
      </c>
      <c r="BX61" s="66">
        <f t="shared" si="35"/>
        <v>0</v>
      </c>
      <c r="BY61" s="40">
        <v>0</v>
      </c>
      <c r="BZ61" s="41">
        <v>0</v>
      </c>
      <c r="CA61" s="66">
        <f t="shared" si="36"/>
        <v>0</v>
      </c>
      <c r="CB61" s="80">
        <f t="shared" si="37"/>
        <v>0</v>
      </c>
      <c r="CC61" s="85">
        <f t="shared" si="38"/>
        <v>0</v>
      </c>
      <c r="CD61" s="80">
        <f t="shared" si="39"/>
        <v>0</v>
      </c>
      <c r="CF61" s="40">
        <v>0</v>
      </c>
      <c r="CG61" s="41">
        <v>0</v>
      </c>
      <c r="CH61" s="66">
        <f t="shared" si="40"/>
        <v>0</v>
      </c>
      <c r="CI61" s="40">
        <v>0</v>
      </c>
      <c r="CJ61" s="41">
        <v>0</v>
      </c>
      <c r="CK61" s="66">
        <f t="shared" si="41"/>
        <v>0</v>
      </c>
      <c r="CL61" s="80">
        <f t="shared" si="42"/>
        <v>0</v>
      </c>
      <c r="CM61" s="85">
        <f t="shared" si="43"/>
        <v>0</v>
      </c>
      <c r="CN61" s="80">
        <f t="shared" si="44"/>
        <v>0</v>
      </c>
      <c r="CP61" s="40">
        <v>0</v>
      </c>
      <c r="CQ61" s="41">
        <v>0</v>
      </c>
      <c r="CR61" s="66">
        <f t="shared" si="45"/>
        <v>0</v>
      </c>
      <c r="CS61" s="40">
        <v>0</v>
      </c>
      <c r="CT61" s="41">
        <v>0</v>
      </c>
      <c r="CU61" s="66">
        <f t="shared" si="46"/>
        <v>0</v>
      </c>
      <c r="CV61" s="80">
        <f t="shared" si="47"/>
        <v>0</v>
      </c>
      <c r="CW61" s="85">
        <f t="shared" si="48"/>
        <v>0</v>
      </c>
      <c r="CX61" s="80">
        <f t="shared" si="49"/>
        <v>0</v>
      </c>
    </row>
    <row r="62" spans="1:102" ht="24.95" customHeight="1">
      <c r="A62" s="3">
        <v>55</v>
      </c>
      <c r="B62" s="47" t="s">
        <v>63</v>
      </c>
      <c r="D62" s="40">
        <v>0</v>
      </c>
      <c r="E62" s="41">
        <v>0</v>
      </c>
      <c r="F62" s="66">
        <f t="shared" si="0"/>
        <v>0</v>
      </c>
      <c r="G62" s="40">
        <v>0</v>
      </c>
      <c r="H62" s="41">
        <v>0</v>
      </c>
      <c r="I62" s="66">
        <f t="shared" si="1"/>
        <v>0</v>
      </c>
      <c r="J62" s="80">
        <f t="shared" si="2"/>
        <v>0</v>
      </c>
      <c r="K62" s="85">
        <f t="shared" si="3"/>
        <v>0</v>
      </c>
      <c r="L62" s="80">
        <f t="shared" si="4"/>
        <v>0</v>
      </c>
      <c r="N62" s="40">
        <v>0</v>
      </c>
      <c r="O62" s="41">
        <v>0</v>
      </c>
      <c r="P62" s="66">
        <f t="shared" si="5"/>
        <v>0</v>
      </c>
      <c r="Q62" s="40">
        <v>0</v>
      </c>
      <c r="R62" s="41">
        <v>0</v>
      </c>
      <c r="S62" s="66">
        <f t="shared" si="6"/>
        <v>0</v>
      </c>
      <c r="T62" s="80">
        <f t="shared" si="7"/>
        <v>0</v>
      </c>
      <c r="U62" s="85">
        <f t="shared" si="8"/>
        <v>0</v>
      </c>
      <c r="V62" s="80">
        <f t="shared" si="9"/>
        <v>0</v>
      </c>
      <c r="X62" s="40">
        <v>0</v>
      </c>
      <c r="Y62" s="41">
        <v>0</v>
      </c>
      <c r="Z62" s="66">
        <f t="shared" si="10"/>
        <v>0</v>
      </c>
      <c r="AA62" s="40">
        <v>0</v>
      </c>
      <c r="AB62" s="41">
        <v>0</v>
      </c>
      <c r="AC62" s="66">
        <f t="shared" si="11"/>
        <v>0</v>
      </c>
      <c r="AD62" s="80">
        <f t="shared" si="12"/>
        <v>0</v>
      </c>
      <c r="AE62" s="85">
        <f t="shared" si="13"/>
        <v>0</v>
      </c>
      <c r="AF62" s="80">
        <f t="shared" si="14"/>
        <v>0</v>
      </c>
      <c r="AH62" s="40">
        <v>413</v>
      </c>
      <c r="AI62" s="41">
        <v>0</v>
      </c>
      <c r="AJ62" s="66">
        <f t="shared" si="15"/>
        <v>413</v>
      </c>
      <c r="AK62" s="40">
        <v>440</v>
      </c>
      <c r="AL62" s="41">
        <v>0</v>
      </c>
      <c r="AM62" s="66">
        <f t="shared" si="16"/>
        <v>440</v>
      </c>
      <c r="AN62" s="80">
        <f t="shared" si="17"/>
        <v>2.9807874698533996E-3</v>
      </c>
      <c r="AO62" s="85">
        <f t="shared" si="18"/>
        <v>6.5375302663438259E-2</v>
      </c>
      <c r="AP62" s="80">
        <f t="shared" si="19"/>
        <v>6.5375302663438259E-2</v>
      </c>
      <c r="AR62" s="40">
        <v>877</v>
      </c>
      <c r="AS62" s="41">
        <v>0</v>
      </c>
      <c r="AT62" s="66">
        <f t="shared" si="20"/>
        <v>877</v>
      </c>
      <c r="AU62" s="40">
        <v>491</v>
      </c>
      <c r="AV62" s="41">
        <v>0</v>
      </c>
      <c r="AW62" s="66">
        <f t="shared" si="21"/>
        <v>491</v>
      </c>
      <c r="AX62" s="80">
        <f t="shared" si="22"/>
        <v>4.1878832851428233E-3</v>
      </c>
      <c r="AY62" s="85">
        <f t="shared" si="23"/>
        <v>-0.44013683010262256</v>
      </c>
      <c r="AZ62" s="80">
        <f t="shared" si="24"/>
        <v>-0.44013683010262256</v>
      </c>
      <c r="BB62" s="40">
        <v>694</v>
      </c>
      <c r="BC62" s="41">
        <v>0</v>
      </c>
      <c r="BD62" s="66">
        <f t="shared" si="25"/>
        <v>694</v>
      </c>
      <c r="BE62" s="40">
        <v>612</v>
      </c>
      <c r="BF62" s="41">
        <v>0</v>
      </c>
      <c r="BG62" s="66">
        <f t="shared" si="26"/>
        <v>612</v>
      </c>
      <c r="BH62" s="80">
        <f t="shared" si="27"/>
        <v>7.1992377277700012E-3</v>
      </c>
      <c r="BI62" s="85">
        <f t="shared" si="28"/>
        <v>-0.11815561959654179</v>
      </c>
      <c r="BJ62" s="80">
        <f t="shared" si="29"/>
        <v>-0.11815561959654179</v>
      </c>
      <c r="BL62" s="40">
        <v>377</v>
      </c>
      <c r="BM62" s="41">
        <v>0</v>
      </c>
      <c r="BN62" s="66">
        <f t="shared" si="30"/>
        <v>377</v>
      </c>
      <c r="BO62" s="40">
        <v>169</v>
      </c>
      <c r="BP62" s="41">
        <v>0</v>
      </c>
      <c r="BQ62" s="66">
        <f t="shared" si="31"/>
        <v>169</v>
      </c>
      <c r="BR62" s="80">
        <f t="shared" si="32"/>
        <v>6.1579944614487681E-3</v>
      </c>
      <c r="BS62" s="85">
        <f t="shared" si="33"/>
        <v>-0.55172413793103448</v>
      </c>
      <c r="BT62" s="80">
        <f t="shared" si="34"/>
        <v>-0.55172413793103448</v>
      </c>
      <c r="BV62" s="40">
        <v>289</v>
      </c>
      <c r="BW62" s="41">
        <v>0</v>
      </c>
      <c r="BX62" s="66">
        <f t="shared" si="35"/>
        <v>289</v>
      </c>
      <c r="BY62" s="40">
        <v>168</v>
      </c>
      <c r="BZ62" s="41">
        <v>0</v>
      </c>
      <c r="CA62" s="66">
        <f t="shared" si="36"/>
        <v>168</v>
      </c>
      <c r="CB62" s="80">
        <f t="shared" si="37"/>
        <v>8.0137378362907848E-3</v>
      </c>
      <c r="CC62" s="85">
        <f t="shared" si="38"/>
        <v>-0.41868512110726641</v>
      </c>
      <c r="CD62" s="80">
        <f t="shared" si="39"/>
        <v>-0.41868512110726641</v>
      </c>
      <c r="CF62" s="40">
        <v>327</v>
      </c>
      <c r="CG62" s="41">
        <v>0</v>
      </c>
      <c r="CH62" s="66">
        <f t="shared" si="40"/>
        <v>327</v>
      </c>
      <c r="CI62" s="40">
        <v>103</v>
      </c>
      <c r="CJ62" s="41">
        <v>0</v>
      </c>
      <c r="CK62" s="66">
        <f t="shared" si="41"/>
        <v>103</v>
      </c>
      <c r="CL62" s="80">
        <f t="shared" si="42"/>
        <v>7.9090839284343094E-3</v>
      </c>
      <c r="CM62" s="85">
        <f t="shared" si="43"/>
        <v>-0.68501529051987764</v>
      </c>
      <c r="CN62" s="80">
        <f t="shared" si="44"/>
        <v>-0.68501529051987764</v>
      </c>
      <c r="CP62" s="40">
        <v>14</v>
      </c>
      <c r="CQ62" s="41">
        <v>0</v>
      </c>
      <c r="CR62" s="66">
        <f t="shared" si="45"/>
        <v>14</v>
      </c>
      <c r="CS62" s="40">
        <v>4</v>
      </c>
      <c r="CT62" s="41">
        <v>0</v>
      </c>
      <c r="CU62" s="66">
        <f t="shared" si="46"/>
        <v>4</v>
      </c>
      <c r="CV62" s="80">
        <f t="shared" si="47"/>
        <v>6.3562688701732084E-4</v>
      </c>
      <c r="CW62" s="85">
        <f t="shared" si="48"/>
        <v>-0.7142857142857143</v>
      </c>
      <c r="CX62" s="80">
        <f t="shared" si="49"/>
        <v>-0.7142857142857143</v>
      </c>
    </row>
    <row r="63" spans="1:102" ht="24.95" customHeight="1">
      <c r="A63" s="3">
        <v>56</v>
      </c>
      <c r="B63" s="47" t="s">
        <v>197</v>
      </c>
      <c r="D63" s="40">
        <v>0</v>
      </c>
      <c r="E63" s="41">
        <v>0</v>
      </c>
      <c r="F63" s="66">
        <f t="shared" si="0"/>
        <v>0</v>
      </c>
      <c r="G63" s="40">
        <v>0</v>
      </c>
      <c r="H63" s="41">
        <v>0</v>
      </c>
      <c r="I63" s="66">
        <f t="shared" si="1"/>
        <v>0</v>
      </c>
      <c r="J63" s="80">
        <f t="shared" si="2"/>
        <v>0</v>
      </c>
      <c r="K63" s="85">
        <f t="shared" si="3"/>
        <v>0</v>
      </c>
      <c r="L63" s="80">
        <f t="shared" si="4"/>
        <v>0</v>
      </c>
      <c r="N63" s="40">
        <v>0</v>
      </c>
      <c r="O63" s="41">
        <v>0</v>
      </c>
      <c r="P63" s="66">
        <f t="shared" si="5"/>
        <v>0</v>
      </c>
      <c r="Q63" s="40">
        <v>0</v>
      </c>
      <c r="R63" s="41">
        <v>0</v>
      </c>
      <c r="S63" s="66">
        <f t="shared" si="6"/>
        <v>0</v>
      </c>
      <c r="T63" s="80">
        <f t="shared" si="7"/>
        <v>0</v>
      </c>
      <c r="U63" s="85">
        <f t="shared" si="8"/>
        <v>0</v>
      </c>
      <c r="V63" s="80">
        <f t="shared" si="9"/>
        <v>0</v>
      </c>
      <c r="X63" s="40">
        <v>0</v>
      </c>
      <c r="Y63" s="41">
        <v>0</v>
      </c>
      <c r="Z63" s="66">
        <f t="shared" si="10"/>
        <v>0</v>
      </c>
      <c r="AA63" s="40">
        <v>0</v>
      </c>
      <c r="AB63" s="41">
        <v>0</v>
      </c>
      <c r="AC63" s="66">
        <f t="shared" si="11"/>
        <v>0</v>
      </c>
      <c r="AD63" s="80">
        <f t="shared" si="12"/>
        <v>0</v>
      </c>
      <c r="AE63" s="85">
        <f t="shared" si="13"/>
        <v>0</v>
      </c>
      <c r="AF63" s="80">
        <f t="shared" si="14"/>
        <v>0</v>
      </c>
      <c r="AH63" s="40">
        <v>0</v>
      </c>
      <c r="AI63" s="41">
        <v>0</v>
      </c>
      <c r="AJ63" s="66">
        <f t="shared" si="15"/>
        <v>0</v>
      </c>
      <c r="AK63" s="40">
        <v>0</v>
      </c>
      <c r="AL63" s="41">
        <v>0</v>
      </c>
      <c r="AM63" s="66">
        <f t="shared" si="16"/>
        <v>0</v>
      </c>
      <c r="AN63" s="80">
        <f t="shared" si="17"/>
        <v>0</v>
      </c>
      <c r="AO63" s="85">
        <f t="shared" si="18"/>
        <v>0</v>
      </c>
      <c r="AP63" s="80">
        <f t="shared" si="19"/>
        <v>0</v>
      </c>
      <c r="AR63" s="40">
        <v>0</v>
      </c>
      <c r="AS63" s="41">
        <v>0</v>
      </c>
      <c r="AT63" s="66">
        <f t="shared" si="20"/>
        <v>0</v>
      </c>
      <c r="AU63" s="40">
        <v>0</v>
      </c>
      <c r="AV63" s="41">
        <v>0</v>
      </c>
      <c r="AW63" s="66">
        <f t="shared" si="21"/>
        <v>0</v>
      </c>
      <c r="AX63" s="80">
        <f t="shared" si="22"/>
        <v>0</v>
      </c>
      <c r="AY63" s="85">
        <f t="shared" si="23"/>
        <v>0</v>
      </c>
      <c r="AZ63" s="80">
        <f t="shared" si="24"/>
        <v>0</v>
      </c>
      <c r="BB63" s="40">
        <v>51</v>
      </c>
      <c r="BC63" s="41">
        <v>0</v>
      </c>
      <c r="BD63" s="66">
        <f t="shared" si="25"/>
        <v>51</v>
      </c>
      <c r="BE63" s="40">
        <v>0</v>
      </c>
      <c r="BF63" s="41">
        <v>0</v>
      </c>
      <c r="BG63" s="66">
        <f t="shared" si="26"/>
        <v>0</v>
      </c>
      <c r="BH63" s="80">
        <f t="shared" si="27"/>
        <v>0</v>
      </c>
      <c r="BI63" s="85">
        <f t="shared" si="28"/>
        <v>-1</v>
      </c>
      <c r="BJ63" s="80">
        <f t="shared" si="29"/>
        <v>-1</v>
      </c>
      <c r="BL63" s="40">
        <v>0</v>
      </c>
      <c r="BM63" s="41">
        <v>0</v>
      </c>
      <c r="BN63" s="66">
        <f t="shared" si="30"/>
        <v>0</v>
      </c>
      <c r="BO63" s="40">
        <v>0</v>
      </c>
      <c r="BP63" s="41">
        <v>0</v>
      </c>
      <c r="BQ63" s="66">
        <f t="shared" si="31"/>
        <v>0</v>
      </c>
      <c r="BR63" s="80">
        <f t="shared" si="32"/>
        <v>0</v>
      </c>
      <c r="BS63" s="85">
        <f t="shared" si="33"/>
        <v>0</v>
      </c>
      <c r="BT63" s="80">
        <f t="shared" si="34"/>
        <v>0</v>
      </c>
      <c r="BV63" s="40">
        <v>0</v>
      </c>
      <c r="BW63" s="41">
        <v>0</v>
      </c>
      <c r="BX63" s="66">
        <f t="shared" si="35"/>
        <v>0</v>
      </c>
      <c r="BY63" s="40">
        <v>0</v>
      </c>
      <c r="BZ63" s="41">
        <v>0</v>
      </c>
      <c r="CA63" s="66">
        <f t="shared" si="36"/>
        <v>0</v>
      </c>
      <c r="CB63" s="80">
        <f t="shared" si="37"/>
        <v>0</v>
      </c>
      <c r="CC63" s="85">
        <f t="shared" si="38"/>
        <v>0</v>
      </c>
      <c r="CD63" s="80">
        <f t="shared" si="39"/>
        <v>0</v>
      </c>
      <c r="CF63" s="40">
        <v>0</v>
      </c>
      <c r="CG63" s="41">
        <v>0</v>
      </c>
      <c r="CH63" s="66">
        <f t="shared" si="40"/>
        <v>0</v>
      </c>
      <c r="CI63" s="40">
        <v>0</v>
      </c>
      <c r="CJ63" s="41">
        <v>0</v>
      </c>
      <c r="CK63" s="66">
        <f t="shared" si="41"/>
        <v>0</v>
      </c>
      <c r="CL63" s="80">
        <f t="shared" si="42"/>
        <v>0</v>
      </c>
      <c r="CM63" s="85">
        <f t="shared" si="43"/>
        <v>0</v>
      </c>
      <c r="CN63" s="80">
        <f t="shared" si="44"/>
        <v>0</v>
      </c>
      <c r="CP63" s="40">
        <v>0</v>
      </c>
      <c r="CQ63" s="41">
        <v>0</v>
      </c>
      <c r="CR63" s="66">
        <f t="shared" si="45"/>
        <v>0</v>
      </c>
      <c r="CS63" s="40">
        <v>0</v>
      </c>
      <c r="CT63" s="41">
        <v>0</v>
      </c>
      <c r="CU63" s="66">
        <f t="shared" si="46"/>
        <v>0</v>
      </c>
      <c r="CV63" s="80">
        <f t="shared" si="47"/>
        <v>0</v>
      </c>
      <c r="CW63" s="85">
        <f t="shared" si="48"/>
        <v>0</v>
      </c>
      <c r="CX63" s="80">
        <f t="shared" si="49"/>
        <v>0</v>
      </c>
    </row>
    <row r="64" spans="1:102" ht="24.95" customHeight="1">
      <c r="A64" s="3">
        <v>57</v>
      </c>
      <c r="B64" s="47" t="s">
        <v>270</v>
      </c>
      <c r="D64" s="40">
        <v>0</v>
      </c>
      <c r="E64" s="41">
        <v>0</v>
      </c>
      <c r="F64" s="66">
        <f t="shared" si="0"/>
        <v>0</v>
      </c>
      <c r="G64" s="40">
        <v>0</v>
      </c>
      <c r="H64" s="41">
        <v>0</v>
      </c>
      <c r="I64" s="66">
        <f t="shared" si="1"/>
        <v>0</v>
      </c>
      <c r="J64" s="80">
        <f t="shared" si="2"/>
        <v>0</v>
      </c>
      <c r="K64" s="85">
        <f t="shared" si="3"/>
        <v>0</v>
      </c>
      <c r="L64" s="80">
        <f t="shared" si="4"/>
        <v>0</v>
      </c>
      <c r="N64" s="40">
        <v>0</v>
      </c>
      <c r="O64" s="41">
        <v>0</v>
      </c>
      <c r="P64" s="66">
        <f t="shared" si="5"/>
        <v>0</v>
      </c>
      <c r="Q64" s="40">
        <v>0</v>
      </c>
      <c r="R64" s="41">
        <v>0</v>
      </c>
      <c r="S64" s="66">
        <f t="shared" si="6"/>
        <v>0</v>
      </c>
      <c r="T64" s="80">
        <f t="shared" si="7"/>
        <v>0</v>
      </c>
      <c r="U64" s="85">
        <f t="shared" si="8"/>
        <v>0</v>
      </c>
      <c r="V64" s="80">
        <f t="shared" si="9"/>
        <v>0</v>
      </c>
      <c r="X64" s="40">
        <v>0</v>
      </c>
      <c r="Y64" s="41">
        <v>0</v>
      </c>
      <c r="Z64" s="66">
        <f t="shared" si="10"/>
        <v>0</v>
      </c>
      <c r="AA64" s="40">
        <v>0</v>
      </c>
      <c r="AB64" s="41">
        <v>0</v>
      </c>
      <c r="AC64" s="66">
        <f t="shared" si="11"/>
        <v>0</v>
      </c>
      <c r="AD64" s="80">
        <f t="shared" si="12"/>
        <v>0</v>
      </c>
      <c r="AE64" s="85">
        <f t="shared" si="13"/>
        <v>0</v>
      </c>
      <c r="AF64" s="80">
        <f t="shared" si="14"/>
        <v>0</v>
      </c>
      <c r="AH64" s="40">
        <v>0</v>
      </c>
      <c r="AI64" s="41">
        <v>0</v>
      </c>
      <c r="AJ64" s="66">
        <f t="shared" si="15"/>
        <v>0</v>
      </c>
      <c r="AK64" s="40">
        <v>0</v>
      </c>
      <c r="AL64" s="41">
        <v>0</v>
      </c>
      <c r="AM64" s="66">
        <f t="shared" si="16"/>
        <v>0</v>
      </c>
      <c r="AN64" s="80">
        <f t="shared" si="17"/>
        <v>0</v>
      </c>
      <c r="AO64" s="85">
        <f t="shared" si="18"/>
        <v>0</v>
      </c>
      <c r="AP64" s="80">
        <f t="shared" si="19"/>
        <v>0</v>
      </c>
      <c r="AR64" s="40">
        <v>0</v>
      </c>
      <c r="AS64" s="41">
        <v>0</v>
      </c>
      <c r="AT64" s="66">
        <f t="shared" si="20"/>
        <v>0</v>
      </c>
      <c r="AU64" s="40">
        <v>34</v>
      </c>
      <c r="AV64" s="41">
        <v>0</v>
      </c>
      <c r="AW64" s="66">
        <f t="shared" si="21"/>
        <v>34</v>
      </c>
      <c r="AX64" s="80">
        <f t="shared" si="22"/>
        <v>2.8999599123188594E-4</v>
      </c>
      <c r="AY64" s="85">
        <f t="shared" si="23"/>
        <v>0</v>
      </c>
      <c r="AZ64" s="80">
        <f t="shared" si="24"/>
        <v>0</v>
      </c>
      <c r="BB64" s="40">
        <v>0</v>
      </c>
      <c r="BC64" s="41">
        <v>0</v>
      </c>
      <c r="BD64" s="66">
        <f t="shared" si="25"/>
        <v>0</v>
      </c>
      <c r="BE64" s="40">
        <v>0</v>
      </c>
      <c r="BF64" s="41">
        <v>0</v>
      </c>
      <c r="BG64" s="66">
        <f t="shared" si="26"/>
        <v>0</v>
      </c>
      <c r="BH64" s="80">
        <f t="shared" si="27"/>
        <v>0</v>
      </c>
      <c r="BI64" s="85">
        <f t="shared" si="28"/>
        <v>0</v>
      </c>
      <c r="BJ64" s="80">
        <f t="shared" si="29"/>
        <v>0</v>
      </c>
      <c r="BL64" s="40">
        <v>0</v>
      </c>
      <c r="BM64" s="41">
        <v>0</v>
      </c>
      <c r="BN64" s="66">
        <f t="shared" si="30"/>
        <v>0</v>
      </c>
      <c r="BO64" s="40">
        <v>0</v>
      </c>
      <c r="BP64" s="41">
        <v>0</v>
      </c>
      <c r="BQ64" s="66">
        <f t="shared" si="31"/>
        <v>0</v>
      </c>
      <c r="BR64" s="80">
        <f t="shared" si="32"/>
        <v>0</v>
      </c>
      <c r="BS64" s="85">
        <f t="shared" si="33"/>
        <v>0</v>
      </c>
      <c r="BT64" s="80">
        <f t="shared" si="34"/>
        <v>0</v>
      </c>
      <c r="BV64" s="40">
        <v>0</v>
      </c>
      <c r="BW64" s="41">
        <v>0</v>
      </c>
      <c r="BX64" s="66">
        <f t="shared" si="35"/>
        <v>0</v>
      </c>
      <c r="BY64" s="40">
        <v>0</v>
      </c>
      <c r="BZ64" s="41">
        <v>0</v>
      </c>
      <c r="CA64" s="66">
        <f t="shared" si="36"/>
        <v>0</v>
      </c>
      <c r="CB64" s="80">
        <f t="shared" si="37"/>
        <v>0</v>
      </c>
      <c r="CC64" s="85">
        <f t="shared" si="38"/>
        <v>0</v>
      </c>
      <c r="CD64" s="80">
        <f t="shared" si="39"/>
        <v>0</v>
      </c>
      <c r="CF64" s="40">
        <v>0</v>
      </c>
      <c r="CG64" s="41">
        <v>0</v>
      </c>
      <c r="CH64" s="66">
        <f t="shared" si="40"/>
        <v>0</v>
      </c>
      <c r="CI64" s="40">
        <v>0</v>
      </c>
      <c r="CJ64" s="41">
        <v>0</v>
      </c>
      <c r="CK64" s="66">
        <f t="shared" si="41"/>
        <v>0</v>
      </c>
      <c r="CL64" s="80">
        <f t="shared" si="42"/>
        <v>0</v>
      </c>
      <c r="CM64" s="85">
        <f t="shared" si="43"/>
        <v>0</v>
      </c>
      <c r="CN64" s="80">
        <f t="shared" si="44"/>
        <v>0</v>
      </c>
      <c r="CP64" s="40">
        <v>0</v>
      </c>
      <c r="CQ64" s="41">
        <v>0</v>
      </c>
      <c r="CR64" s="66">
        <f t="shared" si="45"/>
        <v>0</v>
      </c>
      <c r="CS64" s="40">
        <v>0</v>
      </c>
      <c r="CT64" s="41">
        <v>0</v>
      </c>
      <c r="CU64" s="66">
        <f t="shared" si="46"/>
        <v>0</v>
      </c>
      <c r="CV64" s="80">
        <f t="shared" si="47"/>
        <v>0</v>
      </c>
      <c r="CW64" s="85">
        <f t="shared" si="48"/>
        <v>0</v>
      </c>
      <c r="CX64" s="80">
        <f t="shared" si="49"/>
        <v>0</v>
      </c>
    </row>
    <row r="65" spans="1:102" ht="24.95" customHeight="1">
      <c r="A65" s="3">
        <v>58</v>
      </c>
      <c r="B65" s="47" t="s">
        <v>238</v>
      </c>
      <c r="D65" s="40">
        <v>0</v>
      </c>
      <c r="E65" s="41">
        <v>0</v>
      </c>
      <c r="F65" s="66">
        <f t="shared" si="0"/>
        <v>0</v>
      </c>
      <c r="G65" s="40">
        <v>0</v>
      </c>
      <c r="H65" s="41">
        <v>0</v>
      </c>
      <c r="I65" s="66">
        <f t="shared" si="1"/>
        <v>0</v>
      </c>
      <c r="J65" s="80">
        <f t="shared" si="2"/>
        <v>0</v>
      </c>
      <c r="K65" s="85">
        <f t="shared" si="3"/>
        <v>0</v>
      </c>
      <c r="L65" s="80">
        <f t="shared" si="4"/>
        <v>0</v>
      </c>
      <c r="N65" s="40">
        <v>0</v>
      </c>
      <c r="O65" s="41">
        <v>0</v>
      </c>
      <c r="P65" s="66">
        <f t="shared" si="5"/>
        <v>0</v>
      </c>
      <c r="Q65" s="40">
        <v>0</v>
      </c>
      <c r="R65" s="41">
        <v>0</v>
      </c>
      <c r="S65" s="66">
        <f t="shared" si="6"/>
        <v>0</v>
      </c>
      <c r="T65" s="80">
        <f t="shared" si="7"/>
        <v>0</v>
      </c>
      <c r="U65" s="85">
        <f t="shared" si="8"/>
        <v>0</v>
      </c>
      <c r="V65" s="80">
        <f t="shared" si="9"/>
        <v>0</v>
      </c>
      <c r="X65" s="40">
        <v>0</v>
      </c>
      <c r="Y65" s="41">
        <v>0</v>
      </c>
      <c r="Z65" s="66">
        <f t="shared" si="10"/>
        <v>0</v>
      </c>
      <c r="AA65" s="40">
        <v>0</v>
      </c>
      <c r="AB65" s="41">
        <v>0</v>
      </c>
      <c r="AC65" s="66">
        <f t="shared" si="11"/>
        <v>0</v>
      </c>
      <c r="AD65" s="80">
        <f t="shared" si="12"/>
        <v>0</v>
      </c>
      <c r="AE65" s="85">
        <f t="shared" si="13"/>
        <v>0</v>
      </c>
      <c r="AF65" s="80">
        <f t="shared" si="14"/>
        <v>0</v>
      </c>
      <c r="AH65" s="40">
        <v>0</v>
      </c>
      <c r="AI65" s="41">
        <v>0</v>
      </c>
      <c r="AJ65" s="66">
        <f t="shared" si="15"/>
        <v>0</v>
      </c>
      <c r="AK65" s="40">
        <v>0</v>
      </c>
      <c r="AL65" s="41">
        <v>0</v>
      </c>
      <c r="AM65" s="66">
        <f t="shared" si="16"/>
        <v>0</v>
      </c>
      <c r="AN65" s="80">
        <f t="shared" si="17"/>
        <v>0</v>
      </c>
      <c r="AO65" s="85">
        <f t="shared" si="18"/>
        <v>0</v>
      </c>
      <c r="AP65" s="80">
        <f t="shared" si="19"/>
        <v>0</v>
      </c>
      <c r="AR65" s="40">
        <v>0</v>
      </c>
      <c r="AS65" s="41">
        <v>0</v>
      </c>
      <c r="AT65" s="66">
        <f t="shared" si="20"/>
        <v>0</v>
      </c>
      <c r="AU65" s="40">
        <v>0</v>
      </c>
      <c r="AV65" s="41">
        <v>0</v>
      </c>
      <c r="AW65" s="66">
        <f t="shared" si="21"/>
        <v>0</v>
      </c>
      <c r="AX65" s="80">
        <f t="shared" si="22"/>
        <v>0</v>
      </c>
      <c r="AY65" s="85">
        <f t="shared" si="23"/>
        <v>0</v>
      </c>
      <c r="AZ65" s="80">
        <f t="shared" si="24"/>
        <v>0</v>
      </c>
      <c r="BB65" s="40">
        <v>5</v>
      </c>
      <c r="BC65" s="41">
        <v>0</v>
      </c>
      <c r="BD65" s="66">
        <f t="shared" si="25"/>
        <v>5</v>
      </c>
      <c r="BE65" s="40">
        <v>0</v>
      </c>
      <c r="BF65" s="41">
        <v>0</v>
      </c>
      <c r="BG65" s="66">
        <f t="shared" si="26"/>
        <v>0</v>
      </c>
      <c r="BH65" s="80">
        <f t="shared" si="27"/>
        <v>0</v>
      </c>
      <c r="BI65" s="85">
        <f t="shared" si="28"/>
        <v>-1</v>
      </c>
      <c r="BJ65" s="80">
        <f t="shared" si="29"/>
        <v>-1</v>
      </c>
      <c r="BL65" s="40">
        <v>0</v>
      </c>
      <c r="BM65" s="41">
        <v>0</v>
      </c>
      <c r="BN65" s="66">
        <f t="shared" si="30"/>
        <v>0</v>
      </c>
      <c r="BO65" s="40">
        <v>0</v>
      </c>
      <c r="BP65" s="41">
        <v>0</v>
      </c>
      <c r="BQ65" s="66">
        <f t="shared" si="31"/>
        <v>0</v>
      </c>
      <c r="BR65" s="80">
        <f t="shared" si="32"/>
        <v>0</v>
      </c>
      <c r="BS65" s="85">
        <f t="shared" si="33"/>
        <v>0</v>
      </c>
      <c r="BT65" s="80">
        <f t="shared" si="34"/>
        <v>0</v>
      </c>
      <c r="BV65" s="40">
        <v>0</v>
      </c>
      <c r="BW65" s="41">
        <v>0</v>
      </c>
      <c r="BX65" s="66">
        <f t="shared" si="35"/>
        <v>0</v>
      </c>
      <c r="BY65" s="40">
        <v>0</v>
      </c>
      <c r="BZ65" s="41">
        <v>0</v>
      </c>
      <c r="CA65" s="66">
        <f t="shared" si="36"/>
        <v>0</v>
      </c>
      <c r="CB65" s="80">
        <f t="shared" si="37"/>
        <v>0</v>
      </c>
      <c r="CC65" s="85">
        <f t="shared" si="38"/>
        <v>0</v>
      </c>
      <c r="CD65" s="80">
        <f t="shared" si="39"/>
        <v>0</v>
      </c>
      <c r="CF65" s="40">
        <v>0</v>
      </c>
      <c r="CG65" s="41">
        <v>0</v>
      </c>
      <c r="CH65" s="66">
        <f t="shared" si="40"/>
        <v>0</v>
      </c>
      <c r="CI65" s="40">
        <v>0</v>
      </c>
      <c r="CJ65" s="41">
        <v>0</v>
      </c>
      <c r="CK65" s="66">
        <f t="shared" si="41"/>
        <v>0</v>
      </c>
      <c r="CL65" s="80">
        <f t="shared" si="42"/>
        <v>0</v>
      </c>
      <c r="CM65" s="85">
        <f t="shared" si="43"/>
        <v>0</v>
      </c>
      <c r="CN65" s="80">
        <f t="shared" si="44"/>
        <v>0</v>
      </c>
      <c r="CP65" s="40">
        <v>0</v>
      </c>
      <c r="CQ65" s="41">
        <v>0</v>
      </c>
      <c r="CR65" s="66">
        <f t="shared" si="45"/>
        <v>0</v>
      </c>
      <c r="CS65" s="40">
        <v>0</v>
      </c>
      <c r="CT65" s="41">
        <v>0</v>
      </c>
      <c r="CU65" s="66">
        <f t="shared" si="46"/>
        <v>0</v>
      </c>
      <c r="CV65" s="80">
        <f t="shared" si="47"/>
        <v>0</v>
      </c>
      <c r="CW65" s="85">
        <f t="shared" si="48"/>
        <v>0</v>
      </c>
      <c r="CX65" s="80">
        <f t="shared" si="49"/>
        <v>0</v>
      </c>
    </row>
    <row r="66" spans="1:102" ht="24.95" customHeight="1">
      <c r="A66" s="3">
        <v>59</v>
      </c>
      <c r="B66" s="47" t="s">
        <v>86</v>
      </c>
      <c r="D66" s="40">
        <v>1385</v>
      </c>
      <c r="E66" s="41">
        <v>0</v>
      </c>
      <c r="F66" s="66">
        <f t="shared" si="0"/>
        <v>1385</v>
      </c>
      <c r="G66" s="40">
        <v>604</v>
      </c>
      <c r="H66" s="41">
        <v>0</v>
      </c>
      <c r="I66" s="66">
        <f t="shared" si="1"/>
        <v>604</v>
      </c>
      <c r="J66" s="80">
        <f t="shared" si="2"/>
        <v>6.1410197753037471E-4</v>
      </c>
      <c r="K66" s="85">
        <f t="shared" si="3"/>
        <v>-0.56389891696750905</v>
      </c>
      <c r="L66" s="80">
        <f t="shared" si="4"/>
        <v>-0.56389891696750905</v>
      </c>
      <c r="N66" s="40">
        <v>0</v>
      </c>
      <c r="O66" s="41">
        <v>0</v>
      </c>
      <c r="P66" s="66">
        <f t="shared" si="5"/>
        <v>0</v>
      </c>
      <c r="Q66" s="40">
        <v>0</v>
      </c>
      <c r="R66" s="41">
        <v>0</v>
      </c>
      <c r="S66" s="66">
        <f t="shared" si="6"/>
        <v>0</v>
      </c>
      <c r="T66" s="80">
        <f t="shared" si="7"/>
        <v>0</v>
      </c>
      <c r="U66" s="85">
        <f t="shared" si="8"/>
        <v>0</v>
      </c>
      <c r="V66" s="80">
        <f t="shared" si="9"/>
        <v>0</v>
      </c>
      <c r="X66" s="40">
        <v>35</v>
      </c>
      <c r="Y66" s="41">
        <v>0</v>
      </c>
      <c r="Z66" s="66">
        <f t="shared" si="10"/>
        <v>35</v>
      </c>
      <c r="AA66" s="40">
        <v>9</v>
      </c>
      <c r="AB66" s="41">
        <v>0</v>
      </c>
      <c r="AC66" s="66">
        <f t="shared" si="11"/>
        <v>9</v>
      </c>
      <c r="AD66" s="80">
        <f t="shared" si="12"/>
        <v>2.7027108189514084E-5</v>
      </c>
      <c r="AE66" s="85">
        <f t="shared" si="13"/>
        <v>-0.74285714285714288</v>
      </c>
      <c r="AF66" s="80">
        <f t="shared" si="14"/>
        <v>-0.74285714285714288</v>
      </c>
      <c r="AH66" s="40">
        <v>823</v>
      </c>
      <c r="AI66" s="41">
        <v>0</v>
      </c>
      <c r="AJ66" s="66">
        <f t="shared" si="15"/>
        <v>823</v>
      </c>
      <c r="AK66" s="40">
        <v>702</v>
      </c>
      <c r="AL66" s="41">
        <v>0</v>
      </c>
      <c r="AM66" s="66">
        <f t="shared" si="16"/>
        <v>702</v>
      </c>
      <c r="AN66" s="80">
        <f t="shared" si="17"/>
        <v>4.7557109178115601E-3</v>
      </c>
      <c r="AO66" s="85">
        <f t="shared" si="18"/>
        <v>-0.14702308626974483</v>
      </c>
      <c r="AP66" s="80">
        <f t="shared" si="19"/>
        <v>-0.14702308626974483</v>
      </c>
      <c r="AR66" s="40">
        <v>1020</v>
      </c>
      <c r="AS66" s="41">
        <v>0</v>
      </c>
      <c r="AT66" s="66">
        <f t="shared" si="20"/>
        <v>1020</v>
      </c>
      <c r="AU66" s="40">
        <v>425</v>
      </c>
      <c r="AV66" s="41">
        <v>0</v>
      </c>
      <c r="AW66" s="66">
        <f t="shared" si="21"/>
        <v>425</v>
      </c>
      <c r="AX66" s="80">
        <f t="shared" si="22"/>
        <v>3.624949890398574E-3</v>
      </c>
      <c r="AY66" s="85">
        <f t="shared" si="23"/>
        <v>-0.58333333333333337</v>
      </c>
      <c r="AZ66" s="80">
        <f t="shared" si="24"/>
        <v>-0.58333333333333337</v>
      </c>
      <c r="BB66" s="40">
        <v>146</v>
      </c>
      <c r="BC66" s="41">
        <v>0</v>
      </c>
      <c r="BD66" s="66">
        <f t="shared" si="25"/>
        <v>146</v>
      </c>
      <c r="BE66" s="40">
        <v>79</v>
      </c>
      <c r="BF66" s="41">
        <v>0</v>
      </c>
      <c r="BG66" s="66">
        <f t="shared" si="26"/>
        <v>79</v>
      </c>
      <c r="BH66" s="80">
        <f t="shared" si="27"/>
        <v>9.2931336681998376E-4</v>
      </c>
      <c r="BI66" s="85">
        <f t="shared" si="28"/>
        <v>-0.4589041095890411</v>
      </c>
      <c r="BJ66" s="80">
        <f t="shared" si="29"/>
        <v>-0.4589041095890411</v>
      </c>
      <c r="BL66" s="40">
        <v>0</v>
      </c>
      <c r="BM66" s="41">
        <v>0</v>
      </c>
      <c r="BN66" s="66">
        <f t="shared" si="30"/>
        <v>0</v>
      </c>
      <c r="BO66" s="40">
        <v>0</v>
      </c>
      <c r="BP66" s="41">
        <v>0</v>
      </c>
      <c r="BQ66" s="66">
        <f t="shared" si="31"/>
        <v>0</v>
      </c>
      <c r="BR66" s="80">
        <f t="shared" si="32"/>
        <v>0</v>
      </c>
      <c r="BS66" s="85">
        <f t="shared" si="33"/>
        <v>0</v>
      </c>
      <c r="BT66" s="80">
        <f t="shared" si="34"/>
        <v>0</v>
      </c>
      <c r="BV66" s="40">
        <v>48</v>
      </c>
      <c r="BW66" s="41">
        <v>0</v>
      </c>
      <c r="BX66" s="66">
        <f t="shared" si="35"/>
        <v>48</v>
      </c>
      <c r="BY66" s="40">
        <v>16</v>
      </c>
      <c r="BZ66" s="41">
        <v>0</v>
      </c>
      <c r="CA66" s="66">
        <f t="shared" si="36"/>
        <v>16</v>
      </c>
      <c r="CB66" s="80">
        <f t="shared" si="37"/>
        <v>7.6321312726578894E-4</v>
      </c>
      <c r="CC66" s="85">
        <f t="shared" si="38"/>
        <v>-0.66666666666666663</v>
      </c>
      <c r="CD66" s="80">
        <f t="shared" si="39"/>
        <v>-0.66666666666666663</v>
      </c>
      <c r="CF66" s="40">
        <v>66</v>
      </c>
      <c r="CG66" s="41">
        <v>0</v>
      </c>
      <c r="CH66" s="66">
        <f t="shared" si="40"/>
        <v>66</v>
      </c>
      <c r="CI66" s="40">
        <v>4</v>
      </c>
      <c r="CJ66" s="41">
        <v>0</v>
      </c>
      <c r="CK66" s="66">
        <f t="shared" si="41"/>
        <v>4</v>
      </c>
      <c r="CL66" s="80">
        <f t="shared" si="42"/>
        <v>3.0714889042463337E-4</v>
      </c>
      <c r="CM66" s="85">
        <f t="shared" si="43"/>
        <v>-0.93939393939393945</v>
      </c>
      <c r="CN66" s="80">
        <f t="shared" si="44"/>
        <v>-0.93939393939393945</v>
      </c>
      <c r="CP66" s="40">
        <v>0</v>
      </c>
      <c r="CQ66" s="41">
        <v>0</v>
      </c>
      <c r="CR66" s="66">
        <f t="shared" si="45"/>
        <v>0</v>
      </c>
      <c r="CS66" s="40">
        <v>0</v>
      </c>
      <c r="CT66" s="41">
        <v>0</v>
      </c>
      <c r="CU66" s="66">
        <f t="shared" si="46"/>
        <v>0</v>
      </c>
      <c r="CV66" s="80">
        <f t="shared" si="47"/>
        <v>0</v>
      </c>
      <c r="CW66" s="85">
        <f t="shared" si="48"/>
        <v>0</v>
      </c>
      <c r="CX66" s="80">
        <f t="shared" si="49"/>
        <v>0</v>
      </c>
    </row>
    <row r="67" spans="1:102" ht="24.95" customHeight="1">
      <c r="A67" s="3">
        <v>60</v>
      </c>
      <c r="B67" s="47" t="s">
        <v>69</v>
      </c>
      <c r="D67" s="40">
        <v>0</v>
      </c>
      <c r="E67" s="41">
        <v>0</v>
      </c>
      <c r="F67" s="66">
        <f t="shared" si="0"/>
        <v>0</v>
      </c>
      <c r="G67" s="40">
        <v>0</v>
      </c>
      <c r="H67" s="41">
        <v>0</v>
      </c>
      <c r="I67" s="66">
        <f t="shared" si="1"/>
        <v>0</v>
      </c>
      <c r="J67" s="80">
        <f t="shared" si="2"/>
        <v>0</v>
      </c>
      <c r="K67" s="85">
        <f t="shared" si="3"/>
        <v>0</v>
      </c>
      <c r="L67" s="80">
        <f t="shared" si="4"/>
        <v>0</v>
      </c>
      <c r="N67" s="40">
        <v>0</v>
      </c>
      <c r="O67" s="41">
        <v>0</v>
      </c>
      <c r="P67" s="66">
        <f t="shared" si="5"/>
        <v>0</v>
      </c>
      <c r="Q67" s="40">
        <v>0</v>
      </c>
      <c r="R67" s="41">
        <v>0</v>
      </c>
      <c r="S67" s="66">
        <f t="shared" si="6"/>
        <v>0</v>
      </c>
      <c r="T67" s="80">
        <f t="shared" si="7"/>
        <v>0</v>
      </c>
      <c r="U67" s="85">
        <f t="shared" si="8"/>
        <v>0</v>
      </c>
      <c r="V67" s="80">
        <f t="shared" si="9"/>
        <v>0</v>
      </c>
      <c r="X67" s="40">
        <v>0</v>
      </c>
      <c r="Y67" s="41">
        <v>0</v>
      </c>
      <c r="Z67" s="66">
        <f t="shared" si="10"/>
        <v>0</v>
      </c>
      <c r="AA67" s="40">
        <v>0</v>
      </c>
      <c r="AB67" s="41">
        <v>0</v>
      </c>
      <c r="AC67" s="66">
        <f t="shared" si="11"/>
        <v>0</v>
      </c>
      <c r="AD67" s="80">
        <f t="shared" si="12"/>
        <v>0</v>
      </c>
      <c r="AE67" s="85">
        <f t="shared" si="13"/>
        <v>0</v>
      </c>
      <c r="AF67" s="80">
        <f t="shared" si="14"/>
        <v>0</v>
      </c>
      <c r="AH67" s="40">
        <v>0</v>
      </c>
      <c r="AI67" s="41">
        <v>0</v>
      </c>
      <c r="AJ67" s="66">
        <f t="shared" si="15"/>
        <v>0</v>
      </c>
      <c r="AK67" s="40">
        <v>0</v>
      </c>
      <c r="AL67" s="41">
        <v>0</v>
      </c>
      <c r="AM67" s="66">
        <f t="shared" si="16"/>
        <v>0</v>
      </c>
      <c r="AN67" s="80">
        <f t="shared" si="17"/>
        <v>0</v>
      </c>
      <c r="AO67" s="85">
        <f t="shared" si="18"/>
        <v>0</v>
      </c>
      <c r="AP67" s="80">
        <f t="shared" si="19"/>
        <v>0</v>
      </c>
      <c r="AR67" s="40">
        <v>152</v>
      </c>
      <c r="AS67" s="41">
        <v>0</v>
      </c>
      <c r="AT67" s="66">
        <f t="shared" si="20"/>
        <v>152</v>
      </c>
      <c r="AU67" s="40">
        <v>84</v>
      </c>
      <c r="AV67" s="41">
        <v>0</v>
      </c>
      <c r="AW67" s="66">
        <f t="shared" si="21"/>
        <v>84</v>
      </c>
      <c r="AX67" s="80">
        <f t="shared" si="22"/>
        <v>7.1646068421995341E-4</v>
      </c>
      <c r="AY67" s="85">
        <f t="shared" si="23"/>
        <v>-0.44736842105263158</v>
      </c>
      <c r="AZ67" s="80">
        <f t="shared" si="24"/>
        <v>-0.44736842105263158</v>
      </c>
      <c r="BB67" s="40">
        <v>498</v>
      </c>
      <c r="BC67" s="41">
        <v>0</v>
      </c>
      <c r="BD67" s="66">
        <f t="shared" si="25"/>
        <v>498</v>
      </c>
      <c r="BE67" s="40">
        <v>316</v>
      </c>
      <c r="BF67" s="41">
        <v>0</v>
      </c>
      <c r="BG67" s="66">
        <f t="shared" si="26"/>
        <v>316</v>
      </c>
      <c r="BH67" s="80">
        <f t="shared" si="27"/>
        <v>3.717253467279935E-3</v>
      </c>
      <c r="BI67" s="85">
        <f t="shared" si="28"/>
        <v>-0.36546184738955823</v>
      </c>
      <c r="BJ67" s="80">
        <f t="shared" si="29"/>
        <v>-0.36546184738955823</v>
      </c>
      <c r="BL67" s="40">
        <v>141</v>
      </c>
      <c r="BM67" s="41">
        <v>0</v>
      </c>
      <c r="BN67" s="66">
        <f t="shared" si="30"/>
        <v>141</v>
      </c>
      <c r="BO67" s="40">
        <v>38</v>
      </c>
      <c r="BP67" s="41">
        <v>0</v>
      </c>
      <c r="BQ67" s="66">
        <f t="shared" si="31"/>
        <v>38</v>
      </c>
      <c r="BR67" s="80">
        <f t="shared" si="32"/>
        <v>1.384637807899723E-3</v>
      </c>
      <c r="BS67" s="85">
        <f t="shared" si="33"/>
        <v>-0.73049645390070927</v>
      </c>
      <c r="BT67" s="80">
        <f t="shared" si="34"/>
        <v>-0.73049645390070927</v>
      </c>
      <c r="BV67" s="40">
        <v>0</v>
      </c>
      <c r="BW67" s="41">
        <v>0</v>
      </c>
      <c r="BX67" s="66">
        <f t="shared" si="35"/>
        <v>0</v>
      </c>
      <c r="BY67" s="40">
        <v>4</v>
      </c>
      <c r="BZ67" s="41">
        <v>0</v>
      </c>
      <c r="CA67" s="66">
        <f t="shared" si="36"/>
        <v>4</v>
      </c>
      <c r="CB67" s="80">
        <f t="shared" si="37"/>
        <v>1.9080328181644724E-4</v>
      </c>
      <c r="CC67" s="85">
        <f t="shared" si="38"/>
        <v>0</v>
      </c>
      <c r="CD67" s="80">
        <f t="shared" si="39"/>
        <v>0</v>
      </c>
      <c r="CF67" s="40">
        <v>1</v>
      </c>
      <c r="CG67" s="41">
        <v>0</v>
      </c>
      <c r="CH67" s="66">
        <f t="shared" si="40"/>
        <v>1</v>
      </c>
      <c r="CI67" s="40">
        <v>0</v>
      </c>
      <c r="CJ67" s="41">
        <v>0</v>
      </c>
      <c r="CK67" s="66">
        <f t="shared" si="41"/>
        <v>0</v>
      </c>
      <c r="CL67" s="80">
        <f t="shared" si="42"/>
        <v>0</v>
      </c>
      <c r="CM67" s="85">
        <f t="shared" si="43"/>
        <v>-1</v>
      </c>
      <c r="CN67" s="80">
        <f t="shared" si="44"/>
        <v>-1</v>
      </c>
      <c r="CP67" s="40">
        <v>0</v>
      </c>
      <c r="CQ67" s="41">
        <v>0</v>
      </c>
      <c r="CR67" s="66">
        <f t="shared" si="45"/>
        <v>0</v>
      </c>
      <c r="CS67" s="40">
        <v>0</v>
      </c>
      <c r="CT67" s="41">
        <v>0</v>
      </c>
      <c r="CU67" s="66">
        <f t="shared" si="46"/>
        <v>0</v>
      </c>
      <c r="CV67" s="80">
        <f t="shared" si="47"/>
        <v>0</v>
      </c>
      <c r="CW67" s="85">
        <f t="shared" si="48"/>
        <v>0</v>
      </c>
      <c r="CX67" s="80">
        <f t="shared" si="49"/>
        <v>0</v>
      </c>
    </row>
    <row r="68" spans="1:102" ht="24.95" customHeight="1">
      <c r="A68" s="3">
        <v>61</v>
      </c>
      <c r="B68" s="47" t="s">
        <v>237</v>
      </c>
      <c r="D68" s="40">
        <v>0</v>
      </c>
      <c r="E68" s="41">
        <v>0</v>
      </c>
      <c r="F68" s="66">
        <f t="shared" si="0"/>
        <v>0</v>
      </c>
      <c r="G68" s="40">
        <v>0</v>
      </c>
      <c r="H68" s="41">
        <v>0</v>
      </c>
      <c r="I68" s="66">
        <f t="shared" si="1"/>
        <v>0</v>
      </c>
      <c r="J68" s="80">
        <f t="shared" si="2"/>
        <v>0</v>
      </c>
      <c r="K68" s="85">
        <f t="shared" si="3"/>
        <v>0</v>
      </c>
      <c r="L68" s="80">
        <f t="shared" si="4"/>
        <v>0</v>
      </c>
      <c r="N68" s="40">
        <v>0</v>
      </c>
      <c r="O68" s="41">
        <v>0</v>
      </c>
      <c r="P68" s="66">
        <f t="shared" si="5"/>
        <v>0</v>
      </c>
      <c r="Q68" s="40">
        <v>0</v>
      </c>
      <c r="R68" s="41">
        <v>0</v>
      </c>
      <c r="S68" s="66">
        <f t="shared" si="6"/>
        <v>0</v>
      </c>
      <c r="T68" s="80">
        <f t="shared" si="7"/>
        <v>0</v>
      </c>
      <c r="U68" s="85">
        <f t="shared" si="8"/>
        <v>0</v>
      </c>
      <c r="V68" s="80">
        <f t="shared" si="9"/>
        <v>0</v>
      </c>
      <c r="X68" s="40">
        <v>0</v>
      </c>
      <c r="Y68" s="41">
        <v>0</v>
      </c>
      <c r="Z68" s="66">
        <f t="shared" si="10"/>
        <v>0</v>
      </c>
      <c r="AA68" s="40">
        <v>0</v>
      </c>
      <c r="AB68" s="41">
        <v>0</v>
      </c>
      <c r="AC68" s="66">
        <f t="shared" si="11"/>
        <v>0</v>
      </c>
      <c r="AD68" s="80">
        <f t="shared" si="12"/>
        <v>0</v>
      </c>
      <c r="AE68" s="85">
        <f t="shared" si="13"/>
        <v>0</v>
      </c>
      <c r="AF68" s="80">
        <f t="shared" si="14"/>
        <v>0</v>
      </c>
      <c r="AH68" s="40">
        <v>0</v>
      </c>
      <c r="AI68" s="41">
        <v>0</v>
      </c>
      <c r="AJ68" s="66">
        <f t="shared" si="15"/>
        <v>0</v>
      </c>
      <c r="AK68" s="40">
        <v>0</v>
      </c>
      <c r="AL68" s="41">
        <v>0</v>
      </c>
      <c r="AM68" s="66">
        <f t="shared" si="16"/>
        <v>0</v>
      </c>
      <c r="AN68" s="80">
        <f t="shared" si="17"/>
        <v>0</v>
      </c>
      <c r="AO68" s="85">
        <f t="shared" si="18"/>
        <v>0</v>
      </c>
      <c r="AP68" s="80">
        <f t="shared" si="19"/>
        <v>0</v>
      </c>
      <c r="AR68" s="40">
        <v>0</v>
      </c>
      <c r="AS68" s="41">
        <v>0</v>
      </c>
      <c r="AT68" s="66">
        <f t="shared" si="20"/>
        <v>0</v>
      </c>
      <c r="AU68" s="40">
        <v>0</v>
      </c>
      <c r="AV68" s="41">
        <v>0</v>
      </c>
      <c r="AW68" s="66">
        <f t="shared" si="21"/>
        <v>0</v>
      </c>
      <c r="AX68" s="80">
        <f t="shared" si="22"/>
        <v>0</v>
      </c>
      <c r="AY68" s="85">
        <f t="shared" si="23"/>
        <v>0</v>
      </c>
      <c r="AZ68" s="80">
        <f t="shared" si="24"/>
        <v>0</v>
      </c>
      <c r="BB68" s="40">
        <v>2</v>
      </c>
      <c r="BC68" s="41">
        <v>0</v>
      </c>
      <c r="BD68" s="66">
        <f t="shared" si="25"/>
        <v>2</v>
      </c>
      <c r="BE68" s="40">
        <v>1</v>
      </c>
      <c r="BF68" s="41">
        <v>0</v>
      </c>
      <c r="BG68" s="66">
        <f t="shared" si="26"/>
        <v>1</v>
      </c>
      <c r="BH68" s="80">
        <f t="shared" si="27"/>
        <v>1.1763460339493466E-5</v>
      </c>
      <c r="BI68" s="85">
        <f t="shared" si="28"/>
        <v>-0.5</v>
      </c>
      <c r="BJ68" s="80">
        <f t="shared" si="29"/>
        <v>-0.5</v>
      </c>
      <c r="BL68" s="40">
        <v>0</v>
      </c>
      <c r="BM68" s="41">
        <v>0</v>
      </c>
      <c r="BN68" s="66">
        <f t="shared" si="30"/>
        <v>0</v>
      </c>
      <c r="BO68" s="40">
        <v>0</v>
      </c>
      <c r="BP68" s="41">
        <v>0</v>
      </c>
      <c r="BQ68" s="66">
        <f t="shared" si="31"/>
        <v>0</v>
      </c>
      <c r="BR68" s="80">
        <f t="shared" si="32"/>
        <v>0</v>
      </c>
      <c r="BS68" s="85">
        <f t="shared" si="33"/>
        <v>0</v>
      </c>
      <c r="BT68" s="80">
        <f t="shared" si="34"/>
        <v>0</v>
      </c>
      <c r="BV68" s="40">
        <v>0</v>
      </c>
      <c r="BW68" s="41">
        <v>0</v>
      </c>
      <c r="BX68" s="66">
        <f t="shared" si="35"/>
        <v>0</v>
      </c>
      <c r="BY68" s="40">
        <v>0</v>
      </c>
      <c r="BZ68" s="41">
        <v>0</v>
      </c>
      <c r="CA68" s="66">
        <f t="shared" si="36"/>
        <v>0</v>
      </c>
      <c r="CB68" s="80">
        <f t="shared" si="37"/>
        <v>0</v>
      </c>
      <c r="CC68" s="85">
        <f t="shared" si="38"/>
        <v>0</v>
      </c>
      <c r="CD68" s="80">
        <f t="shared" si="39"/>
        <v>0</v>
      </c>
      <c r="CF68" s="40">
        <v>0</v>
      </c>
      <c r="CG68" s="41">
        <v>0</v>
      </c>
      <c r="CH68" s="66">
        <f t="shared" si="40"/>
        <v>0</v>
      </c>
      <c r="CI68" s="40">
        <v>0</v>
      </c>
      <c r="CJ68" s="41">
        <v>0</v>
      </c>
      <c r="CK68" s="66">
        <f t="shared" si="41"/>
        <v>0</v>
      </c>
      <c r="CL68" s="80">
        <f t="shared" si="42"/>
        <v>0</v>
      </c>
      <c r="CM68" s="85">
        <f t="shared" si="43"/>
        <v>0</v>
      </c>
      <c r="CN68" s="80">
        <f t="shared" si="44"/>
        <v>0</v>
      </c>
      <c r="CP68" s="40">
        <v>0</v>
      </c>
      <c r="CQ68" s="41">
        <v>0</v>
      </c>
      <c r="CR68" s="66">
        <f t="shared" si="45"/>
        <v>0</v>
      </c>
      <c r="CS68" s="40">
        <v>0</v>
      </c>
      <c r="CT68" s="41">
        <v>0</v>
      </c>
      <c r="CU68" s="66">
        <f t="shared" si="46"/>
        <v>0</v>
      </c>
      <c r="CV68" s="80">
        <f t="shared" si="47"/>
        <v>0</v>
      </c>
      <c r="CW68" s="85">
        <f t="shared" si="48"/>
        <v>0</v>
      </c>
      <c r="CX68" s="80">
        <f t="shared" si="49"/>
        <v>0</v>
      </c>
    </row>
    <row r="69" spans="1:102" ht="24.95" customHeight="1">
      <c r="A69" s="3">
        <v>62</v>
      </c>
      <c r="B69" s="47" t="s">
        <v>141</v>
      </c>
      <c r="D69" s="40">
        <v>7</v>
      </c>
      <c r="E69" s="41">
        <v>39</v>
      </c>
      <c r="F69" s="66">
        <f t="shared" si="0"/>
        <v>46</v>
      </c>
      <c r="G69" s="40">
        <v>1</v>
      </c>
      <c r="H69" s="41">
        <v>26</v>
      </c>
      <c r="I69" s="66">
        <f t="shared" si="1"/>
        <v>27</v>
      </c>
      <c r="J69" s="80">
        <f t="shared" si="2"/>
        <v>2.7451578465761781E-5</v>
      </c>
      <c r="K69" s="85">
        <f t="shared" si="3"/>
        <v>-0.41304347826086957</v>
      </c>
      <c r="L69" s="80">
        <f t="shared" si="4"/>
        <v>-0.41304347826086957</v>
      </c>
      <c r="N69" s="40">
        <v>0</v>
      </c>
      <c r="O69" s="41">
        <v>0</v>
      </c>
      <c r="P69" s="66">
        <f t="shared" si="5"/>
        <v>0</v>
      </c>
      <c r="Q69" s="40">
        <v>0</v>
      </c>
      <c r="R69" s="41">
        <v>0</v>
      </c>
      <c r="S69" s="66">
        <f t="shared" si="6"/>
        <v>0</v>
      </c>
      <c r="T69" s="80">
        <f t="shared" si="7"/>
        <v>0</v>
      </c>
      <c r="U69" s="85">
        <f t="shared" si="8"/>
        <v>0</v>
      </c>
      <c r="V69" s="80">
        <f t="shared" si="9"/>
        <v>0</v>
      </c>
      <c r="X69" s="40">
        <v>0</v>
      </c>
      <c r="Y69" s="41">
        <v>0</v>
      </c>
      <c r="Z69" s="66">
        <f t="shared" si="10"/>
        <v>0</v>
      </c>
      <c r="AA69" s="40">
        <v>0</v>
      </c>
      <c r="AB69" s="41">
        <v>0</v>
      </c>
      <c r="AC69" s="66">
        <f t="shared" si="11"/>
        <v>0</v>
      </c>
      <c r="AD69" s="80">
        <f t="shared" si="12"/>
        <v>0</v>
      </c>
      <c r="AE69" s="85">
        <f t="shared" si="13"/>
        <v>0</v>
      </c>
      <c r="AF69" s="80">
        <f t="shared" si="14"/>
        <v>0</v>
      </c>
      <c r="AH69" s="40">
        <v>0</v>
      </c>
      <c r="AI69" s="41">
        <v>0</v>
      </c>
      <c r="AJ69" s="66">
        <f t="shared" si="15"/>
        <v>0</v>
      </c>
      <c r="AK69" s="40">
        <v>0</v>
      </c>
      <c r="AL69" s="41">
        <v>0</v>
      </c>
      <c r="AM69" s="66">
        <f t="shared" si="16"/>
        <v>0</v>
      </c>
      <c r="AN69" s="80">
        <f t="shared" si="17"/>
        <v>0</v>
      </c>
      <c r="AO69" s="85">
        <f t="shared" si="18"/>
        <v>0</v>
      </c>
      <c r="AP69" s="80">
        <f t="shared" si="19"/>
        <v>0</v>
      </c>
      <c r="AR69" s="40">
        <v>0</v>
      </c>
      <c r="AS69" s="41">
        <v>0</v>
      </c>
      <c r="AT69" s="66">
        <f t="shared" si="20"/>
        <v>0</v>
      </c>
      <c r="AU69" s="40">
        <v>0</v>
      </c>
      <c r="AV69" s="41">
        <v>0</v>
      </c>
      <c r="AW69" s="66">
        <f t="shared" si="21"/>
        <v>0</v>
      </c>
      <c r="AX69" s="80">
        <f t="shared" si="22"/>
        <v>0</v>
      </c>
      <c r="AY69" s="85">
        <f t="shared" si="23"/>
        <v>0</v>
      </c>
      <c r="AZ69" s="80">
        <f t="shared" si="24"/>
        <v>0</v>
      </c>
      <c r="BB69" s="40">
        <v>0</v>
      </c>
      <c r="BC69" s="41">
        <v>0</v>
      </c>
      <c r="BD69" s="66">
        <f t="shared" si="25"/>
        <v>0</v>
      </c>
      <c r="BE69" s="40">
        <v>0</v>
      </c>
      <c r="BF69" s="41">
        <v>0</v>
      </c>
      <c r="BG69" s="66">
        <f t="shared" si="26"/>
        <v>0</v>
      </c>
      <c r="BH69" s="80">
        <f t="shared" si="27"/>
        <v>0</v>
      </c>
      <c r="BI69" s="85">
        <f t="shared" si="28"/>
        <v>0</v>
      </c>
      <c r="BJ69" s="80">
        <f t="shared" si="29"/>
        <v>0</v>
      </c>
      <c r="BL69" s="40">
        <v>0</v>
      </c>
      <c r="BM69" s="41">
        <v>0</v>
      </c>
      <c r="BN69" s="66">
        <f t="shared" si="30"/>
        <v>0</v>
      </c>
      <c r="BO69" s="40">
        <v>0</v>
      </c>
      <c r="BP69" s="41">
        <v>0</v>
      </c>
      <c r="BQ69" s="66">
        <f t="shared" si="31"/>
        <v>0</v>
      </c>
      <c r="BR69" s="80">
        <f t="shared" si="32"/>
        <v>0</v>
      </c>
      <c r="BS69" s="85">
        <f t="shared" si="33"/>
        <v>0</v>
      </c>
      <c r="BT69" s="80">
        <f t="shared" si="34"/>
        <v>0</v>
      </c>
      <c r="BV69" s="40">
        <v>9</v>
      </c>
      <c r="BW69" s="41">
        <v>0</v>
      </c>
      <c r="BX69" s="66">
        <f t="shared" si="35"/>
        <v>9</v>
      </c>
      <c r="BY69" s="40">
        <v>0</v>
      </c>
      <c r="BZ69" s="41">
        <v>0</v>
      </c>
      <c r="CA69" s="66">
        <f t="shared" si="36"/>
        <v>0</v>
      </c>
      <c r="CB69" s="80">
        <f t="shared" si="37"/>
        <v>0</v>
      </c>
      <c r="CC69" s="85">
        <f t="shared" si="38"/>
        <v>-1</v>
      </c>
      <c r="CD69" s="80">
        <f t="shared" si="39"/>
        <v>-1</v>
      </c>
      <c r="CF69" s="40">
        <v>0</v>
      </c>
      <c r="CG69" s="41">
        <v>0</v>
      </c>
      <c r="CH69" s="66">
        <f t="shared" si="40"/>
        <v>0</v>
      </c>
      <c r="CI69" s="40">
        <v>0</v>
      </c>
      <c r="CJ69" s="41">
        <v>0</v>
      </c>
      <c r="CK69" s="66">
        <f t="shared" si="41"/>
        <v>0</v>
      </c>
      <c r="CL69" s="80">
        <f t="shared" si="42"/>
        <v>0</v>
      </c>
      <c r="CM69" s="85">
        <f t="shared" si="43"/>
        <v>0</v>
      </c>
      <c r="CN69" s="80">
        <f t="shared" si="44"/>
        <v>0</v>
      </c>
      <c r="CP69" s="40">
        <v>0</v>
      </c>
      <c r="CQ69" s="41">
        <v>0</v>
      </c>
      <c r="CR69" s="66">
        <f t="shared" si="45"/>
        <v>0</v>
      </c>
      <c r="CS69" s="40">
        <v>0</v>
      </c>
      <c r="CT69" s="41">
        <v>0</v>
      </c>
      <c r="CU69" s="66">
        <f t="shared" si="46"/>
        <v>0</v>
      </c>
      <c r="CV69" s="80">
        <f t="shared" si="47"/>
        <v>0</v>
      </c>
      <c r="CW69" s="85">
        <f t="shared" si="48"/>
        <v>0</v>
      </c>
      <c r="CX69" s="80">
        <f t="shared" si="49"/>
        <v>0</v>
      </c>
    </row>
    <row r="70" spans="1:102" ht="24.95" customHeight="1">
      <c r="A70" s="3">
        <v>63</v>
      </c>
      <c r="B70" s="47" t="s">
        <v>142</v>
      </c>
      <c r="D70" s="40">
        <v>0</v>
      </c>
      <c r="E70" s="41">
        <v>0</v>
      </c>
      <c r="F70" s="66">
        <f t="shared" si="0"/>
        <v>0</v>
      </c>
      <c r="G70" s="40">
        <v>0</v>
      </c>
      <c r="H70" s="41">
        <v>3</v>
      </c>
      <c r="I70" s="66">
        <f t="shared" si="1"/>
        <v>3</v>
      </c>
      <c r="J70" s="80">
        <f t="shared" si="2"/>
        <v>3.0501753850846423E-6</v>
      </c>
      <c r="K70" s="85">
        <f t="shared" si="3"/>
        <v>0</v>
      </c>
      <c r="L70" s="80">
        <f t="shared" si="4"/>
        <v>0</v>
      </c>
      <c r="N70" s="40">
        <v>0</v>
      </c>
      <c r="O70" s="41">
        <v>0</v>
      </c>
      <c r="P70" s="66">
        <f t="shared" si="5"/>
        <v>0</v>
      </c>
      <c r="Q70" s="40">
        <v>0</v>
      </c>
      <c r="R70" s="41">
        <v>0</v>
      </c>
      <c r="S70" s="66">
        <f t="shared" si="6"/>
        <v>0</v>
      </c>
      <c r="T70" s="80">
        <f t="shared" si="7"/>
        <v>0</v>
      </c>
      <c r="U70" s="85">
        <f t="shared" si="8"/>
        <v>0</v>
      </c>
      <c r="V70" s="80">
        <f t="shared" si="9"/>
        <v>0</v>
      </c>
      <c r="X70" s="40">
        <v>0</v>
      </c>
      <c r="Y70" s="41">
        <v>0</v>
      </c>
      <c r="Z70" s="66">
        <f t="shared" si="10"/>
        <v>0</v>
      </c>
      <c r="AA70" s="40">
        <v>0</v>
      </c>
      <c r="AB70" s="41">
        <v>0</v>
      </c>
      <c r="AC70" s="66">
        <f t="shared" si="11"/>
        <v>0</v>
      </c>
      <c r="AD70" s="80">
        <f t="shared" si="12"/>
        <v>0</v>
      </c>
      <c r="AE70" s="85">
        <f t="shared" si="13"/>
        <v>0</v>
      </c>
      <c r="AF70" s="80">
        <f t="shared" si="14"/>
        <v>0</v>
      </c>
      <c r="AH70" s="40">
        <v>0</v>
      </c>
      <c r="AI70" s="41">
        <v>0</v>
      </c>
      <c r="AJ70" s="66">
        <f t="shared" si="15"/>
        <v>0</v>
      </c>
      <c r="AK70" s="40">
        <v>0</v>
      </c>
      <c r="AL70" s="41">
        <v>0</v>
      </c>
      <c r="AM70" s="66">
        <f t="shared" si="16"/>
        <v>0</v>
      </c>
      <c r="AN70" s="80">
        <f t="shared" si="17"/>
        <v>0</v>
      </c>
      <c r="AO70" s="85">
        <f t="shared" si="18"/>
        <v>0</v>
      </c>
      <c r="AP70" s="80">
        <f t="shared" si="19"/>
        <v>0</v>
      </c>
      <c r="AR70" s="40">
        <v>0</v>
      </c>
      <c r="AS70" s="41">
        <v>0</v>
      </c>
      <c r="AT70" s="66">
        <f t="shared" si="20"/>
        <v>0</v>
      </c>
      <c r="AU70" s="40">
        <v>0</v>
      </c>
      <c r="AV70" s="41">
        <v>0</v>
      </c>
      <c r="AW70" s="66">
        <f t="shared" si="21"/>
        <v>0</v>
      </c>
      <c r="AX70" s="80">
        <f t="shared" si="22"/>
        <v>0</v>
      </c>
      <c r="AY70" s="85">
        <f t="shared" si="23"/>
        <v>0</v>
      </c>
      <c r="AZ70" s="80">
        <f t="shared" si="24"/>
        <v>0</v>
      </c>
      <c r="BB70" s="40">
        <v>0</v>
      </c>
      <c r="BC70" s="41">
        <v>0</v>
      </c>
      <c r="BD70" s="66">
        <f t="shared" si="25"/>
        <v>0</v>
      </c>
      <c r="BE70" s="40">
        <v>0</v>
      </c>
      <c r="BF70" s="41">
        <v>0</v>
      </c>
      <c r="BG70" s="66">
        <f t="shared" si="26"/>
        <v>0</v>
      </c>
      <c r="BH70" s="80">
        <f t="shared" si="27"/>
        <v>0</v>
      </c>
      <c r="BI70" s="85">
        <f t="shared" si="28"/>
        <v>0</v>
      </c>
      <c r="BJ70" s="80">
        <f t="shared" si="29"/>
        <v>0</v>
      </c>
      <c r="BL70" s="40">
        <v>0</v>
      </c>
      <c r="BM70" s="41">
        <v>0</v>
      </c>
      <c r="BN70" s="66">
        <f t="shared" si="30"/>
        <v>0</v>
      </c>
      <c r="BO70" s="40">
        <v>0</v>
      </c>
      <c r="BP70" s="41">
        <v>0</v>
      </c>
      <c r="BQ70" s="66">
        <f t="shared" si="31"/>
        <v>0</v>
      </c>
      <c r="BR70" s="80">
        <f t="shared" si="32"/>
        <v>0</v>
      </c>
      <c r="BS70" s="85">
        <f t="shared" si="33"/>
        <v>0</v>
      </c>
      <c r="BT70" s="80">
        <f t="shared" si="34"/>
        <v>0</v>
      </c>
      <c r="BV70" s="40">
        <v>0</v>
      </c>
      <c r="BW70" s="41">
        <v>0</v>
      </c>
      <c r="BX70" s="66">
        <f t="shared" si="35"/>
        <v>0</v>
      </c>
      <c r="BY70" s="40">
        <v>0</v>
      </c>
      <c r="BZ70" s="41">
        <v>0</v>
      </c>
      <c r="CA70" s="66">
        <f t="shared" si="36"/>
        <v>0</v>
      </c>
      <c r="CB70" s="80">
        <f t="shared" si="37"/>
        <v>0</v>
      </c>
      <c r="CC70" s="85">
        <f t="shared" si="38"/>
        <v>0</v>
      </c>
      <c r="CD70" s="80">
        <f t="shared" si="39"/>
        <v>0</v>
      </c>
      <c r="CF70" s="40">
        <v>0</v>
      </c>
      <c r="CG70" s="41">
        <v>0</v>
      </c>
      <c r="CH70" s="66">
        <f t="shared" si="40"/>
        <v>0</v>
      </c>
      <c r="CI70" s="40">
        <v>0</v>
      </c>
      <c r="CJ70" s="41">
        <v>0</v>
      </c>
      <c r="CK70" s="66">
        <f t="shared" si="41"/>
        <v>0</v>
      </c>
      <c r="CL70" s="80">
        <f t="shared" si="42"/>
        <v>0</v>
      </c>
      <c r="CM70" s="85">
        <f t="shared" si="43"/>
        <v>0</v>
      </c>
      <c r="CN70" s="80">
        <f t="shared" si="44"/>
        <v>0</v>
      </c>
      <c r="CP70" s="40">
        <v>0</v>
      </c>
      <c r="CQ70" s="41">
        <v>0</v>
      </c>
      <c r="CR70" s="66">
        <f t="shared" si="45"/>
        <v>0</v>
      </c>
      <c r="CS70" s="40">
        <v>0</v>
      </c>
      <c r="CT70" s="41">
        <v>0</v>
      </c>
      <c r="CU70" s="66">
        <f t="shared" si="46"/>
        <v>0</v>
      </c>
      <c r="CV70" s="80">
        <f t="shared" si="47"/>
        <v>0</v>
      </c>
      <c r="CW70" s="85">
        <f t="shared" si="48"/>
        <v>0</v>
      </c>
      <c r="CX70" s="80">
        <f t="shared" si="49"/>
        <v>0</v>
      </c>
    </row>
    <row r="71" spans="1:102" ht="24.95" customHeight="1">
      <c r="A71" s="3">
        <v>64</v>
      </c>
      <c r="B71" s="47" t="s">
        <v>143</v>
      </c>
      <c r="D71" s="40">
        <v>0</v>
      </c>
      <c r="E71" s="41">
        <v>3</v>
      </c>
      <c r="F71" s="66">
        <f t="shared" si="0"/>
        <v>3</v>
      </c>
      <c r="G71" s="40">
        <v>1</v>
      </c>
      <c r="H71" s="41">
        <v>3</v>
      </c>
      <c r="I71" s="66">
        <f t="shared" si="1"/>
        <v>4</v>
      </c>
      <c r="J71" s="80">
        <f t="shared" si="2"/>
        <v>4.0669005134461895E-6</v>
      </c>
      <c r="K71" s="85">
        <f t="shared" si="3"/>
        <v>0.33333333333333331</v>
      </c>
      <c r="L71" s="80">
        <f t="shared" si="4"/>
        <v>0.33333333333333331</v>
      </c>
      <c r="N71" s="40">
        <v>0</v>
      </c>
      <c r="O71" s="41">
        <v>0</v>
      </c>
      <c r="P71" s="66">
        <f t="shared" si="5"/>
        <v>0</v>
      </c>
      <c r="Q71" s="40">
        <v>0</v>
      </c>
      <c r="R71" s="41">
        <v>0</v>
      </c>
      <c r="S71" s="66">
        <f t="shared" si="6"/>
        <v>0</v>
      </c>
      <c r="T71" s="80">
        <f t="shared" si="7"/>
        <v>0</v>
      </c>
      <c r="U71" s="85">
        <f t="shared" si="8"/>
        <v>0</v>
      </c>
      <c r="V71" s="80">
        <f t="shared" si="9"/>
        <v>0</v>
      </c>
      <c r="X71" s="40">
        <v>0</v>
      </c>
      <c r="Y71" s="41">
        <v>0</v>
      </c>
      <c r="Z71" s="66">
        <f t="shared" si="10"/>
        <v>0</v>
      </c>
      <c r="AA71" s="40">
        <v>0</v>
      </c>
      <c r="AB71" s="41">
        <v>0</v>
      </c>
      <c r="AC71" s="66">
        <f t="shared" si="11"/>
        <v>0</v>
      </c>
      <c r="AD71" s="80">
        <f t="shared" si="12"/>
        <v>0</v>
      </c>
      <c r="AE71" s="85">
        <f t="shared" si="13"/>
        <v>0</v>
      </c>
      <c r="AF71" s="80">
        <f t="shared" si="14"/>
        <v>0</v>
      </c>
      <c r="AH71" s="40">
        <v>0</v>
      </c>
      <c r="AI71" s="41">
        <v>0</v>
      </c>
      <c r="AJ71" s="66">
        <f t="shared" si="15"/>
        <v>0</v>
      </c>
      <c r="AK71" s="40">
        <v>0</v>
      </c>
      <c r="AL71" s="41">
        <v>0</v>
      </c>
      <c r="AM71" s="66">
        <f t="shared" si="16"/>
        <v>0</v>
      </c>
      <c r="AN71" s="80">
        <f t="shared" si="17"/>
        <v>0</v>
      </c>
      <c r="AO71" s="85">
        <f t="shared" si="18"/>
        <v>0</v>
      </c>
      <c r="AP71" s="80">
        <f t="shared" si="19"/>
        <v>0</v>
      </c>
      <c r="AR71" s="40">
        <v>0</v>
      </c>
      <c r="AS71" s="41">
        <v>0</v>
      </c>
      <c r="AT71" s="66">
        <f t="shared" si="20"/>
        <v>0</v>
      </c>
      <c r="AU71" s="40">
        <v>0</v>
      </c>
      <c r="AV71" s="41">
        <v>0</v>
      </c>
      <c r="AW71" s="66">
        <f t="shared" si="21"/>
        <v>0</v>
      </c>
      <c r="AX71" s="80">
        <f t="shared" si="22"/>
        <v>0</v>
      </c>
      <c r="AY71" s="85">
        <f t="shared" si="23"/>
        <v>0</v>
      </c>
      <c r="AZ71" s="80">
        <f t="shared" si="24"/>
        <v>0</v>
      </c>
      <c r="BB71" s="40">
        <v>0</v>
      </c>
      <c r="BC71" s="41">
        <v>0</v>
      </c>
      <c r="BD71" s="66">
        <f t="shared" si="25"/>
        <v>0</v>
      </c>
      <c r="BE71" s="40">
        <v>0</v>
      </c>
      <c r="BF71" s="41">
        <v>0</v>
      </c>
      <c r="BG71" s="66">
        <f t="shared" si="26"/>
        <v>0</v>
      </c>
      <c r="BH71" s="80">
        <f t="shared" si="27"/>
        <v>0</v>
      </c>
      <c r="BI71" s="85">
        <f t="shared" si="28"/>
        <v>0</v>
      </c>
      <c r="BJ71" s="80">
        <f t="shared" si="29"/>
        <v>0</v>
      </c>
      <c r="BL71" s="40">
        <v>0</v>
      </c>
      <c r="BM71" s="41">
        <v>0</v>
      </c>
      <c r="BN71" s="66">
        <f t="shared" si="30"/>
        <v>0</v>
      </c>
      <c r="BO71" s="40">
        <v>0</v>
      </c>
      <c r="BP71" s="41">
        <v>0</v>
      </c>
      <c r="BQ71" s="66">
        <f t="shared" si="31"/>
        <v>0</v>
      </c>
      <c r="BR71" s="80">
        <f t="shared" si="32"/>
        <v>0</v>
      </c>
      <c r="BS71" s="85">
        <f t="shared" si="33"/>
        <v>0</v>
      </c>
      <c r="BT71" s="80">
        <f t="shared" si="34"/>
        <v>0</v>
      </c>
      <c r="BV71" s="40">
        <v>0</v>
      </c>
      <c r="BW71" s="41">
        <v>0</v>
      </c>
      <c r="BX71" s="66">
        <f t="shared" si="35"/>
        <v>0</v>
      </c>
      <c r="BY71" s="40">
        <v>0</v>
      </c>
      <c r="BZ71" s="41">
        <v>0</v>
      </c>
      <c r="CA71" s="66">
        <f t="shared" si="36"/>
        <v>0</v>
      </c>
      <c r="CB71" s="80">
        <f t="shared" si="37"/>
        <v>0</v>
      </c>
      <c r="CC71" s="85">
        <f t="shared" si="38"/>
        <v>0</v>
      </c>
      <c r="CD71" s="80">
        <f t="shared" si="39"/>
        <v>0</v>
      </c>
      <c r="CF71" s="40">
        <v>0</v>
      </c>
      <c r="CG71" s="41">
        <v>0</v>
      </c>
      <c r="CH71" s="66">
        <f t="shared" si="40"/>
        <v>0</v>
      </c>
      <c r="CI71" s="40">
        <v>0</v>
      </c>
      <c r="CJ71" s="41">
        <v>0</v>
      </c>
      <c r="CK71" s="66">
        <f t="shared" si="41"/>
        <v>0</v>
      </c>
      <c r="CL71" s="80">
        <f t="shared" si="42"/>
        <v>0</v>
      </c>
      <c r="CM71" s="85">
        <f t="shared" si="43"/>
        <v>0</v>
      </c>
      <c r="CN71" s="80">
        <f t="shared" si="44"/>
        <v>0</v>
      </c>
      <c r="CP71" s="40">
        <v>0</v>
      </c>
      <c r="CQ71" s="41">
        <v>0</v>
      </c>
      <c r="CR71" s="66">
        <f t="shared" si="45"/>
        <v>0</v>
      </c>
      <c r="CS71" s="40">
        <v>0</v>
      </c>
      <c r="CT71" s="41">
        <v>0</v>
      </c>
      <c r="CU71" s="66">
        <f t="shared" si="46"/>
        <v>0</v>
      </c>
      <c r="CV71" s="80">
        <f t="shared" si="47"/>
        <v>0</v>
      </c>
      <c r="CW71" s="85">
        <f t="shared" si="48"/>
        <v>0</v>
      </c>
      <c r="CX71" s="80">
        <f t="shared" si="49"/>
        <v>0</v>
      </c>
    </row>
    <row r="72" spans="1:102" ht="24.95" customHeight="1">
      <c r="A72" s="3">
        <v>65</v>
      </c>
      <c r="B72" s="47" t="s">
        <v>220</v>
      </c>
      <c r="D72" s="40">
        <v>0</v>
      </c>
      <c r="E72" s="41">
        <v>0</v>
      </c>
      <c r="F72" s="66">
        <f t="shared" ref="F72:F135" si="50">SUM(D72:E72)</f>
        <v>0</v>
      </c>
      <c r="G72" s="40">
        <v>0</v>
      </c>
      <c r="H72" s="41">
        <v>0</v>
      </c>
      <c r="I72" s="66">
        <f t="shared" ref="I72:I135" si="51">SUM(G72:H72)</f>
        <v>0</v>
      </c>
      <c r="J72" s="80">
        <f t="shared" ref="J72:J135" si="52">+I72/$I$245</f>
        <v>0</v>
      </c>
      <c r="K72" s="85">
        <f t="shared" ref="K72:K135" si="53">+L72</f>
        <v>0</v>
      </c>
      <c r="L72" s="80">
        <f t="shared" ref="L72:L135" si="54">IFERROR((I72-F72)/F72,0)</f>
        <v>0</v>
      </c>
      <c r="N72" s="40">
        <v>0</v>
      </c>
      <c r="O72" s="41">
        <v>0</v>
      </c>
      <c r="P72" s="66">
        <f t="shared" ref="P72:P135" si="55">SUM(N72:O72)</f>
        <v>0</v>
      </c>
      <c r="Q72" s="40">
        <v>0</v>
      </c>
      <c r="R72" s="41">
        <v>0</v>
      </c>
      <c r="S72" s="66">
        <f t="shared" ref="S72:S135" si="56">SUM(Q72:R72)</f>
        <v>0</v>
      </c>
      <c r="T72" s="80">
        <f t="shared" ref="T72:T135" si="57">+S72/$S$245</f>
        <v>0</v>
      </c>
      <c r="U72" s="85">
        <f t="shared" ref="U72:U135" si="58">+V72</f>
        <v>0</v>
      </c>
      <c r="V72" s="80">
        <f t="shared" ref="V72:V135" si="59">IFERROR((S72-P72)/P72,0)</f>
        <v>0</v>
      </c>
      <c r="X72" s="40">
        <v>0</v>
      </c>
      <c r="Y72" s="41">
        <v>0</v>
      </c>
      <c r="Z72" s="66">
        <f t="shared" ref="Z72:Z135" si="60">SUM(X72:Y72)</f>
        <v>0</v>
      </c>
      <c r="AA72" s="40">
        <v>0</v>
      </c>
      <c r="AB72" s="41">
        <v>0</v>
      </c>
      <c r="AC72" s="66">
        <f t="shared" ref="AC72:AC135" si="61">SUM(AA72:AB72)</f>
        <v>0</v>
      </c>
      <c r="AD72" s="80">
        <f t="shared" ref="AD72:AD135" si="62">+AC72/$AC$245</f>
        <v>0</v>
      </c>
      <c r="AE72" s="85">
        <f t="shared" ref="AE72:AE135" si="63">+AF72</f>
        <v>0</v>
      </c>
      <c r="AF72" s="80">
        <f t="shared" ref="AF72:AF135" si="64">IFERROR((AC72-Z72)/Z72,0)</f>
        <v>0</v>
      </c>
      <c r="AH72" s="40">
        <v>0</v>
      </c>
      <c r="AI72" s="41">
        <v>0</v>
      </c>
      <c r="AJ72" s="66">
        <f t="shared" ref="AJ72:AJ135" si="65">SUM(AH72:AI72)</f>
        <v>0</v>
      </c>
      <c r="AK72" s="40">
        <v>0</v>
      </c>
      <c r="AL72" s="41">
        <v>0</v>
      </c>
      <c r="AM72" s="66">
        <f t="shared" ref="AM72:AM135" si="66">SUM(AK72:AL72)</f>
        <v>0</v>
      </c>
      <c r="AN72" s="80">
        <f t="shared" ref="AN72:AN135" si="67">+AM72/$AM$245</f>
        <v>0</v>
      </c>
      <c r="AO72" s="85">
        <f t="shared" ref="AO72:AO135" si="68">+AP72</f>
        <v>0</v>
      </c>
      <c r="AP72" s="80">
        <f t="shared" ref="AP72:AP135" si="69">IFERROR((AM72-AJ72)/AJ72,0)</f>
        <v>0</v>
      </c>
      <c r="AR72" s="40">
        <v>0</v>
      </c>
      <c r="AS72" s="41">
        <v>0</v>
      </c>
      <c r="AT72" s="66">
        <f t="shared" ref="AT72:AT135" si="70">SUM(AR72:AS72)</f>
        <v>0</v>
      </c>
      <c r="AU72" s="40">
        <v>0</v>
      </c>
      <c r="AV72" s="41">
        <v>0</v>
      </c>
      <c r="AW72" s="66">
        <f t="shared" ref="AW72:AW135" si="71">SUM(AU72:AV72)</f>
        <v>0</v>
      </c>
      <c r="AX72" s="80">
        <f t="shared" ref="AX72:AX135" si="72">+AW72/$AW$245</f>
        <v>0</v>
      </c>
      <c r="AY72" s="85">
        <f t="shared" ref="AY72:AY135" si="73">+AZ72</f>
        <v>0</v>
      </c>
      <c r="AZ72" s="80">
        <f t="shared" ref="AZ72:AZ135" si="74">IFERROR((AW72-AT72)/AT72,0)</f>
        <v>0</v>
      </c>
      <c r="BB72" s="40">
        <v>0</v>
      </c>
      <c r="BC72" s="41">
        <v>0</v>
      </c>
      <c r="BD72" s="66">
        <f t="shared" ref="BD72:BD135" si="75">SUM(BB72:BC72)</f>
        <v>0</v>
      </c>
      <c r="BE72" s="40">
        <v>5</v>
      </c>
      <c r="BF72" s="41">
        <v>0</v>
      </c>
      <c r="BG72" s="66">
        <f t="shared" ref="BG72:BG135" si="76">SUM(BE72:BF72)</f>
        <v>5</v>
      </c>
      <c r="BH72" s="80">
        <f t="shared" ref="BH72:BH135" si="77">+BG72/$BG$245</f>
        <v>5.8817301697467325E-5</v>
      </c>
      <c r="BI72" s="85">
        <f t="shared" ref="BI72:BI135" si="78">+BJ72</f>
        <v>0</v>
      </c>
      <c r="BJ72" s="80">
        <f t="shared" ref="BJ72:BJ135" si="79">IFERROR((BG72-BD72)/BD72,0)</f>
        <v>0</v>
      </c>
      <c r="BL72" s="40">
        <v>0</v>
      </c>
      <c r="BM72" s="41">
        <v>0</v>
      </c>
      <c r="BN72" s="66">
        <f t="shared" ref="BN72:BN135" si="80">SUM(BL72:BM72)</f>
        <v>0</v>
      </c>
      <c r="BO72" s="40">
        <v>0</v>
      </c>
      <c r="BP72" s="41">
        <v>0</v>
      </c>
      <c r="BQ72" s="66">
        <f t="shared" ref="BQ72:BQ135" si="81">SUM(BO72:BP72)</f>
        <v>0</v>
      </c>
      <c r="BR72" s="80">
        <f t="shared" ref="BR72:BR135" si="82">+BQ72/$BQ$245</f>
        <v>0</v>
      </c>
      <c r="BS72" s="85">
        <f t="shared" ref="BS72:BS135" si="83">+BT72</f>
        <v>0</v>
      </c>
      <c r="BT72" s="80">
        <f t="shared" ref="BT72:BT135" si="84">IFERROR((BQ72-BN72)/BN72,0)</f>
        <v>0</v>
      </c>
      <c r="BV72" s="40">
        <v>0</v>
      </c>
      <c r="BW72" s="41">
        <v>0</v>
      </c>
      <c r="BX72" s="66">
        <f t="shared" ref="BX72:BX135" si="85">SUM(BV72:BW72)</f>
        <v>0</v>
      </c>
      <c r="BY72" s="40">
        <v>0</v>
      </c>
      <c r="BZ72" s="41">
        <v>0</v>
      </c>
      <c r="CA72" s="66">
        <f t="shared" ref="CA72:CA135" si="86">SUM(BY72:BZ72)</f>
        <v>0</v>
      </c>
      <c r="CB72" s="80">
        <f t="shared" ref="CB72:CB135" si="87">+CA72/$CA$245</f>
        <v>0</v>
      </c>
      <c r="CC72" s="85">
        <f t="shared" ref="CC72:CC135" si="88">+CD72</f>
        <v>0</v>
      </c>
      <c r="CD72" s="80">
        <f t="shared" ref="CD72:CD135" si="89">IFERROR((CA72-BX72)/BX72,0)</f>
        <v>0</v>
      </c>
      <c r="CF72" s="40">
        <v>0</v>
      </c>
      <c r="CG72" s="41">
        <v>0</v>
      </c>
      <c r="CH72" s="66">
        <f t="shared" ref="CH72:CH135" si="90">SUM(CF72:CG72)</f>
        <v>0</v>
      </c>
      <c r="CI72" s="40">
        <v>0</v>
      </c>
      <c r="CJ72" s="41">
        <v>0</v>
      </c>
      <c r="CK72" s="66">
        <f t="shared" ref="CK72:CK135" si="91">SUM(CI72:CJ72)</f>
        <v>0</v>
      </c>
      <c r="CL72" s="80">
        <f t="shared" ref="CL72:CL135" si="92">+CK72/$CK$245</f>
        <v>0</v>
      </c>
      <c r="CM72" s="85">
        <f t="shared" ref="CM72:CM135" si="93">+CN72</f>
        <v>0</v>
      </c>
      <c r="CN72" s="80">
        <f t="shared" ref="CN72:CN135" si="94">IFERROR((CK72-CH72)/CH72,0)</f>
        <v>0</v>
      </c>
      <c r="CP72" s="40">
        <v>0</v>
      </c>
      <c r="CQ72" s="41">
        <v>0</v>
      </c>
      <c r="CR72" s="66">
        <f t="shared" ref="CR72:CR135" si="95">SUM(CP72:CQ72)</f>
        <v>0</v>
      </c>
      <c r="CS72" s="40">
        <v>0</v>
      </c>
      <c r="CT72" s="41">
        <v>0</v>
      </c>
      <c r="CU72" s="66">
        <f t="shared" ref="CU72:CU135" si="96">SUM(CS72:CT72)</f>
        <v>0</v>
      </c>
      <c r="CV72" s="80">
        <f t="shared" ref="CV72:CV135" si="97">+CU72/$CU$245</f>
        <v>0</v>
      </c>
      <c r="CW72" s="85">
        <f t="shared" ref="CW72:CW135" si="98">+CX72</f>
        <v>0</v>
      </c>
      <c r="CX72" s="80">
        <f t="shared" ref="CX72:CX135" si="99">IFERROR((CU72-CR72)/CR72,0)</f>
        <v>0</v>
      </c>
    </row>
    <row r="73" spans="1:102" ht="24.95" customHeight="1">
      <c r="A73" s="3">
        <v>66</v>
      </c>
      <c r="B73" s="47" t="s">
        <v>236</v>
      </c>
      <c r="D73" s="40">
        <v>0</v>
      </c>
      <c r="E73" s="41">
        <v>0</v>
      </c>
      <c r="F73" s="66">
        <f t="shared" si="50"/>
        <v>0</v>
      </c>
      <c r="G73" s="40">
        <v>0</v>
      </c>
      <c r="H73" s="41">
        <v>0</v>
      </c>
      <c r="I73" s="66">
        <f t="shared" si="51"/>
        <v>0</v>
      </c>
      <c r="J73" s="80">
        <f t="shared" si="52"/>
        <v>0</v>
      </c>
      <c r="K73" s="85">
        <f t="shared" si="53"/>
        <v>0</v>
      </c>
      <c r="L73" s="80">
        <f t="shared" si="54"/>
        <v>0</v>
      </c>
      <c r="N73" s="40">
        <v>0</v>
      </c>
      <c r="O73" s="41">
        <v>0</v>
      </c>
      <c r="P73" s="66">
        <f t="shared" si="55"/>
        <v>0</v>
      </c>
      <c r="Q73" s="40">
        <v>0</v>
      </c>
      <c r="R73" s="41">
        <v>0</v>
      </c>
      <c r="S73" s="66">
        <f t="shared" si="56"/>
        <v>0</v>
      </c>
      <c r="T73" s="80">
        <f t="shared" si="57"/>
        <v>0</v>
      </c>
      <c r="U73" s="85">
        <f t="shared" si="58"/>
        <v>0</v>
      </c>
      <c r="V73" s="80">
        <f t="shared" si="59"/>
        <v>0</v>
      </c>
      <c r="X73" s="40">
        <v>0</v>
      </c>
      <c r="Y73" s="41">
        <v>0</v>
      </c>
      <c r="Z73" s="66">
        <f t="shared" si="60"/>
        <v>0</v>
      </c>
      <c r="AA73" s="40">
        <v>0</v>
      </c>
      <c r="AB73" s="41">
        <v>0</v>
      </c>
      <c r="AC73" s="66">
        <f t="shared" si="61"/>
        <v>0</v>
      </c>
      <c r="AD73" s="80">
        <f t="shared" si="62"/>
        <v>0</v>
      </c>
      <c r="AE73" s="85">
        <f t="shared" si="63"/>
        <v>0</v>
      </c>
      <c r="AF73" s="80">
        <f t="shared" si="64"/>
        <v>0</v>
      </c>
      <c r="AH73" s="40">
        <v>0</v>
      </c>
      <c r="AI73" s="41">
        <v>0</v>
      </c>
      <c r="AJ73" s="66">
        <f t="shared" si="65"/>
        <v>0</v>
      </c>
      <c r="AK73" s="40">
        <v>0</v>
      </c>
      <c r="AL73" s="41">
        <v>0</v>
      </c>
      <c r="AM73" s="66">
        <f t="shared" si="66"/>
        <v>0</v>
      </c>
      <c r="AN73" s="80">
        <f t="shared" si="67"/>
        <v>0</v>
      </c>
      <c r="AO73" s="85">
        <f t="shared" si="68"/>
        <v>0</v>
      </c>
      <c r="AP73" s="80">
        <f t="shared" si="69"/>
        <v>0</v>
      </c>
      <c r="AR73" s="40">
        <v>0</v>
      </c>
      <c r="AS73" s="41">
        <v>0</v>
      </c>
      <c r="AT73" s="66">
        <f t="shared" si="70"/>
        <v>0</v>
      </c>
      <c r="AU73" s="40">
        <v>0</v>
      </c>
      <c r="AV73" s="41">
        <v>0</v>
      </c>
      <c r="AW73" s="66">
        <f t="shared" si="71"/>
        <v>0</v>
      </c>
      <c r="AX73" s="80">
        <f t="shared" si="72"/>
        <v>0</v>
      </c>
      <c r="AY73" s="85">
        <f t="shared" si="73"/>
        <v>0</v>
      </c>
      <c r="AZ73" s="80">
        <f t="shared" si="74"/>
        <v>0</v>
      </c>
      <c r="BB73" s="40">
        <v>1</v>
      </c>
      <c r="BC73" s="41">
        <v>0</v>
      </c>
      <c r="BD73" s="66">
        <f t="shared" si="75"/>
        <v>1</v>
      </c>
      <c r="BE73" s="40">
        <v>0</v>
      </c>
      <c r="BF73" s="41">
        <v>0</v>
      </c>
      <c r="BG73" s="66">
        <f t="shared" si="76"/>
        <v>0</v>
      </c>
      <c r="BH73" s="80">
        <f t="shared" si="77"/>
        <v>0</v>
      </c>
      <c r="BI73" s="85">
        <f t="shared" si="78"/>
        <v>-1</v>
      </c>
      <c r="BJ73" s="80">
        <f t="shared" si="79"/>
        <v>-1</v>
      </c>
      <c r="BL73" s="40">
        <v>0</v>
      </c>
      <c r="BM73" s="41">
        <v>0</v>
      </c>
      <c r="BN73" s="66">
        <f t="shared" si="80"/>
        <v>0</v>
      </c>
      <c r="BO73" s="40">
        <v>0</v>
      </c>
      <c r="BP73" s="41">
        <v>0</v>
      </c>
      <c r="BQ73" s="66">
        <f t="shared" si="81"/>
        <v>0</v>
      </c>
      <c r="BR73" s="80">
        <f t="shared" si="82"/>
        <v>0</v>
      </c>
      <c r="BS73" s="85">
        <f t="shared" si="83"/>
        <v>0</v>
      </c>
      <c r="BT73" s="80">
        <f t="shared" si="84"/>
        <v>0</v>
      </c>
      <c r="BV73" s="40">
        <v>0</v>
      </c>
      <c r="BW73" s="41">
        <v>0</v>
      </c>
      <c r="BX73" s="66">
        <f t="shared" si="85"/>
        <v>0</v>
      </c>
      <c r="BY73" s="40">
        <v>0</v>
      </c>
      <c r="BZ73" s="41">
        <v>0</v>
      </c>
      <c r="CA73" s="66">
        <f t="shared" si="86"/>
        <v>0</v>
      </c>
      <c r="CB73" s="80">
        <f t="shared" si="87"/>
        <v>0</v>
      </c>
      <c r="CC73" s="85">
        <f t="shared" si="88"/>
        <v>0</v>
      </c>
      <c r="CD73" s="80">
        <f t="shared" si="89"/>
        <v>0</v>
      </c>
      <c r="CF73" s="40">
        <v>0</v>
      </c>
      <c r="CG73" s="41">
        <v>0</v>
      </c>
      <c r="CH73" s="66">
        <f t="shared" si="90"/>
        <v>0</v>
      </c>
      <c r="CI73" s="40">
        <v>0</v>
      </c>
      <c r="CJ73" s="41">
        <v>0</v>
      </c>
      <c r="CK73" s="66">
        <f t="shared" si="91"/>
        <v>0</v>
      </c>
      <c r="CL73" s="80">
        <f t="shared" si="92"/>
        <v>0</v>
      </c>
      <c r="CM73" s="85">
        <f t="shared" si="93"/>
        <v>0</v>
      </c>
      <c r="CN73" s="80">
        <f t="shared" si="94"/>
        <v>0</v>
      </c>
      <c r="CP73" s="40">
        <v>0</v>
      </c>
      <c r="CQ73" s="41">
        <v>0</v>
      </c>
      <c r="CR73" s="66">
        <f t="shared" si="95"/>
        <v>0</v>
      </c>
      <c r="CS73" s="40">
        <v>0</v>
      </c>
      <c r="CT73" s="41">
        <v>0</v>
      </c>
      <c r="CU73" s="66">
        <f t="shared" si="96"/>
        <v>0</v>
      </c>
      <c r="CV73" s="80">
        <f t="shared" si="97"/>
        <v>0</v>
      </c>
      <c r="CW73" s="85">
        <f t="shared" si="98"/>
        <v>0</v>
      </c>
      <c r="CX73" s="80">
        <f t="shared" si="99"/>
        <v>0</v>
      </c>
    </row>
    <row r="74" spans="1:102" ht="24.95" customHeight="1">
      <c r="A74" s="3">
        <v>67</v>
      </c>
      <c r="B74" s="47" t="s">
        <v>80</v>
      </c>
      <c r="D74" s="40">
        <v>0</v>
      </c>
      <c r="E74" s="41">
        <v>0</v>
      </c>
      <c r="F74" s="66">
        <f t="shared" si="50"/>
        <v>0</v>
      </c>
      <c r="G74" s="40">
        <v>0</v>
      </c>
      <c r="H74" s="41">
        <v>0</v>
      </c>
      <c r="I74" s="66">
        <f t="shared" si="51"/>
        <v>0</v>
      </c>
      <c r="J74" s="80">
        <f t="shared" si="52"/>
        <v>0</v>
      </c>
      <c r="K74" s="85">
        <f t="shared" si="53"/>
        <v>0</v>
      </c>
      <c r="L74" s="80">
        <f t="shared" si="54"/>
        <v>0</v>
      </c>
      <c r="N74" s="40">
        <v>0</v>
      </c>
      <c r="O74" s="41">
        <v>0</v>
      </c>
      <c r="P74" s="66">
        <f t="shared" si="55"/>
        <v>0</v>
      </c>
      <c r="Q74" s="40">
        <v>0</v>
      </c>
      <c r="R74" s="41">
        <v>0</v>
      </c>
      <c r="S74" s="66">
        <f t="shared" si="56"/>
        <v>0</v>
      </c>
      <c r="T74" s="80">
        <f t="shared" si="57"/>
        <v>0</v>
      </c>
      <c r="U74" s="85">
        <f t="shared" si="58"/>
        <v>0</v>
      </c>
      <c r="V74" s="80">
        <f t="shared" si="59"/>
        <v>0</v>
      </c>
      <c r="X74" s="40">
        <v>0</v>
      </c>
      <c r="Y74" s="41">
        <v>0</v>
      </c>
      <c r="Z74" s="66">
        <f t="shared" si="60"/>
        <v>0</v>
      </c>
      <c r="AA74" s="40">
        <v>0</v>
      </c>
      <c r="AB74" s="41">
        <v>0</v>
      </c>
      <c r="AC74" s="66">
        <f t="shared" si="61"/>
        <v>0</v>
      </c>
      <c r="AD74" s="80">
        <f t="shared" si="62"/>
        <v>0</v>
      </c>
      <c r="AE74" s="85">
        <f t="shared" si="63"/>
        <v>0</v>
      </c>
      <c r="AF74" s="80">
        <f t="shared" si="64"/>
        <v>0</v>
      </c>
      <c r="AH74" s="40">
        <v>146</v>
      </c>
      <c r="AI74" s="41">
        <v>0</v>
      </c>
      <c r="AJ74" s="66">
        <f t="shared" si="65"/>
        <v>146</v>
      </c>
      <c r="AK74" s="40">
        <v>339</v>
      </c>
      <c r="AL74" s="41">
        <v>0</v>
      </c>
      <c r="AM74" s="66">
        <f t="shared" si="66"/>
        <v>339</v>
      </c>
      <c r="AN74" s="80">
        <f t="shared" si="67"/>
        <v>2.2965612551825057E-3</v>
      </c>
      <c r="AO74" s="85">
        <f t="shared" si="68"/>
        <v>1.321917808219178</v>
      </c>
      <c r="AP74" s="80">
        <f t="shared" si="69"/>
        <v>1.321917808219178</v>
      </c>
      <c r="AR74" s="40">
        <v>83</v>
      </c>
      <c r="AS74" s="41">
        <v>0</v>
      </c>
      <c r="AT74" s="66">
        <f t="shared" si="70"/>
        <v>83</v>
      </c>
      <c r="AU74" s="40">
        <v>73</v>
      </c>
      <c r="AV74" s="41">
        <v>0</v>
      </c>
      <c r="AW74" s="66">
        <f t="shared" si="71"/>
        <v>73</v>
      </c>
      <c r="AX74" s="80">
        <f t="shared" si="72"/>
        <v>6.2263845176257853E-4</v>
      </c>
      <c r="AY74" s="85">
        <f t="shared" si="73"/>
        <v>-0.12048192771084337</v>
      </c>
      <c r="AZ74" s="80">
        <f t="shared" si="74"/>
        <v>-0.12048192771084337</v>
      </c>
      <c r="BB74" s="40">
        <v>253</v>
      </c>
      <c r="BC74" s="41">
        <v>0</v>
      </c>
      <c r="BD74" s="66">
        <f t="shared" si="75"/>
        <v>253</v>
      </c>
      <c r="BE74" s="40">
        <v>320</v>
      </c>
      <c r="BF74" s="41">
        <v>0</v>
      </c>
      <c r="BG74" s="66">
        <f t="shared" si="76"/>
        <v>320</v>
      </c>
      <c r="BH74" s="80">
        <f t="shared" si="77"/>
        <v>3.7643073086379088E-3</v>
      </c>
      <c r="BI74" s="85">
        <f t="shared" si="78"/>
        <v>0.2648221343873518</v>
      </c>
      <c r="BJ74" s="80">
        <f t="shared" si="79"/>
        <v>0.2648221343873518</v>
      </c>
      <c r="BL74" s="40">
        <v>140</v>
      </c>
      <c r="BM74" s="41">
        <v>0</v>
      </c>
      <c r="BN74" s="66">
        <f t="shared" si="80"/>
        <v>140</v>
      </c>
      <c r="BO74" s="40">
        <v>65</v>
      </c>
      <c r="BP74" s="41">
        <v>0</v>
      </c>
      <c r="BQ74" s="66">
        <f t="shared" si="81"/>
        <v>65</v>
      </c>
      <c r="BR74" s="80">
        <f t="shared" si="82"/>
        <v>2.3684594082495265E-3</v>
      </c>
      <c r="BS74" s="85">
        <f t="shared" si="83"/>
        <v>-0.5357142857142857</v>
      </c>
      <c r="BT74" s="80">
        <f t="shared" si="84"/>
        <v>-0.5357142857142857</v>
      </c>
      <c r="BV74" s="40">
        <v>580</v>
      </c>
      <c r="BW74" s="41">
        <v>0</v>
      </c>
      <c r="BX74" s="66">
        <f t="shared" si="85"/>
        <v>580</v>
      </c>
      <c r="BY74" s="40">
        <v>292</v>
      </c>
      <c r="BZ74" s="41">
        <v>0</v>
      </c>
      <c r="CA74" s="66">
        <f t="shared" si="86"/>
        <v>292</v>
      </c>
      <c r="CB74" s="80">
        <f t="shared" si="87"/>
        <v>1.3928639572600649E-2</v>
      </c>
      <c r="CC74" s="85">
        <f t="shared" si="88"/>
        <v>-0.49655172413793103</v>
      </c>
      <c r="CD74" s="80">
        <f t="shared" si="89"/>
        <v>-0.49655172413793103</v>
      </c>
      <c r="CF74" s="40">
        <v>20</v>
      </c>
      <c r="CG74" s="41">
        <v>0</v>
      </c>
      <c r="CH74" s="66">
        <f t="shared" si="90"/>
        <v>20</v>
      </c>
      <c r="CI74" s="40">
        <v>27</v>
      </c>
      <c r="CJ74" s="41">
        <v>0</v>
      </c>
      <c r="CK74" s="66">
        <f t="shared" si="91"/>
        <v>27</v>
      </c>
      <c r="CL74" s="80">
        <f t="shared" si="92"/>
        <v>2.0732550103662751E-3</v>
      </c>
      <c r="CM74" s="85">
        <f t="shared" si="93"/>
        <v>0.35</v>
      </c>
      <c r="CN74" s="80">
        <f t="shared" si="94"/>
        <v>0.35</v>
      </c>
      <c r="CP74" s="40">
        <v>0</v>
      </c>
      <c r="CQ74" s="41">
        <v>0</v>
      </c>
      <c r="CR74" s="66">
        <f t="shared" si="95"/>
        <v>0</v>
      </c>
      <c r="CS74" s="40">
        <v>0</v>
      </c>
      <c r="CT74" s="41">
        <v>0</v>
      </c>
      <c r="CU74" s="66">
        <f t="shared" si="96"/>
        <v>0</v>
      </c>
      <c r="CV74" s="80">
        <f t="shared" si="97"/>
        <v>0</v>
      </c>
      <c r="CW74" s="85">
        <f t="shared" si="98"/>
        <v>0</v>
      </c>
      <c r="CX74" s="80">
        <f t="shared" si="99"/>
        <v>0</v>
      </c>
    </row>
    <row r="75" spans="1:102" ht="24.95" customHeight="1">
      <c r="A75" s="3">
        <v>68</v>
      </c>
      <c r="B75" s="47" t="s">
        <v>144</v>
      </c>
      <c r="D75" s="40">
        <v>9</v>
      </c>
      <c r="E75" s="41">
        <v>0</v>
      </c>
      <c r="F75" s="66">
        <f t="shared" si="50"/>
        <v>9</v>
      </c>
      <c r="G75" s="40">
        <v>9</v>
      </c>
      <c r="H75" s="41">
        <v>0</v>
      </c>
      <c r="I75" s="66">
        <f t="shared" si="51"/>
        <v>9</v>
      </c>
      <c r="J75" s="80">
        <f t="shared" si="52"/>
        <v>9.1505261552539269E-6</v>
      </c>
      <c r="K75" s="85">
        <f t="shared" si="53"/>
        <v>0</v>
      </c>
      <c r="L75" s="80">
        <f t="shared" si="54"/>
        <v>0</v>
      </c>
      <c r="N75" s="40">
        <v>0</v>
      </c>
      <c r="O75" s="41">
        <v>0</v>
      </c>
      <c r="P75" s="66">
        <f t="shared" si="55"/>
        <v>0</v>
      </c>
      <c r="Q75" s="40">
        <v>0</v>
      </c>
      <c r="R75" s="41">
        <v>0</v>
      </c>
      <c r="S75" s="66">
        <f t="shared" si="56"/>
        <v>0</v>
      </c>
      <c r="T75" s="80">
        <f t="shared" si="57"/>
        <v>0</v>
      </c>
      <c r="U75" s="85">
        <f t="shared" si="58"/>
        <v>0</v>
      </c>
      <c r="V75" s="80">
        <f t="shared" si="59"/>
        <v>0</v>
      </c>
      <c r="X75" s="40">
        <v>2</v>
      </c>
      <c r="Y75" s="41">
        <v>0</v>
      </c>
      <c r="Z75" s="66">
        <f t="shared" si="60"/>
        <v>2</v>
      </c>
      <c r="AA75" s="40">
        <v>0</v>
      </c>
      <c r="AB75" s="41">
        <v>0</v>
      </c>
      <c r="AC75" s="66">
        <f t="shared" si="61"/>
        <v>0</v>
      </c>
      <c r="AD75" s="80">
        <f t="shared" si="62"/>
        <v>0</v>
      </c>
      <c r="AE75" s="85">
        <f t="shared" si="63"/>
        <v>-1</v>
      </c>
      <c r="AF75" s="80">
        <f t="shared" si="64"/>
        <v>-1</v>
      </c>
      <c r="AH75" s="40">
        <v>6</v>
      </c>
      <c r="AI75" s="41">
        <v>0</v>
      </c>
      <c r="AJ75" s="66">
        <f t="shared" si="65"/>
        <v>6</v>
      </c>
      <c r="AK75" s="40">
        <v>7</v>
      </c>
      <c r="AL75" s="41">
        <v>0</v>
      </c>
      <c r="AM75" s="66">
        <f t="shared" si="66"/>
        <v>7</v>
      </c>
      <c r="AN75" s="80">
        <f t="shared" si="67"/>
        <v>4.742161883857681E-5</v>
      </c>
      <c r="AO75" s="85">
        <f t="shared" si="68"/>
        <v>0.16666666666666666</v>
      </c>
      <c r="AP75" s="80">
        <f t="shared" si="69"/>
        <v>0.16666666666666666</v>
      </c>
      <c r="AR75" s="40">
        <v>0</v>
      </c>
      <c r="AS75" s="41">
        <v>0</v>
      </c>
      <c r="AT75" s="66">
        <f t="shared" si="70"/>
        <v>0</v>
      </c>
      <c r="AU75" s="40">
        <v>1</v>
      </c>
      <c r="AV75" s="41">
        <v>0</v>
      </c>
      <c r="AW75" s="66">
        <f t="shared" si="71"/>
        <v>1</v>
      </c>
      <c r="AX75" s="80">
        <f t="shared" si="72"/>
        <v>8.529293859761351E-6</v>
      </c>
      <c r="AY75" s="85">
        <f t="shared" si="73"/>
        <v>0</v>
      </c>
      <c r="AZ75" s="80">
        <f t="shared" si="74"/>
        <v>0</v>
      </c>
      <c r="BB75" s="40">
        <v>1</v>
      </c>
      <c r="BC75" s="41">
        <v>0</v>
      </c>
      <c r="BD75" s="66">
        <f t="shared" si="75"/>
        <v>1</v>
      </c>
      <c r="BE75" s="40">
        <v>1</v>
      </c>
      <c r="BF75" s="41">
        <v>0</v>
      </c>
      <c r="BG75" s="66">
        <f t="shared" si="76"/>
        <v>1</v>
      </c>
      <c r="BH75" s="80">
        <f t="shared" si="77"/>
        <v>1.1763460339493466E-5</v>
      </c>
      <c r="BI75" s="85">
        <f t="shared" si="78"/>
        <v>0</v>
      </c>
      <c r="BJ75" s="80">
        <f t="shared" si="79"/>
        <v>0</v>
      </c>
      <c r="BL75" s="40">
        <v>0</v>
      </c>
      <c r="BM75" s="41">
        <v>0</v>
      </c>
      <c r="BN75" s="66">
        <f t="shared" si="80"/>
        <v>0</v>
      </c>
      <c r="BO75" s="40">
        <v>0</v>
      </c>
      <c r="BP75" s="41">
        <v>0</v>
      </c>
      <c r="BQ75" s="66">
        <f t="shared" si="81"/>
        <v>0</v>
      </c>
      <c r="BR75" s="80">
        <f t="shared" si="82"/>
        <v>0</v>
      </c>
      <c r="BS75" s="85">
        <f t="shared" si="83"/>
        <v>0</v>
      </c>
      <c r="BT75" s="80">
        <f t="shared" si="84"/>
        <v>0</v>
      </c>
      <c r="BV75" s="40">
        <v>0</v>
      </c>
      <c r="BW75" s="41">
        <v>0</v>
      </c>
      <c r="BX75" s="66">
        <f t="shared" si="85"/>
        <v>0</v>
      </c>
      <c r="BY75" s="40">
        <v>0</v>
      </c>
      <c r="BZ75" s="41">
        <v>0</v>
      </c>
      <c r="CA75" s="66">
        <f t="shared" si="86"/>
        <v>0</v>
      </c>
      <c r="CB75" s="80">
        <f t="shared" si="87"/>
        <v>0</v>
      </c>
      <c r="CC75" s="85">
        <f t="shared" si="88"/>
        <v>0</v>
      </c>
      <c r="CD75" s="80">
        <f t="shared" si="89"/>
        <v>0</v>
      </c>
      <c r="CF75" s="40">
        <v>0</v>
      </c>
      <c r="CG75" s="41">
        <v>0</v>
      </c>
      <c r="CH75" s="66">
        <f t="shared" si="90"/>
        <v>0</v>
      </c>
      <c r="CI75" s="40">
        <v>0</v>
      </c>
      <c r="CJ75" s="41">
        <v>0</v>
      </c>
      <c r="CK75" s="66">
        <f t="shared" si="91"/>
        <v>0</v>
      </c>
      <c r="CL75" s="80">
        <f t="shared" si="92"/>
        <v>0</v>
      </c>
      <c r="CM75" s="85">
        <f t="shared" si="93"/>
        <v>0</v>
      </c>
      <c r="CN75" s="80">
        <f t="shared" si="94"/>
        <v>0</v>
      </c>
      <c r="CP75" s="40">
        <v>0</v>
      </c>
      <c r="CQ75" s="41">
        <v>0</v>
      </c>
      <c r="CR75" s="66">
        <f t="shared" si="95"/>
        <v>0</v>
      </c>
      <c r="CS75" s="40">
        <v>0</v>
      </c>
      <c r="CT75" s="41">
        <v>0</v>
      </c>
      <c r="CU75" s="66">
        <f t="shared" si="96"/>
        <v>0</v>
      </c>
      <c r="CV75" s="80">
        <f t="shared" si="97"/>
        <v>0</v>
      </c>
      <c r="CW75" s="85">
        <f t="shared" si="98"/>
        <v>0</v>
      </c>
      <c r="CX75" s="80">
        <f t="shared" si="99"/>
        <v>0</v>
      </c>
    </row>
    <row r="76" spans="1:102" ht="24.95" customHeight="1">
      <c r="A76" s="3">
        <v>69</v>
      </c>
      <c r="B76" s="47" t="s">
        <v>66</v>
      </c>
      <c r="D76" s="40">
        <v>24434</v>
      </c>
      <c r="E76" s="41">
        <v>212234</v>
      </c>
      <c r="F76" s="66">
        <f t="shared" si="50"/>
        <v>236668</v>
      </c>
      <c r="G76" s="40">
        <v>8994</v>
      </c>
      <c r="H76" s="41">
        <v>134746</v>
      </c>
      <c r="I76" s="66">
        <f t="shared" si="51"/>
        <v>143740</v>
      </c>
      <c r="J76" s="80">
        <f t="shared" si="52"/>
        <v>0.14614406995068882</v>
      </c>
      <c r="K76" s="85">
        <f t="shared" si="53"/>
        <v>-0.3926513090067098</v>
      </c>
      <c r="L76" s="80">
        <f t="shared" si="54"/>
        <v>-0.3926513090067098</v>
      </c>
      <c r="N76" s="40">
        <v>2188</v>
      </c>
      <c r="O76" s="41">
        <v>2242</v>
      </c>
      <c r="P76" s="66">
        <f t="shared" si="55"/>
        <v>4430</v>
      </c>
      <c r="Q76" s="40">
        <v>3190</v>
      </c>
      <c r="R76" s="41">
        <v>1073</v>
      </c>
      <c r="S76" s="66">
        <f t="shared" si="56"/>
        <v>4263</v>
      </c>
      <c r="T76" s="80">
        <f t="shared" si="57"/>
        <v>5.7644486452937188E-3</v>
      </c>
      <c r="U76" s="85">
        <f t="shared" si="58"/>
        <v>-3.7697516930022573E-2</v>
      </c>
      <c r="V76" s="80">
        <f t="shared" si="59"/>
        <v>-3.7697516930022573E-2</v>
      </c>
      <c r="X76" s="40">
        <v>15619</v>
      </c>
      <c r="Y76" s="41">
        <v>20247</v>
      </c>
      <c r="Z76" s="66">
        <f t="shared" si="60"/>
        <v>35866</v>
      </c>
      <c r="AA76" s="40">
        <v>18043</v>
      </c>
      <c r="AB76" s="41">
        <v>18731</v>
      </c>
      <c r="AC76" s="66">
        <f t="shared" si="61"/>
        <v>36774</v>
      </c>
      <c r="AD76" s="80">
        <f t="shared" si="62"/>
        <v>0.11043276406235454</v>
      </c>
      <c r="AE76" s="85">
        <f t="shared" si="63"/>
        <v>2.5316455696202531E-2</v>
      </c>
      <c r="AF76" s="80">
        <f t="shared" si="64"/>
        <v>2.5316455696202531E-2</v>
      </c>
      <c r="AH76" s="40">
        <v>1900</v>
      </c>
      <c r="AI76" s="41">
        <v>0</v>
      </c>
      <c r="AJ76" s="66">
        <f t="shared" si="65"/>
        <v>1900</v>
      </c>
      <c r="AK76" s="40">
        <v>3102</v>
      </c>
      <c r="AL76" s="41">
        <v>0</v>
      </c>
      <c r="AM76" s="66">
        <f t="shared" si="66"/>
        <v>3102</v>
      </c>
      <c r="AN76" s="80">
        <f t="shared" si="67"/>
        <v>2.1014551662466466E-2</v>
      </c>
      <c r="AO76" s="85">
        <f t="shared" si="68"/>
        <v>0.63263157894736843</v>
      </c>
      <c r="AP76" s="80">
        <f t="shared" si="69"/>
        <v>0.63263157894736843</v>
      </c>
      <c r="AR76" s="40">
        <v>543</v>
      </c>
      <c r="AS76" s="41">
        <v>0</v>
      </c>
      <c r="AT76" s="66">
        <f t="shared" si="70"/>
        <v>543</v>
      </c>
      <c r="AU76" s="40">
        <v>159</v>
      </c>
      <c r="AV76" s="41">
        <v>0</v>
      </c>
      <c r="AW76" s="66">
        <f t="shared" si="71"/>
        <v>159</v>
      </c>
      <c r="AX76" s="80">
        <f t="shared" si="72"/>
        <v>1.3561577237020546E-3</v>
      </c>
      <c r="AY76" s="85">
        <f t="shared" si="73"/>
        <v>-0.70718232044198892</v>
      </c>
      <c r="AZ76" s="80">
        <f t="shared" si="74"/>
        <v>-0.70718232044198892</v>
      </c>
      <c r="BB76" s="40">
        <v>494</v>
      </c>
      <c r="BC76" s="41">
        <v>0</v>
      </c>
      <c r="BD76" s="66">
        <f t="shared" si="75"/>
        <v>494</v>
      </c>
      <c r="BE76" s="40">
        <v>396</v>
      </c>
      <c r="BF76" s="41">
        <v>0</v>
      </c>
      <c r="BG76" s="66">
        <f t="shared" si="76"/>
        <v>396</v>
      </c>
      <c r="BH76" s="80">
        <f t="shared" si="77"/>
        <v>4.6583302944394125E-3</v>
      </c>
      <c r="BI76" s="85">
        <f t="shared" si="78"/>
        <v>-0.19838056680161945</v>
      </c>
      <c r="BJ76" s="80">
        <f t="shared" si="79"/>
        <v>-0.19838056680161945</v>
      </c>
      <c r="BL76" s="40">
        <v>27</v>
      </c>
      <c r="BM76" s="41">
        <v>0</v>
      </c>
      <c r="BN76" s="66">
        <f t="shared" si="80"/>
        <v>27</v>
      </c>
      <c r="BO76" s="40">
        <v>0</v>
      </c>
      <c r="BP76" s="41">
        <v>0</v>
      </c>
      <c r="BQ76" s="66">
        <f t="shared" si="81"/>
        <v>0</v>
      </c>
      <c r="BR76" s="80">
        <f t="shared" si="82"/>
        <v>0</v>
      </c>
      <c r="BS76" s="85">
        <f t="shared" si="83"/>
        <v>-1</v>
      </c>
      <c r="BT76" s="80">
        <f t="shared" si="84"/>
        <v>-1</v>
      </c>
      <c r="BV76" s="40">
        <v>1497</v>
      </c>
      <c r="BW76" s="41">
        <v>0</v>
      </c>
      <c r="BX76" s="66">
        <f t="shared" si="85"/>
        <v>1497</v>
      </c>
      <c r="BY76" s="40">
        <v>2630</v>
      </c>
      <c r="BZ76" s="41">
        <v>0</v>
      </c>
      <c r="CA76" s="66">
        <f t="shared" si="86"/>
        <v>2630</v>
      </c>
      <c r="CB76" s="80">
        <f t="shared" si="87"/>
        <v>0.12545315779431407</v>
      </c>
      <c r="CC76" s="85">
        <f t="shared" si="88"/>
        <v>0.75684702738810961</v>
      </c>
      <c r="CD76" s="80">
        <f t="shared" si="89"/>
        <v>0.75684702738810961</v>
      </c>
      <c r="CF76" s="40">
        <v>404</v>
      </c>
      <c r="CG76" s="41">
        <v>0</v>
      </c>
      <c r="CH76" s="66">
        <f t="shared" si="90"/>
        <v>404</v>
      </c>
      <c r="CI76" s="40">
        <v>151</v>
      </c>
      <c r="CJ76" s="41">
        <v>0</v>
      </c>
      <c r="CK76" s="66">
        <f t="shared" si="91"/>
        <v>151</v>
      </c>
      <c r="CL76" s="80">
        <f t="shared" si="92"/>
        <v>1.1594870613529909E-2</v>
      </c>
      <c r="CM76" s="85">
        <f t="shared" si="93"/>
        <v>-0.62623762376237624</v>
      </c>
      <c r="CN76" s="80">
        <f t="shared" si="94"/>
        <v>-0.62623762376237624</v>
      </c>
      <c r="CP76" s="40">
        <v>0</v>
      </c>
      <c r="CQ76" s="41">
        <v>0</v>
      </c>
      <c r="CR76" s="66">
        <f t="shared" si="95"/>
        <v>0</v>
      </c>
      <c r="CS76" s="40">
        <v>0</v>
      </c>
      <c r="CT76" s="41">
        <v>0</v>
      </c>
      <c r="CU76" s="66">
        <f t="shared" si="96"/>
        <v>0</v>
      </c>
      <c r="CV76" s="80">
        <f t="shared" si="97"/>
        <v>0</v>
      </c>
      <c r="CW76" s="85">
        <f t="shared" si="98"/>
        <v>0</v>
      </c>
      <c r="CX76" s="80">
        <f t="shared" si="99"/>
        <v>0</v>
      </c>
    </row>
    <row r="77" spans="1:102" ht="24.95" customHeight="1">
      <c r="A77" s="3">
        <v>70</v>
      </c>
      <c r="B77" s="47" t="s">
        <v>145</v>
      </c>
      <c r="D77" s="40">
        <v>0</v>
      </c>
      <c r="E77" s="41">
        <v>2</v>
      </c>
      <c r="F77" s="66">
        <f t="shared" si="50"/>
        <v>2</v>
      </c>
      <c r="G77" s="40">
        <v>0</v>
      </c>
      <c r="H77" s="41">
        <v>1</v>
      </c>
      <c r="I77" s="66">
        <f t="shared" si="51"/>
        <v>1</v>
      </c>
      <c r="J77" s="80">
        <f t="shared" si="52"/>
        <v>1.0167251283615474E-6</v>
      </c>
      <c r="K77" s="85">
        <f t="shared" si="53"/>
        <v>-0.5</v>
      </c>
      <c r="L77" s="80">
        <f t="shared" si="54"/>
        <v>-0.5</v>
      </c>
      <c r="N77" s="40">
        <v>0</v>
      </c>
      <c r="O77" s="41">
        <v>0</v>
      </c>
      <c r="P77" s="66">
        <f t="shared" si="55"/>
        <v>0</v>
      </c>
      <c r="Q77" s="40">
        <v>0</v>
      </c>
      <c r="R77" s="41">
        <v>0</v>
      </c>
      <c r="S77" s="66">
        <f t="shared" si="56"/>
        <v>0</v>
      </c>
      <c r="T77" s="80">
        <f t="shared" si="57"/>
        <v>0</v>
      </c>
      <c r="U77" s="85">
        <f t="shared" si="58"/>
        <v>0</v>
      </c>
      <c r="V77" s="80">
        <f t="shared" si="59"/>
        <v>0</v>
      </c>
      <c r="X77" s="40">
        <v>0</v>
      </c>
      <c r="Y77" s="41">
        <v>0</v>
      </c>
      <c r="Z77" s="66">
        <f t="shared" si="60"/>
        <v>0</v>
      </c>
      <c r="AA77" s="40">
        <v>0</v>
      </c>
      <c r="AB77" s="41">
        <v>0</v>
      </c>
      <c r="AC77" s="66">
        <f t="shared" si="61"/>
        <v>0</v>
      </c>
      <c r="AD77" s="80">
        <f t="shared" si="62"/>
        <v>0</v>
      </c>
      <c r="AE77" s="85">
        <f t="shared" si="63"/>
        <v>0</v>
      </c>
      <c r="AF77" s="80">
        <f t="shared" si="64"/>
        <v>0</v>
      </c>
      <c r="AH77" s="40">
        <v>0</v>
      </c>
      <c r="AI77" s="41">
        <v>0</v>
      </c>
      <c r="AJ77" s="66">
        <f t="shared" si="65"/>
        <v>0</v>
      </c>
      <c r="AK77" s="40">
        <v>0</v>
      </c>
      <c r="AL77" s="41">
        <v>0</v>
      </c>
      <c r="AM77" s="66">
        <f t="shared" si="66"/>
        <v>0</v>
      </c>
      <c r="AN77" s="80">
        <f t="shared" si="67"/>
        <v>0</v>
      </c>
      <c r="AO77" s="85">
        <f t="shared" si="68"/>
        <v>0</v>
      </c>
      <c r="AP77" s="80">
        <f t="shared" si="69"/>
        <v>0</v>
      </c>
      <c r="AR77" s="40">
        <v>0</v>
      </c>
      <c r="AS77" s="41">
        <v>0</v>
      </c>
      <c r="AT77" s="66">
        <f t="shared" si="70"/>
        <v>0</v>
      </c>
      <c r="AU77" s="40">
        <v>0</v>
      </c>
      <c r="AV77" s="41">
        <v>0</v>
      </c>
      <c r="AW77" s="66">
        <f t="shared" si="71"/>
        <v>0</v>
      </c>
      <c r="AX77" s="80">
        <f t="shared" si="72"/>
        <v>0</v>
      </c>
      <c r="AY77" s="85">
        <f t="shared" si="73"/>
        <v>0</v>
      </c>
      <c r="AZ77" s="80">
        <f t="shared" si="74"/>
        <v>0</v>
      </c>
      <c r="BB77" s="40">
        <v>0</v>
      </c>
      <c r="BC77" s="41">
        <v>0</v>
      </c>
      <c r="BD77" s="66">
        <f t="shared" si="75"/>
        <v>0</v>
      </c>
      <c r="BE77" s="40">
        <v>0</v>
      </c>
      <c r="BF77" s="41">
        <v>0</v>
      </c>
      <c r="BG77" s="66">
        <f t="shared" si="76"/>
        <v>0</v>
      </c>
      <c r="BH77" s="80">
        <f t="shared" si="77"/>
        <v>0</v>
      </c>
      <c r="BI77" s="85">
        <f t="shared" si="78"/>
        <v>0</v>
      </c>
      <c r="BJ77" s="80">
        <f t="shared" si="79"/>
        <v>0</v>
      </c>
      <c r="BL77" s="40">
        <v>0</v>
      </c>
      <c r="BM77" s="41">
        <v>0</v>
      </c>
      <c r="BN77" s="66">
        <f t="shared" si="80"/>
        <v>0</v>
      </c>
      <c r="BO77" s="40">
        <v>0</v>
      </c>
      <c r="BP77" s="41">
        <v>0</v>
      </c>
      <c r="BQ77" s="66">
        <f t="shared" si="81"/>
        <v>0</v>
      </c>
      <c r="BR77" s="80">
        <f t="shared" si="82"/>
        <v>0</v>
      </c>
      <c r="BS77" s="85">
        <f t="shared" si="83"/>
        <v>0</v>
      </c>
      <c r="BT77" s="80">
        <f t="shared" si="84"/>
        <v>0</v>
      </c>
      <c r="BV77" s="40">
        <v>0</v>
      </c>
      <c r="BW77" s="41">
        <v>0</v>
      </c>
      <c r="BX77" s="66">
        <f t="shared" si="85"/>
        <v>0</v>
      </c>
      <c r="BY77" s="40">
        <v>0</v>
      </c>
      <c r="BZ77" s="41">
        <v>0</v>
      </c>
      <c r="CA77" s="66">
        <f t="shared" si="86"/>
        <v>0</v>
      </c>
      <c r="CB77" s="80">
        <f t="shared" si="87"/>
        <v>0</v>
      </c>
      <c r="CC77" s="85">
        <f t="shared" si="88"/>
        <v>0</v>
      </c>
      <c r="CD77" s="80">
        <f t="shared" si="89"/>
        <v>0</v>
      </c>
      <c r="CF77" s="40">
        <v>0</v>
      </c>
      <c r="CG77" s="41">
        <v>0</v>
      </c>
      <c r="CH77" s="66">
        <f t="shared" si="90"/>
        <v>0</v>
      </c>
      <c r="CI77" s="40">
        <v>0</v>
      </c>
      <c r="CJ77" s="41">
        <v>0</v>
      </c>
      <c r="CK77" s="66">
        <f t="shared" si="91"/>
        <v>0</v>
      </c>
      <c r="CL77" s="80">
        <f t="shared" si="92"/>
        <v>0</v>
      </c>
      <c r="CM77" s="85">
        <f t="shared" si="93"/>
        <v>0</v>
      </c>
      <c r="CN77" s="80">
        <f t="shared" si="94"/>
        <v>0</v>
      </c>
      <c r="CP77" s="40">
        <v>0</v>
      </c>
      <c r="CQ77" s="41">
        <v>0</v>
      </c>
      <c r="CR77" s="66">
        <f t="shared" si="95"/>
        <v>0</v>
      </c>
      <c r="CS77" s="40">
        <v>0</v>
      </c>
      <c r="CT77" s="41">
        <v>0</v>
      </c>
      <c r="CU77" s="66">
        <f t="shared" si="96"/>
        <v>0</v>
      </c>
      <c r="CV77" s="80">
        <f t="shared" si="97"/>
        <v>0</v>
      </c>
      <c r="CW77" s="85">
        <f t="shared" si="98"/>
        <v>0</v>
      </c>
      <c r="CX77" s="80">
        <f t="shared" si="99"/>
        <v>0</v>
      </c>
    </row>
    <row r="78" spans="1:102" ht="24.95" customHeight="1">
      <c r="A78" s="3">
        <v>71</v>
      </c>
      <c r="B78" s="47" t="s">
        <v>240</v>
      </c>
      <c r="D78" s="40">
        <v>0</v>
      </c>
      <c r="E78" s="41">
        <v>0</v>
      </c>
      <c r="F78" s="66">
        <f t="shared" si="50"/>
        <v>0</v>
      </c>
      <c r="G78" s="40">
        <v>0</v>
      </c>
      <c r="H78" s="41">
        <v>0</v>
      </c>
      <c r="I78" s="66">
        <f t="shared" si="51"/>
        <v>0</v>
      </c>
      <c r="J78" s="80">
        <f t="shared" si="52"/>
        <v>0</v>
      </c>
      <c r="K78" s="85">
        <f t="shared" si="53"/>
        <v>0</v>
      </c>
      <c r="L78" s="80">
        <f t="shared" si="54"/>
        <v>0</v>
      </c>
      <c r="N78" s="40">
        <v>0</v>
      </c>
      <c r="O78" s="41">
        <v>0</v>
      </c>
      <c r="P78" s="66">
        <f t="shared" si="55"/>
        <v>0</v>
      </c>
      <c r="Q78" s="40">
        <v>0</v>
      </c>
      <c r="R78" s="41">
        <v>0</v>
      </c>
      <c r="S78" s="66">
        <f t="shared" si="56"/>
        <v>0</v>
      </c>
      <c r="T78" s="80">
        <f t="shared" si="57"/>
        <v>0</v>
      </c>
      <c r="U78" s="85">
        <f t="shared" si="58"/>
        <v>0</v>
      </c>
      <c r="V78" s="80">
        <f t="shared" si="59"/>
        <v>0</v>
      </c>
      <c r="X78" s="40">
        <v>0</v>
      </c>
      <c r="Y78" s="41">
        <v>0</v>
      </c>
      <c r="Z78" s="66">
        <f t="shared" si="60"/>
        <v>0</v>
      </c>
      <c r="AA78" s="40">
        <v>0</v>
      </c>
      <c r="AB78" s="41">
        <v>0</v>
      </c>
      <c r="AC78" s="66">
        <f t="shared" si="61"/>
        <v>0</v>
      </c>
      <c r="AD78" s="80">
        <f t="shared" si="62"/>
        <v>0</v>
      </c>
      <c r="AE78" s="85">
        <f t="shared" si="63"/>
        <v>0</v>
      </c>
      <c r="AF78" s="80">
        <f t="shared" si="64"/>
        <v>0</v>
      </c>
      <c r="AH78" s="40">
        <v>0</v>
      </c>
      <c r="AI78" s="41">
        <v>0</v>
      </c>
      <c r="AJ78" s="66">
        <f t="shared" si="65"/>
        <v>0</v>
      </c>
      <c r="AK78" s="40">
        <v>0</v>
      </c>
      <c r="AL78" s="41">
        <v>0</v>
      </c>
      <c r="AM78" s="66">
        <f t="shared" si="66"/>
        <v>0</v>
      </c>
      <c r="AN78" s="80">
        <f t="shared" si="67"/>
        <v>0</v>
      </c>
      <c r="AO78" s="85">
        <f t="shared" si="68"/>
        <v>0</v>
      </c>
      <c r="AP78" s="80">
        <f t="shared" si="69"/>
        <v>0</v>
      </c>
      <c r="AR78" s="40">
        <v>0</v>
      </c>
      <c r="AS78" s="41">
        <v>0</v>
      </c>
      <c r="AT78" s="66">
        <f t="shared" si="70"/>
        <v>0</v>
      </c>
      <c r="AU78" s="40">
        <v>0</v>
      </c>
      <c r="AV78" s="41">
        <v>0</v>
      </c>
      <c r="AW78" s="66">
        <f t="shared" si="71"/>
        <v>0</v>
      </c>
      <c r="AX78" s="80">
        <f t="shared" si="72"/>
        <v>0</v>
      </c>
      <c r="AY78" s="85">
        <f t="shared" si="73"/>
        <v>0</v>
      </c>
      <c r="AZ78" s="80">
        <f t="shared" si="74"/>
        <v>0</v>
      </c>
      <c r="BB78" s="40">
        <v>0</v>
      </c>
      <c r="BC78" s="41">
        <v>0</v>
      </c>
      <c r="BD78" s="66">
        <f t="shared" si="75"/>
        <v>0</v>
      </c>
      <c r="BE78" s="40">
        <v>38</v>
      </c>
      <c r="BF78" s="41">
        <v>0</v>
      </c>
      <c r="BG78" s="66">
        <f t="shared" si="76"/>
        <v>38</v>
      </c>
      <c r="BH78" s="80">
        <f t="shared" si="77"/>
        <v>4.4701149290075166E-4</v>
      </c>
      <c r="BI78" s="85">
        <f t="shared" si="78"/>
        <v>0</v>
      </c>
      <c r="BJ78" s="80">
        <f t="shared" si="79"/>
        <v>0</v>
      </c>
      <c r="BL78" s="40">
        <v>0</v>
      </c>
      <c r="BM78" s="41">
        <v>0</v>
      </c>
      <c r="BN78" s="66">
        <f t="shared" si="80"/>
        <v>0</v>
      </c>
      <c r="BO78" s="40">
        <v>0</v>
      </c>
      <c r="BP78" s="41">
        <v>0</v>
      </c>
      <c r="BQ78" s="66">
        <f t="shared" si="81"/>
        <v>0</v>
      </c>
      <c r="BR78" s="80">
        <f t="shared" si="82"/>
        <v>0</v>
      </c>
      <c r="BS78" s="85">
        <f t="shared" si="83"/>
        <v>0</v>
      </c>
      <c r="BT78" s="80">
        <f t="shared" si="84"/>
        <v>0</v>
      </c>
      <c r="BV78" s="40">
        <v>0</v>
      </c>
      <c r="BW78" s="41">
        <v>0</v>
      </c>
      <c r="BX78" s="66">
        <f t="shared" si="85"/>
        <v>0</v>
      </c>
      <c r="BY78" s="40">
        <v>0</v>
      </c>
      <c r="BZ78" s="41">
        <v>0</v>
      </c>
      <c r="CA78" s="66">
        <f t="shared" si="86"/>
        <v>0</v>
      </c>
      <c r="CB78" s="80">
        <f t="shared" si="87"/>
        <v>0</v>
      </c>
      <c r="CC78" s="85">
        <f t="shared" si="88"/>
        <v>0</v>
      </c>
      <c r="CD78" s="80">
        <f t="shared" si="89"/>
        <v>0</v>
      </c>
      <c r="CF78" s="40">
        <v>0</v>
      </c>
      <c r="CG78" s="41">
        <v>0</v>
      </c>
      <c r="CH78" s="66">
        <f t="shared" si="90"/>
        <v>0</v>
      </c>
      <c r="CI78" s="40">
        <v>0</v>
      </c>
      <c r="CJ78" s="41">
        <v>0</v>
      </c>
      <c r="CK78" s="66">
        <f t="shared" si="91"/>
        <v>0</v>
      </c>
      <c r="CL78" s="80">
        <f t="shared" si="92"/>
        <v>0</v>
      </c>
      <c r="CM78" s="85">
        <f t="shared" si="93"/>
        <v>0</v>
      </c>
      <c r="CN78" s="80">
        <f t="shared" si="94"/>
        <v>0</v>
      </c>
      <c r="CP78" s="40">
        <v>0</v>
      </c>
      <c r="CQ78" s="41">
        <v>0</v>
      </c>
      <c r="CR78" s="66">
        <f t="shared" si="95"/>
        <v>0</v>
      </c>
      <c r="CS78" s="40">
        <v>0</v>
      </c>
      <c r="CT78" s="41">
        <v>0</v>
      </c>
      <c r="CU78" s="66">
        <f t="shared" si="96"/>
        <v>0</v>
      </c>
      <c r="CV78" s="80">
        <f t="shared" si="97"/>
        <v>0</v>
      </c>
      <c r="CW78" s="85">
        <f t="shared" si="98"/>
        <v>0</v>
      </c>
      <c r="CX78" s="80">
        <f t="shared" si="99"/>
        <v>0</v>
      </c>
    </row>
    <row r="79" spans="1:102" ht="24.95" customHeight="1">
      <c r="A79" s="3">
        <v>72</v>
      </c>
      <c r="B79" s="47" t="s">
        <v>261</v>
      </c>
      <c r="D79" s="40">
        <v>0</v>
      </c>
      <c r="E79" s="41">
        <v>0</v>
      </c>
      <c r="F79" s="66">
        <f t="shared" si="50"/>
        <v>0</v>
      </c>
      <c r="G79" s="40">
        <v>0</v>
      </c>
      <c r="H79" s="41">
        <v>0</v>
      </c>
      <c r="I79" s="66">
        <f t="shared" si="51"/>
        <v>0</v>
      </c>
      <c r="J79" s="80">
        <f t="shared" si="52"/>
        <v>0</v>
      </c>
      <c r="K79" s="85">
        <f t="shared" si="53"/>
        <v>0</v>
      </c>
      <c r="L79" s="80">
        <f t="shared" si="54"/>
        <v>0</v>
      </c>
      <c r="N79" s="40">
        <v>0</v>
      </c>
      <c r="O79" s="41">
        <v>0</v>
      </c>
      <c r="P79" s="66">
        <f t="shared" si="55"/>
        <v>0</v>
      </c>
      <c r="Q79" s="40">
        <v>0</v>
      </c>
      <c r="R79" s="41">
        <v>0</v>
      </c>
      <c r="S79" s="66">
        <f t="shared" si="56"/>
        <v>0</v>
      </c>
      <c r="T79" s="80">
        <f t="shared" si="57"/>
        <v>0</v>
      </c>
      <c r="U79" s="85">
        <f t="shared" si="58"/>
        <v>0</v>
      </c>
      <c r="V79" s="80">
        <f t="shared" si="59"/>
        <v>0</v>
      </c>
      <c r="X79" s="40">
        <v>0</v>
      </c>
      <c r="Y79" s="41">
        <v>0</v>
      </c>
      <c r="Z79" s="66">
        <f t="shared" si="60"/>
        <v>0</v>
      </c>
      <c r="AA79" s="40">
        <v>0</v>
      </c>
      <c r="AB79" s="41">
        <v>0</v>
      </c>
      <c r="AC79" s="66">
        <f t="shared" si="61"/>
        <v>0</v>
      </c>
      <c r="AD79" s="80">
        <f t="shared" si="62"/>
        <v>0</v>
      </c>
      <c r="AE79" s="85">
        <f t="shared" si="63"/>
        <v>0</v>
      </c>
      <c r="AF79" s="80">
        <f t="shared" si="64"/>
        <v>0</v>
      </c>
      <c r="AH79" s="40">
        <v>0</v>
      </c>
      <c r="AI79" s="41">
        <v>0</v>
      </c>
      <c r="AJ79" s="66">
        <f t="shared" si="65"/>
        <v>0</v>
      </c>
      <c r="AK79" s="40">
        <v>0</v>
      </c>
      <c r="AL79" s="41">
        <v>0</v>
      </c>
      <c r="AM79" s="66">
        <f t="shared" si="66"/>
        <v>0</v>
      </c>
      <c r="AN79" s="80">
        <f t="shared" si="67"/>
        <v>0</v>
      </c>
      <c r="AO79" s="85">
        <f t="shared" si="68"/>
        <v>0</v>
      </c>
      <c r="AP79" s="80">
        <f t="shared" si="69"/>
        <v>0</v>
      </c>
      <c r="AR79" s="40">
        <v>0</v>
      </c>
      <c r="AS79" s="41">
        <v>0</v>
      </c>
      <c r="AT79" s="66">
        <f t="shared" si="70"/>
        <v>0</v>
      </c>
      <c r="AU79" s="40">
        <v>0</v>
      </c>
      <c r="AV79" s="41">
        <v>0</v>
      </c>
      <c r="AW79" s="66">
        <f t="shared" si="71"/>
        <v>0</v>
      </c>
      <c r="AX79" s="80">
        <f t="shared" si="72"/>
        <v>0</v>
      </c>
      <c r="AY79" s="85">
        <f t="shared" si="73"/>
        <v>0</v>
      </c>
      <c r="AZ79" s="80">
        <f t="shared" si="74"/>
        <v>0</v>
      </c>
      <c r="BB79" s="40">
        <v>0</v>
      </c>
      <c r="BC79" s="41">
        <v>0</v>
      </c>
      <c r="BD79" s="66">
        <f t="shared" si="75"/>
        <v>0</v>
      </c>
      <c r="BE79" s="40">
        <v>3</v>
      </c>
      <c r="BF79" s="41">
        <v>0</v>
      </c>
      <c r="BG79" s="66">
        <f t="shared" si="76"/>
        <v>3</v>
      </c>
      <c r="BH79" s="80">
        <f t="shared" si="77"/>
        <v>3.5290381018480394E-5</v>
      </c>
      <c r="BI79" s="85">
        <f t="shared" si="78"/>
        <v>0</v>
      </c>
      <c r="BJ79" s="80">
        <f t="shared" si="79"/>
        <v>0</v>
      </c>
      <c r="BL79" s="40">
        <v>0</v>
      </c>
      <c r="BM79" s="41">
        <v>0</v>
      </c>
      <c r="BN79" s="66">
        <f t="shared" si="80"/>
        <v>0</v>
      </c>
      <c r="BO79" s="40">
        <v>0</v>
      </c>
      <c r="BP79" s="41">
        <v>0</v>
      </c>
      <c r="BQ79" s="66">
        <f t="shared" si="81"/>
        <v>0</v>
      </c>
      <c r="BR79" s="80">
        <f t="shared" si="82"/>
        <v>0</v>
      </c>
      <c r="BS79" s="85">
        <f t="shared" si="83"/>
        <v>0</v>
      </c>
      <c r="BT79" s="80">
        <f t="shared" si="84"/>
        <v>0</v>
      </c>
      <c r="BV79" s="40">
        <v>0</v>
      </c>
      <c r="BW79" s="41">
        <v>0</v>
      </c>
      <c r="BX79" s="66">
        <f t="shared" si="85"/>
        <v>0</v>
      </c>
      <c r="BY79" s="40">
        <v>0</v>
      </c>
      <c r="BZ79" s="41">
        <v>0</v>
      </c>
      <c r="CA79" s="66">
        <f t="shared" si="86"/>
        <v>0</v>
      </c>
      <c r="CB79" s="80">
        <f t="shared" si="87"/>
        <v>0</v>
      </c>
      <c r="CC79" s="85">
        <f t="shared" si="88"/>
        <v>0</v>
      </c>
      <c r="CD79" s="80">
        <f t="shared" si="89"/>
        <v>0</v>
      </c>
      <c r="CF79" s="40">
        <v>0</v>
      </c>
      <c r="CG79" s="41">
        <v>0</v>
      </c>
      <c r="CH79" s="66">
        <f t="shared" si="90"/>
        <v>0</v>
      </c>
      <c r="CI79" s="40">
        <v>0</v>
      </c>
      <c r="CJ79" s="41">
        <v>0</v>
      </c>
      <c r="CK79" s="66">
        <f t="shared" si="91"/>
        <v>0</v>
      </c>
      <c r="CL79" s="80">
        <f t="shared" si="92"/>
        <v>0</v>
      </c>
      <c r="CM79" s="85">
        <f t="shared" si="93"/>
        <v>0</v>
      </c>
      <c r="CN79" s="80">
        <f t="shared" si="94"/>
        <v>0</v>
      </c>
      <c r="CP79" s="40">
        <v>0</v>
      </c>
      <c r="CQ79" s="41">
        <v>0</v>
      </c>
      <c r="CR79" s="66">
        <f t="shared" si="95"/>
        <v>0</v>
      </c>
      <c r="CS79" s="40">
        <v>0</v>
      </c>
      <c r="CT79" s="41">
        <v>0</v>
      </c>
      <c r="CU79" s="66">
        <f t="shared" si="96"/>
        <v>0</v>
      </c>
      <c r="CV79" s="80">
        <f t="shared" si="97"/>
        <v>0</v>
      </c>
      <c r="CW79" s="85">
        <f t="shared" si="98"/>
        <v>0</v>
      </c>
      <c r="CX79" s="80">
        <f t="shared" si="99"/>
        <v>0</v>
      </c>
    </row>
    <row r="80" spans="1:102" ht="24.95" customHeight="1">
      <c r="A80" s="3">
        <v>73</v>
      </c>
      <c r="B80" s="47" t="s">
        <v>226</v>
      </c>
      <c r="D80" s="40">
        <v>0</v>
      </c>
      <c r="E80" s="41">
        <v>0</v>
      </c>
      <c r="F80" s="66">
        <f t="shared" si="50"/>
        <v>0</v>
      </c>
      <c r="G80" s="40">
        <v>0</v>
      </c>
      <c r="H80" s="41">
        <v>0</v>
      </c>
      <c r="I80" s="66">
        <f t="shared" si="51"/>
        <v>0</v>
      </c>
      <c r="J80" s="80">
        <f t="shared" si="52"/>
        <v>0</v>
      </c>
      <c r="K80" s="85">
        <f t="shared" si="53"/>
        <v>0</v>
      </c>
      <c r="L80" s="80">
        <f t="shared" si="54"/>
        <v>0</v>
      </c>
      <c r="N80" s="40">
        <v>0</v>
      </c>
      <c r="O80" s="41">
        <v>0</v>
      </c>
      <c r="P80" s="66">
        <f t="shared" si="55"/>
        <v>0</v>
      </c>
      <c r="Q80" s="40">
        <v>0</v>
      </c>
      <c r="R80" s="41">
        <v>0</v>
      </c>
      <c r="S80" s="66">
        <f t="shared" si="56"/>
        <v>0</v>
      </c>
      <c r="T80" s="80">
        <f t="shared" si="57"/>
        <v>0</v>
      </c>
      <c r="U80" s="85">
        <f t="shared" si="58"/>
        <v>0</v>
      </c>
      <c r="V80" s="80">
        <f t="shared" si="59"/>
        <v>0</v>
      </c>
      <c r="X80" s="40">
        <v>0</v>
      </c>
      <c r="Y80" s="41">
        <v>0</v>
      </c>
      <c r="Z80" s="66">
        <f t="shared" si="60"/>
        <v>0</v>
      </c>
      <c r="AA80" s="40">
        <v>0</v>
      </c>
      <c r="AB80" s="41">
        <v>0</v>
      </c>
      <c r="AC80" s="66">
        <f t="shared" si="61"/>
        <v>0</v>
      </c>
      <c r="AD80" s="80">
        <f t="shared" si="62"/>
        <v>0</v>
      </c>
      <c r="AE80" s="85">
        <f t="shared" si="63"/>
        <v>0</v>
      </c>
      <c r="AF80" s="80">
        <f t="shared" si="64"/>
        <v>0</v>
      </c>
      <c r="AH80" s="40">
        <v>0</v>
      </c>
      <c r="AI80" s="41">
        <v>0</v>
      </c>
      <c r="AJ80" s="66">
        <f t="shared" si="65"/>
        <v>0</v>
      </c>
      <c r="AK80" s="40">
        <v>0</v>
      </c>
      <c r="AL80" s="41">
        <v>0</v>
      </c>
      <c r="AM80" s="66">
        <f t="shared" si="66"/>
        <v>0</v>
      </c>
      <c r="AN80" s="80">
        <f t="shared" si="67"/>
        <v>0</v>
      </c>
      <c r="AO80" s="85">
        <f t="shared" si="68"/>
        <v>0</v>
      </c>
      <c r="AP80" s="80">
        <f t="shared" si="69"/>
        <v>0</v>
      </c>
      <c r="AR80" s="40">
        <v>0</v>
      </c>
      <c r="AS80" s="41">
        <v>0</v>
      </c>
      <c r="AT80" s="66">
        <f t="shared" si="70"/>
        <v>0</v>
      </c>
      <c r="AU80" s="40">
        <v>0</v>
      </c>
      <c r="AV80" s="41">
        <v>0</v>
      </c>
      <c r="AW80" s="66">
        <f t="shared" si="71"/>
        <v>0</v>
      </c>
      <c r="AX80" s="80">
        <f t="shared" si="72"/>
        <v>0</v>
      </c>
      <c r="AY80" s="85">
        <f t="shared" si="73"/>
        <v>0</v>
      </c>
      <c r="AZ80" s="80">
        <f t="shared" si="74"/>
        <v>0</v>
      </c>
      <c r="BB80" s="40">
        <v>0</v>
      </c>
      <c r="BC80" s="41">
        <v>0</v>
      </c>
      <c r="BD80" s="66">
        <f t="shared" si="75"/>
        <v>0</v>
      </c>
      <c r="BE80" s="40">
        <v>1</v>
      </c>
      <c r="BF80" s="41">
        <v>0</v>
      </c>
      <c r="BG80" s="66">
        <f t="shared" si="76"/>
        <v>1</v>
      </c>
      <c r="BH80" s="80">
        <f t="shared" si="77"/>
        <v>1.1763460339493466E-5</v>
      </c>
      <c r="BI80" s="85">
        <f t="shared" si="78"/>
        <v>0</v>
      </c>
      <c r="BJ80" s="80">
        <f t="shared" si="79"/>
        <v>0</v>
      </c>
      <c r="BL80" s="40">
        <v>0</v>
      </c>
      <c r="BM80" s="41">
        <v>0</v>
      </c>
      <c r="BN80" s="66">
        <f t="shared" si="80"/>
        <v>0</v>
      </c>
      <c r="BO80" s="40">
        <v>0</v>
      </c>
      <c r="BP80" s="41">
        <v>0</v>
      </c>
      <c r="BQ80" s="66">
        <f t="shared" si="81"/>
        <v>0</v>
      </c>
      <c r="BR80" s="80">
        <f t="shared" si="82"/>
        <v>0</v>
      </c>
      <c r="BS80" s="85">
        <f t="shared" si="83"/>
        <v>0</v>
      </c>
      <c r="BT80" s="80">
        <f t="shared" si="84"/>
        <v>0</v>
      </c>
      <c r="BV80" s="40">
        <v>0</v>
      </c>
      <c r="BW80" s="41">
        <v>0</v>
      </c>
      <c r="BX80" s="66">
        <f t="shared" si="85"/>
        <v>0</v>
      </c>
      <c r="BY80" s="40">
        <v>0</v>
      </c>
      <c r="BZ80" s="41">
        <v>0</v>
      </c>
      <c r="CA80" s="66">
        <f t="shared" si="86"/>
        <v>0</v>
      </c>
      <c r="CB80" s="80">
        <f t="shared" si="87"/>
        <v>0</v>
      </c>
      <c r="CC80" s="85">
        <f t="shared" si="88"/>
        <v>0</v>
      </c>
      <c r="CD80" s="80">
        <f t="shared" si="89"/>
        <v>0</v>
      </c>
      <c r="CF80" s="40">
        <v>0</v>
      </c>
      <c r="CG80" s="41">
        <v>0</v>
      </c>
      <c r="CH80" s="66">
        <f t="shared" si="90"/>
        <v>0</v>
      </c>
      <c r="CI80" s="40">
        <v>0</v>
      </c>
      <c r="CJ80" s="41">
        <v>0</v>
      </c>
      <c r="CK80" s="66">
        <f t="shared" si="91"/>
        <v>0</v>
      </c>
      <c r="CL80" s="80">
        <f t="shared" si="92"/>
        <v>0</v>
      </c>
      <c r="CM80" s="85">
        <f t="shared" si="93"/>
        <v>0</v>
      </c>
      <c r="CN80" s="80">
        <f t="shared" si="94"/>
        <v>0</v>
      </c>
      <c r="CP80" s="40">
        <v>0</v>
      </c>
      <c r="CQ80" s="41">
        <v>0</v>
      </c>
      <c r="CR80" s="66">
        <f t="shared" si="95"/>
        <v>0</v>
      </c>
      <c r="CS80" s="40">
        <v>0</v>
      </c>
      <c r="CT80" s="41">
        <v>0</v>
      </c>
      <c r="CU80" s="66">
        <f t="shared" si="96"/>
        <v>0</v>
      </c>
      <c r="CV80" s="80">
        <f t="shared" si="97"/>
        <v>0</v>
      </c>
      <c r="CW80" s="85">
        <f t="shared" si="98"/>
        <v>0</v>
      </c>
      <c r="CX80" s="80">
        <f t="shared" si="99"/>
        <v>0</v>
      </c>
    </row>
    <row r="81" spans="1:102" ht="24.95" customHeight="1">
      <c r="A81" s="3">
        <v>74</v>
      </c>
      <c r="B81" s="47" t="s">
        <v>56</v>
      </c>
      <c r="D81" s="40">
        <v>29443</v>
      </c>
      <c r="E81" s="41">
        <v>112030</v>
      </c>
      <c r="F81" s="66">
        <f t="shared" si="50"/>
        <v>141473</v>
      </c>
      <c r="G81" s="40">
        <v>15417</v>
      </c>
      <c r="H81" s="41">
        <v>69254</v>
      </c>
      <c r="I81" s="66">
        <f t="shared" si="51"/>
        <v>84671</v>
      </c>
      <c r="J81" s="80">
        <f t="shared" si="52"/>
        <v>8.6087133343500585E-2</v>
      </c>
      <c r="K81" s="85">
        <f t="shared" si="53"/>
        <v>-0.40150417394131743</v>
      </c>
      <c r="L81" s="80">
        <f t="shared" si="54"/>
        <v>-0.40150417394131743</v>
      </c>
      <c r="N81" s="40">
        <v>31598</v>
      </c>
      <c r="O81" s="41">
        <v>8843</v>
      </c>
      <c r="P81" s="66">
        <f t="shared" si="55"/>
        <v>40441</v>
      </c>
      <c r="Q81" s="40">
        <v>33957</v>
      </c>
      <c r="R81" s="41">
        <v>8899</v>
      </c>
      <c r="S81" s="66">
        <f t="shared" si="56"/>
        <v>42856</v>
      </c>
      <c r="T81" s="80">
        <f t="shared" si="57"/>
        <v>5.7950084715624593E-2</v>
      </c>
      <c r="U81" s="85">
        <f t="shared" si="58"/>
        <v>5.9716624217996589E-2</v>
      </c>
      <c r="V81" s="80">
        <f t="shared" si="59"/>
        <v>5.9716624217996589E-2</v>
      </c>
      <c r="X81" s="40">
        <v>28373</v>
      </c>
      <c r="Y81" s="41">
        <v>18815</v>
      </c>
      <c r="Z81" s="66">
        <f t="shared" si="60"/>
        <v>47188</v>
      </c>
      <c r="AA81" s="40">
        <v>26510</v>
      </c>
      <c r="AB81" s="41">
        <v>19314</v>
      </c>
      <c r="AC81" s="66">
        <f t="shared" si="61"/>
        <v>45824</v>
      </c>
      <c r="AD81" s="80">
        <f t="shared" si="62"/>
        <v>0.13761002285292148</v>
      </c>
      <c r="AE81" s="85">
        <f t="shared" si="63"/>
        <v>-2.890565397982538E-2</v>
      </c>
      <c r="AF81" s="80">
        <f t="shared" si="64"/>
        <v>-2.890565397982538E-2</v>
      </c>
      <c r="AH81" s="40">
        <v>4865</v>
      </c>
      <c r="AI81" s="41">
        <v>0</v>
      </c>
      <c r="AJ81" s="66">
        <f t="shared" si="65"/>
        <v>4865</v>
      </c>
      <c r="AK81" s="40">
        <v>6719</v>
      </c>
      <c r="AL81" s="41">
        <v>0</v>
      </c>
      <c r="AM81" s="66">
        <f t="shared" si="66"/>
        <v>6719</v>
      </c>
      <c r="AN81" s="80">
        <f t="shared" si="67"/>
        <v>4.5517979568056796E-2</v>
      </c>
      <c r="AO81" s="85">
        <f t="shared" si="68"/>
        <v>0.38108941418293935</v>
      </c>
      <c r="AP81" s="80">
        <f t="shared" si="69"/>
        <v>0.38108941418293935</v>
      </c>
      <c r="AR81" s="40">
        <v>8098</v>
      </c>
      <c r="AS81" s="41">
        <v>0</v>
      </c>
      <c r="AT81" s="66">
        <f t="shared" si="70"/>
        <v>8098</v>
      </c>
      <c r="AU81" s="40">
        <v>7396</v>
      </c>
      <c r="AV81" s="41">
        <v>2</v>
      </c>
      <c r="AW81" s="66">
        <f t="shared" si="71"/>
        <v>7398</v>
      </c>
      <c r="AX81" s="80">
        <f t="shared" si="72"/>
        <v>6.309971597451447E-2</v>
      </c>
      <c r="AY81" s="85">
        <f t="shared" si="73"/>
        <v>-8.6441096567053594E-2</v>
      </c>
      <c r="AZ81" s="80">
        <f t="shared" si="74"/>
        <v>-8.6441096567053594E-2</v>
      </c>
      <c r="BB81" s="40">
        <v>1026</v>
      </c>
      <c r="BC81" s="41">
        <v>0</v>
      </c>
      <c r="BD81" s="66">
        <f t="shared" si="75"/>
        <v>1026</v>
      </c>
      <c r="BE81" s="40">
        <v>898</v>
      </c>
      <c r="BF81" s="41">
        <v>0</v>
      </c>
      <c r="BG81" s="66">
        <f t="shared" si="76"/>
        <v>898</v>
      </c>
      <c r="BH81" s="80">
        <f t="shared" si="77"/>
        <v>1.0563587384865132E-2</v>
      </c>
      <c r="BI81" s="85">
        <f t="shared" si="78"/>
        <v>-0.12475633528265107</v>
      </c>
      <c r="BJ81" s="80">
        <f t="shared" si="79"/>
        <v>-0.12475633528265107</v>
      </c>
      <c r="BL81" s="40">
        <v>965</v>
      </c>
      <c r="BM81" s="41">
        <v>0</v>
      </c>
      <c r="BN81" s="66">
        <f t="shared" si="80"/>
        <v>965</v>
      </c>
      <c r="BO81" s="40">
        <v>820</v>
      </c>
      <c r="BP81" s="41">
        <v>0</v>
      </c>
      <c r="BQ81" s="66">
        <f t="shared" si="81"/>
        <v>820</v>
      </c>
      <c r="BR81" s="80">
        <f t="shared" si="82"/>
        <v>2.9879026380994024E-2</v>
      </c>
      <c r="BS81" s="85">
        <f t="shared" si="83"/>
        <v>-0.15025906735751296</v>
      </c>
      <c r="BT81" s="80">
        <f t="shared" si="84"/>
        <v>-0.15025906735751296</v>
      </c>
      <c r="BV81" s="40">
        <v>708</v>
      </c>
      <c r="BW81" s="41">
        <v>0</v>
      </c>
      <c r="BX81" s="66">
        <f t="shared" si="85"/>
        <v>708</v>
      </c>
      <c r="BY81" s="40">
        <v>640</v>
      </c>
      <c r="BZ81" s="41">
        <v>0</v>
      </c>
      <c r="CA81" s="66">
        <f t="shared" si="86"/>
        <v>640</v>
      </c>
      <c r="CB81" s="80">
        <f t="shared" si="87"/>
        <v>3.0528525090631559E-2</v>
      </c>
      <c r="CC81" s="85">
        <f t="shared" si="88"/>
        <v>-9.6045197740112997E-2</v>
      </c>
      <c r="CD81" s="80">
        <f t="shared" si="89"/>
        <v>-9.6045197740112997E-2</v>
      </c>
      <c r="CF81" s="40">
        <v>220</v>
      </c>
      <c r="CG81" s="41">
        <v>0</v>
      </c>
      <c r="CH81" s="66">
        <f t="shared" si="90"/>
        <v>220</v>
      </c>
      <c r="CI81" s="40">
        <v>223</v>
      </c>
      <c r="CJ81" s="41">
        <v>0</v>
      </c>
      <c r="CK81" s="66">
        <f t="shared" si="91"/>
        <v>223</v>
      </c>
      <c r="CL81" s="80">
        <f t="shared" si="92"/>
        <v>1.712355064117331E-2</v>
      </c>
      <c r="CM81" s="85">
        <f t="shared" si="93"/>
        <v>1.3636363636363636E-2</v>
      </c>
      <c r="CN81" s="80">
        <f t="shared" si="94"/>
        <v>1.3636363636363636E-2</v>
      </c>
      <c r="CP81" s="40">
        <v>216</v>
      </c>
      <c r="CQ81" s="41">
        <v>0</v>
      </c>
      <c r="CR81" s="66">
        <f t="shared" si="95"/>
        <v>216</v>
      </c>
      <c r="CS81" s="40">
        <v>198</v>
      </c>
      <c r="CT81" s="41">
        <v>0</v>
      </c>
      <c r="CU81" s="66">
        <f t="shared" si="96"/>
        <v>198</v>
      </c>
      <c r="CV81" s="80">
        <f t="shared" si="97"/>
        <v>3.146353090735738E-2</v>
      </c>
      <c r="CW81" s="85">
        <f t="shared" si="98"/>
        <v>-8.3333333333333329E-2</v>
      </c>
      <c r="CX81" s="80">
        <f t="shared" si="99"/>
        <v>-8.3333333333333329E-2</v>
      </c>
    </row>
    <row r="82" spans="1:102" ht="24.95" customHeight="1">
      <c r="A82" s="3">
        <v>75</v>
      </c>
      <c r="B82" s="47" t="s">
        <v>79</v>
      </c>
      <c r="D82" s="40">
        <v>0</v>
      </c>
      <c r="E82" s="41">
        <v>0</v>
      </c>
      <c r="F82" s="66">
        <f t="shared" si="50"/>
        <v>0</v>
      </c>
      <c r="G82" s="40">
        <v>0</v>
      </c>
      <c r="H82" s="41">
        <v>0</v>
      </c>
      <c r="I82" s="66">
        <f t="shared" si="51"/>
        <v>0</v>
      </c>
      <c r="J82" s="80">
        <f t="shared" si="52"/>
        <v>0</v>
      </c>
      <c r="K82" s="85">
        <f t="shared" si="53"/>
        <v>0</v>
      </c>
      <c r="L82" s="80">
        <f t="shared" si="54"/>
        <v>0</v>
      </c>
      <c r="N82" s="40">
        <v>0</v>
      </c>
      <c r="O82" s="41">
        <v>0</v>
      </c>
      <c r="P82" s="66">
        <f t="shared" si="55"/>
        <v>0</v>
      </c>
      <c r="Q82" s="40">
        <v>0</v>
      </c>
      <c r="R82" s="41">
        <v>0</v>
      </c>
      <c r="S82" s="66">
        <f t="shared" si="56"/>
        <v>0</v>
      </c>
      <c r="T82" s="80">
        <f t="shared" si="57"/>
        <v>0</v>
      </c>
      <c r="U82" s="85">
        <f t="shared" si="58"/>
        <v>0</v>
      </c>
      <c r="V82" s="80">
        <f t="shared" si="59"/>
        <v>0</v>
      </c>
      <c r="X82" s="40">
        <v>0</v>
      </c>
      <c r="Y82" s="41">
        <v>0</v>
      </c>
      <c r="Z82" s="66">
        <f t="shared" si="60"/>
        <v>0</v>
      </c>
      <c r="AA82" s="40">
        <v>0</v>
      </c>
      <c r="AB82" s="41">
        <v>0</v>
      </c>
      <c r="AC82" s="66">
        <f t="shared" si="61"/>
        <v>0</v>
      </c>
      <c r="AD82" s="80">
        <f t="shared" si="62"/>
        <v>0</v>
      </c>
      <c r="AE82" s="85">
        <f t="shared" si="63"/>
        <v>0</v>
      </c>
      <c r="AF82" s="80">
        <f t="shared" si="64"/>
        <v>0</v>
      </c>
      <c r="AH82" s="40">
        <v>0</v>
      </c>
      <c r="AI82" s="41">
        <v>0</v>
      </c>
      <c r="AJ82" s="66">
        <f t="shared" si="65"/>
        <v>0</v>
      </c>
      <c r="AK82" s="40">
        <v>0</v>
      </c>
      <c r="AL82" s="41">
        <v>0</v>
      </c>
      <c r="AM82" s="66">
        <f t="shared" si="66"/>
        <v>0</v>
      </c>
      <c r="AN82" s="80">
        <f t="shared" si="67"/>
        <v>0</v>
      </c>
      <c r="AO82" s="85">
        <f t="shared" si="68"/>
        <v>0</v>
      </c>
      <c r="AP82" s="80">
        <f t="shared" si="69"/>
        <v>0</v>
      </c>
      <c r="AR82" s="40">
        <v>0</v>
      </c>
      <c r="AS82" s="41">
        <v>0</v>
      </c>
      <c r="AT82" s="66">
        <f t="shared" si="70"/>
        <v>0</v>
      </c>
      <c r="AU82" s="40">
        <v>1</v>
      </c>
      <c r="AV82" s="41">
        <v>0</v>
      </c>
      <c r="AW82" s="66">
        <f t="shared" si="71"/>
        <v>1</v>
      </c>
      <c r="AX82" s="80">
        <f t="shared" si="72"/>
        <v>8.529293859761351E-6</v>
      </c>
      <c r="AY82" s="85">
        <f t="shared" si="73"/>
        <v>0</v>
      </c>
      <c r="AZ82" s="80">
        <f t="shared" si="74"/>
        <v>0</v>
      </c>
      <c r="BB82" s="40">
        <v>281</v>
      </c>
      <c r="BC82" s="41">
        <v>0</v>
      </c>
      <c r="BD82" s="66">
        <f t="shared" si="75"/>
        <v>281</v>
      </c>
      <c r="BE82" s="40">
        <v>167</v>
      </c>
      <c r="BF82" s="41">
        <v>0</v>
      </c>
      <c r="BG82" s="66">
        <f t="shared" si="76"/>
        <v>167</v>
      </c>
      <c r="BH82" s="80">
        <f t="shared" si="77"/>
        <v>1.9644978766954089E-3</v>
      </c>
      <c r="BI82" s="85">
        <f t="shared" si="78"/>
        <v>-0.40569395017793597</v>
      </c>
      <c r="BJ82" s="80">
        <f t="shared" si="79"/>
        <v>-0.40569395017793597</v>
      </c>
      <c r="BL82" s="40">
        <v>0</v>
      </c>
      <c r="BM82" s="41">
        <v>0</v>
      </c>
      <c r="BN82" s="66">
        <f t="shared" si="80"/>
        <v>0</v>
      </c>
      <c r="BO82" s="40">
        <v>0</v>
      </c>
      <c r="BP82" s="41">
        <v>0</v>
      </c>
      <c r="BQ82" s="66">
        <f t="shared" si="81"/>
        <v>0</v>
      </c>
      <c r="BR82" s="80">
        <f t="shared" si="82"/>
        <v>0</v>
      </c>
      <c r="BS82" s="85">
        <f t="shared" si="83"/>
        <v>0</v>
      </c>
      <c r="BT82" s="80">
        <f t="shared" si="84"/>
        <v>0</v>
      </c>
      <c r="BV82" s="40">
        <v>0</v>
      </c>
      <c r="BW82" s="41">
        <v>0</v>
      </c>
      <c r="BX82" s="66">
        <f t="shared" si="85"/>
        <v>0</v>
      </c>
      <c r="BY82" s="40">
        <v>0</v>
      </c>
      <c r="BZ82" s="41">
        <v>0</v>
      </c>
      <c r="CA82" s="66">
        <f t="shared" si="86"/>
        <v>0</v>
      </c>
      <c r="CB82" s="80">
        <f t="shared" si="87"/>
        <v>0</v>
      </c>
      <c r="CC82" s="85">
        <f t="shared" si="88"/>
        <v>0</v>
      </c>
      <c r="CD82" s="80">
        <f t="shared" si="89"/>
        <v>0</v>
      </c>
      <c r="CF82" s="40">
        <v>6</v>
      </c>
      <c r="CG82" s="41">
        <v>0</v>
      </c>
      <c r="CH82" s="66">
        <f t="shared" si="90"/>
        <v>6</v>
      </c>
      <c r="CI82" s="40">
        <v>0</v>
      </c>
      <c r="CJ82" s="41">
        <v>0</v>
      </c>
      <c r="CK82" s="66">
        <f t="shared" si="91"/>
        <v>0</v>
      </c>
      <c r="CL82" s="80">
        <f t="shared" si="92"/>
        <v>0</v>
      </c>
      <c r="CM82" s="85">
        <f t="shared" si="93"/>
        <v>-1</v>
      </c>
      <c r="CN82" s="80">
        <f t="shared" si="94"/>
        <v>-1</v>
      </c>
      <c r="CP82" s="40">
        <v>0</v>
      </c>
      <c r="CQ82" s="41">
        <v>0</v>
      </c>
      <c r="CR82" s="66">
        <f t="shared" si="95"/>
        <v>0</v>
      </c>
      <c r="CS82" s="40">
        <v>0</v>
      </c>
      <c r="CT82" s="41">
        <v>0</v>
      </c>
      <c r="CU82" s="66">
        <f t="shared" si="96"/>
        <v>0</v>
      </c>
      <c r="CV82" s="80">
        <f t="shared" si="97"/>
        <v>0</v>
      </c>
      <c r="CW82" s="85">
        <f t="shared" si="98"/>
        <v>0</v>
      </c>
      <c r="CX82" s="80">
        <f t="shared" si="99"/>
        <v>0</v>
      </c>
    </row>
    <row r="83" spans="1:102" ht="24.95" customHeight="1">
      <c r="A83" s="3">
        <v>76</v>
      </c>
      <c r="B83" s="47" t="s">
        <v>62</v>
      </c>
      <c r="D83" s="40">
        <v>241</v>
      </c>
      <c r="E83" s="41">
        <v>0</v>
      </c>
      <c r="F83" s="66">
        <f t="shared" si="50"/>
        <v>241</v>
      </c>
      <c r="G83" s="40">
        <v>259</v>
      </c>
      <c r="H83" s="41">
        <v>0</v>
      </c>
      <c r="I83" s="66">
        <f t="shared" si="51"/>
        <v>259</v>
      </c>
      <c r="J83" s="80">
        <f t="shared" si="52"/>
        <v>2.6333180824564077E-4</v>
      </c>
      <c r="K83" s="85">
        <f t="shared" si="53"/>
        <v>7.4688796680497924E-2</v>
      </c>
      <c r="L83" s="80">
        <f t="shared" si="54"/>
        <v>7.4688796680497924E-2</v>
      </c>
      <c r="N83" s="40">
        <v>0</v>
      </c>
      <c r="O83" s="41">
        <v>0</v>
      </c>
      <c r="P83" s="66">
        <f t="shared" si="55"/>
        <v>0</v>
      </c>
      <c r="Q83" s="40">
        <v>0</v>
      </c>
      <c r="R83" s="41">
        <v>0</v>
      </c>
      <c r="S83" s="66">
        <f t="shared" si="56"/>
        <v>0</v>
      </c>
      <c r="T83" s="80">
        <f t="shared" si="57"/>
        <v>0</v>
      </c>
      <c r="U83" s="85">
        <f t="shared" si="58"/>
        <v>0</v>
      </c>
      <c r="V83" s="80">
        <f t="shared" si="59"/>
        <v>0</v>
      </c>
      <c r="X83" s="40">
        <v>0</v>
      </c>
      <c r="Y83" s="41">
        <v>0</v>
      </c>
      <c r="Z83" s="66">
        <f t="shared" si="60"/>
        <v>0</v>
      </c>
      <c r="AA83" s="40">
        <v>0</v>
      </c>
      <c r="AB83" s="41">
        <v>0</v>
      </c>
      <c r="AC83" s="66">
        <f t="shared" si="61"/>
        <v>0</v>
      </c>
      <c r="AD83" s="80">
        <f t="shared" si="62"/>
        <v>0</v>
      </c>
      <c r="AE83" s="85">
        <f t="shared" si="63"/>
        <v>0</v>
      </c>
      <c r="AF83" s="80">
        <f t="shared" si="64"/>
        <v>0</v>
      </c>
      <c r="AH83" s="40">
        <v>272</v>
      </c>
      <c r="AI83" s="41">
        <v>0</v>
      </c>
      <c r="AJ83" s="66">
        <f t="shared" si="65"/>
        <v>272</v>
      </c>
      <c r="AK83" s="40">
        <v>200</v>
      </c>
      <c r="AL83" s="41">
        <v>0</v>
      </c>
      <c r="AM83" s="66">
        <f t="shared" si="66"/>
        <v>200</v>
      </c>
      <c r="AN83" s="80">
        <f t="shared" si="67"/>
        <v>1.3549033953879088E-3</v>
      </c>
      <c r="AO83" s="85">
        <f t="shared" si="68"/>
        <v>-0.26470588235294118</v>
      </c>
      <c r="AP83" s="80">
        <f t="shared" si="69"/>
        <v>-0.26470588235294118</v>
      </c>
      <c r="AR83" s="40">
        <v>1601</v>
      </c>
      <c r="AS83" s="41">
        <v>0</v>
      </c>
      <c r="AT83" s="66">
        <f t="shared" si="70"/>
        <v>1601</v>
      </c>
      <c r="AU83" s="40">
        <v>889</v>
      </c>
      <c r="AV83" s="41">
        <v>0</v>
      </c>
      <c r="AW83" s="66">
        <f t="shared" si="71"/>
        <v>889</v>
      </c>
      <c r="AX83" s="80">
        <f t="shared" si="72"/>
        <v>7.5825422413278408E-3</v>
      </c>
      <c r="AY83" s="85">
        <f t="shared" si="73"/>
        <v>-0.44472204871955029</v>
      </c>
      <c r="AZ83" s="80">
        <f t="shared" si="74"/>
        <v>-0.44472204871955029</v>
      </c>
      <c r="BB83" s="40">
        <v>742</v>
      </c>
      <c r="BC83" s="41">
        <v>0</v>
      </c>
      <c r="BD83" s="66">
        <f t="shared" si="75"/>
        <v>742</v>
      </c>
      <c r="BE83" s="40">
        <v>943</v>
      </c>
      <c r="BF83" s="41">
        <v>0</v>
      </c>
      <c r="BG83" s="66">
        <f t="shared" si="76"/>
        <v>943</v>
      </c>
      <c r="BH83" s="80">
        <f t="shared" si="77"/>
        <v>1.1092943100142338E-2</v>
      </c>
      <c r="BI83" s="85">
        <f t="shared" si="78"/>
        <v>0.27088948787061995</v>
      </c>
      <c r="BJ83" s="80">
        <f t="shared" si="79"/>
        <v>0.27088948787061995</v>
      </c>
      <c r="BL83" s="40">
        <v>0</v>
      </c>
      <c r="BM83" s="41">
        <v>0</v>
      </c>
      <c r="BN83" s="66">
        <f t="shared" si="80"/>
        <v>0</v>
      </c>
      <c r="BO83" s="40">
        <v>0</v>
      </c>
      <c r="BP83" s="41">
        <v>0</v>
      </c>
      <c r="BQ83" s="66">
        <f t="shared" si="81"/>
        <v>0</v>
      </c>
      <c r="BR83" s="80">
        <f t="shared" si="82"/>
        <v>0</v>
      </c>
      <c r="BS83" s="85">
        <f t="shared" si="83"/>
        <v>0</v>
      </c>
      <c r="BT83" s="80">
        <f t="shared" si="84"/>
        <v>0</v>
      </c>
      <c r="BV83" s="40">
        <v>268</v>
      </c>
      <c r="BW83" s="41">
        <v>0</v>
      </c>
      <c r="BX83" s="66">
        <f t="shared" si="85"/>
        <v>268</v>
      </c>
      <c r="BY83" s="40">
        <v>60</v>
      </c>
      <c r="BZ83" s="41">
        <v>0</v>
      </c>
      <c r="CA83" s="66">
        <f t="shared" si="86"/>
        <v>60</v>
      </c>
      <c r="CB83" s="80">
        <f t="shared" si="87"/>
        <v>2.8620492272467086E-3</v>
      </c>
      <c r="CC83" s="85">
        <f t="shared" si="88"/>
        <v>-0.77611940298507465</v>
      </c>
      <c r="CD83" s="80">
        <f t="shared" si="89"/>
        <v>-0.77611940298507465</v>
      </c>
      <c r="CF83" s="40">
        <v>190</v>
      </c>
      <c r="CG83" s="41">
        <v>0</v>
      </c>
      <c r="CH83" s="66">
        <f t="shared" si="90"/>
        <v>190</v>
      </c>
      <c r="CI83" s="40">
        <v>56</v>
      </c>
      <c r="CJ83" s="41">
        <v>0</v>
      </c>
      <c r="CK83" s="66">
        <f t="shared" si="91"/>
        <v>56</v>
      </c>
      <c r="CL83" s="80">
        <f t="shared" si="92"/>
        <v>4.3000844659448669E-3</v>
      </c>
      <c r="CM83" s="85">
        <f t="shared" si="93"/>
        <v>-0.70526315789473681</v>
      </c>
      <c r="CN83" s="80">
        <f t="shared" si="94"/>
        <v>-0.70526315789473681</v>
      </c>
      <c r="CP83" s="40">
        <v>0</v>
      </c>
      <c r="CQ83" s="41">
        <v>0</v>
      </c>
      <c r="CR83" s="66">
        <f t="shared" si="95"/>
        <v>0</v>
      </c>
      <c r="CS83" s="40">
        <v>21</v>
      </c>
      <c r="CT83" s="41">
        <v>0</v>
      </c>
      <c r="CU83" s="66">
        <f t="shared" si="96"/>
        <v>21</v>
      </c>
      <c r="CV83" s="80">
        <f t="shared" si="97"/>
        <v>3.3370411568409346E-3</v>
      </c>
      <c r="CW83" s="85">
        <f t="shared" si="98"/>
        <v>0</v>
      </c>
      <c r="CX83" s="80">
        <f t="shared" si="99"/>
        <v>0</v>
      </c>
    </row>
    <row r="84" spans="1:102" ht="24.95" customHeight="1">
      <c r="A84" s="3">
        <v>77</v>
      </c>
      <c r="B84" s="47" t="s">
        <v>72</v>
      </c>
      <c r="D84" s="40">
        <v>0</v>
      </c>
      <c r="E84" s="41">
        <v>0</v>
      </c>
      <c r="F84" s="66">
        <f t="shared" si="50"/>
        <v>0</v>
      </c>
      <c r="G84" s="40">
        <v>0</v>
      </c>
      <c r="H84" s="41">
        <v>0</v>
      </c>
      <c r="I84" s="66">
        <f t="shared" si="51"/>
        <v>0</v>
      </c>
      <c r="J84" s="80">
        <f t="shared" si="52"/>
        <v>0</v>
      </c>
      <c r="K84" s="85">
        <f t="shared" si="53"/>
        <v>0</v>
      </c>
      <c r="L84" s="80">
        <f t="shared" si="54"/>
        <v>0</v>
      </c>
      <c r="N84" s="40">
        <v>0</v>
      </c>
      <c r="O84" s="41">
        <v>0</v>
      </c>
      <c r="P84" s="66">
        <f t="shared" si="55"/>
        <v>0</v>
      </c>
      <c r="Q84" s="40">
        <v>0</v>
      </c>
      <c r="R84" s="41">
        <v>0</v>
      </c>
      <c r="S84" s="66">
        <f t="shared" si="56"/>
        <v>0</v>
      </c>
      <c r="T84" s="80">
        <f t="shared" si="57"/>
        <v>0</v>
      </c>
      <c r="U84" s="85">
        <f t="shared" si="58"/>
        <v>0</v>
      </c>
      <c r="V84" s="80">
        <f t="shared" si="59"/>
        <v>0</v>
      </c>
      <c r="X84" s="40">
        <v>0</v>
      </c>
      <c r="Y84" s="41">
        <v>0</v>
      </c>
      <c r="Z84" s="66">
        <f t="shared" si="60"/>
        <v>0</v>
      </c>
      <c r="AA84" s="40">
        <v>0</v>
      </c>
      <c r="AB84" s="41">
        <v>0</v>
      </c>
      <c r="AC84" s="66">
        <f t="shared" si="61"/>
        <v>0</v>
      </c>
      <c r="AD84" s="80">
        <f t="shared" si="62"/>
        <v>0</v>
      </c>
      <c r="AE84" s="85">
        <f t="shared" si="63"/>
        <v>0</v>
      </c>
      <c r="AF84" s="80">
        <f t="shared" si="64"/>
        <v>0</v>
      </c>
      <c r="AH84" s="40">
        <v>391</v>
      </c>
      <c r="AI84" s="41">
        <v>0</v>
      </c>
      <c r="AJ84" s="66">
        <f t="shared" si="65"/>
        <v>391</v>
      </c>
      <c r="AK84" s="40">
        <v>76</v>
      </c>
      <c r="AL84" s="41">
        <v>0</v>
      </c>
      <c r="AM84" s="66">
        <f t="shared" si="66"/>
        <v>76</v>
      </c>
      <c r="AN84" s="80">
        <f t="shared" si="67"/>
        <v>5.1486329024740538E-4</v>
      </c>
      <c r="AO84" s="85">
        <f t="shared" si="68"/>
        <v>-0.80562659846547313</v>
      </c>
      <c r="AP84" s="80">
        <f t="shared" si="69"/>
        <v>-0.80562659846547313</v>
      </c>
      <c r="AR84" s="40">
        <v>370</v>
      </c>
      <c r="AS84" s="41">
        <v>0</v>
      </c>
      <c r="AT84" s="66">
        <f t="shared" si="70"/>
        <v>370</v>
      </c>
      <c r="AU84" s="40">
        <v>186</v>
      </c>
      <c r="AV84" s="41">
        <v>0</v>
      </c>
      <c r="AW84" s="66">
        <f t="shared" si="71"/>
        <v>186</v>
      </c>
      <c r="AX84" s="80">
        <f t="shared" si="72"/>
        <v>1.5864486579156112E-3</v>
      </c>
      <c r="AY84" s="85">
        <f t="shared" si="73"/>
        <v>-0.49729729729729732</v>
      </c>
      <c r="AZ84" s="80">
        <f t="shared" si="74"/>
        <v>-0.49729729729729732</v>
      </c>
      <c r="BB84" s="40">
        <v>375</v>
      </c>
      <c r="BC84" s="41">
        <v>0</v>
      </c>
      <c r="BD84" s="66">
        <f t="shared" si="75"/>
        <v>375</v>
      </c>
      <c r="BE84" s="40">
        <v>296</v>
      </c>
      <c r="BF84" s="41">
        <v>0</v>
      </c>
      <c r="BG84" s="66">
        <f t="shared" si="76"/>
        <v>296</v>
      </c>
      <c r="BH84" s="80">
        <f t="shared" si="77"/>
        <v>3.4819842604900657E-3</v>
      </c>
      <c r="BI84" s="85">
        <f t="shared" si="78"/>
        <v>-0.21066666666666667</v>
      </c>
      <c r="BJ84" s="80">
        <f t="shared" si="79"/>
        <v>-0.21066666666666667</v>
      </c>
      <c r="BL84" s="40">
        <v>75</v>
      </c>
      <c r="BM84" s="41">
        <v>0</v>
      </c>
      <c r="BN84" s="66">
        <f t="shared" si="80"/>
        <v>75</v>
      </c>
      <c r="BO84" s="40">
        <v>19</v>
      </c>
      <c r="BP84" s="41">
        <v>0</v>
      </c>
      <c r="BQ84" s="66">
        <f t="shared" si="81"/>
        <v>19</v>
      </c>
      <c r="BR84" s="80">
        <f t="shared" si="82"/>
        <v>6.923189039498615E-4</v>
      </c>
      <c r="BS84" s="85">
        <f t="shared" si="83"/>
        <v>-0.7466666666666667</v>
      </c>
      <c r="BT84" s="80">
        <f t="shared" si="84"/>
        <v>-0.7466666666666667</v>
      </c>
      <c r="BV84" s="40">
        <v>3</v>
      </c>
      <c r="BW84" s="41">
        <v>0</v>
      </c>
      <c r="BX84" s="66">
        <f t="shared" si="85"/>
        <v>3</v>
      </c>
      <c r="BY84" s="40">
        <v>2</v>
      </c>
      <c r="BZ84" s="41">
        <v>0</v>
      </c>
      <c r="CA84" s="66">
        <f t="shared" si="86"/>
        <v>2</v>
      </c>
      <c r="CB84" s="80">
        <f t="shared" si="87"/>
        <v>9.5401640908223618E-5</v>
      </c>
      <c r="CC84" s="85">
        <f t="shared" si="88"/>
        <v>-0.33333333333333331</v>
      </c>
      <c r="CD84" s="80">
        <f t="shared" si="89"/>
        <v>-0.33333333333333331</v>
      </c>
      <c r="CF84" s="40">
        <v>0</v>
      </c>
      <c r="CG84" s="41">
        <v>0</v>
      </c>
      <c r="CH84" s="66">
        <f t="shared" si="90"/>
        <v>0</v>
      </c>
      <c r="CI84" s="40">
        <v>0</v>
      </c>
      <c r="CJ84" s="41">
        <v>0</v>
      </c>
      <c r="CK84" s="66">
        <f t="shared" si="91"/>
        <v>0</v>
      </c>
      <c r="CL84" s="80">
        <f t="shared" si="92"/>
        <v>0</v>
      </c>
      <c r="CM84" s="85">
        <f t="shared" si="93"/>
        <v>0</v>
      </c>
      <c r="CN84" s="80">
        <f t="shared" si="94"/>
        <v>0</v>
      </c>
      <c r="CP84" s="40">
        <v>0</v>
      </c>
      <c r="CQ84" s="41">
        <v>0</v>
      </c>
      <c r="CR84" s="66">
        <f t="shared" si="95"/>
        <v>0</v>
      </c>
      <c r="CS84" s="40">
        <v>0</v>
      </c>
      <c r="CT84" s="41">
        <v>0</v>
      </c>
      <c r="CU84" s="66">
        <f t="shared" si="96"/>
        <v>0</v>
      </c>
      <c r="CV84" s="80">
        <f t="shared" si="97"/>
        <v>0</v>
      </c>
      <c r="CW84" s="85">
        <f t="shared" si="98"/>
        <v>0</v>
      </c>
      <c r="CX84" s="80">
        <f t="shared" si="99"/>
        <v>0</v>
      </c>
    </row>
    <row r="85" spans="1:102" ht="24.95" customHeight="1">
      <c r="A85" s="3">
        <v>78</v>
      </c>
      <c r="B85" s="47" t="s">
        <v>217</v>
      </c>
      <c r="D85" s="40">
        <v>0</v>
      </c>
      <c r="E85" s="41">
        <v>0</v>
      </c>
      <c r="F85" s="66">
        <f t="shared" si="50"/>
        <v>0</v>
      </c>
      <c r="G85" s="40">
        <v>0</v>
      </c>
      <c r="H85" s="41">
        <v>0</v>
      </c>
      <c r="I85" s="66">
        <f t="shared" si="51"/>
        <v>0</v>
      </c>
      <c r="J85" s="80">
        <f t="shared" si="52"/>
        <v>0</v>
      </c>
      <c r="K85" s="85">
        <f t="shared" si="53"/>
        <v>0</v>
      </c>
      <c r="L85" s="80">
        <f t="shared" si="54"/>
        <v>0</v>
      </c>
      <c r="N85" s="40">
        <v>0</v>
      </c>
      <c r="O85" s="41">
        <v>0</v>
      </c>
      <c r="P85" s="66">
        <f t="shared" si="55"/>
        <v>0</v>
      </c>
      <c r="Q85" s="40">
        <v>0</v>
      </c>
      <c r="R85" s="41">
        <v>0</v>
      </c>
      <c r="S85" s="66">
        <f t="shared" si="56"/>
        <v>0</v>
      </c>
      <c r="T85" s="80">
        <f t="shared" si="57"/>
        <v>0</v>
      </c>
      <c r="U85" s="85">
        <f t="shared" si="58"/>
        <v>0</v>
      </c>
      <c r="V85" s="80">
        <f t="shared" si="59"/>
        <v>0</v>
      </c>
      <c r="X85" s="40">
        <v>0</v>
      </c>
      <c r="Y85" s="41">
        <v>0</v>
      </c>
      <c r="Z85" s="66">
        <f t="shared" si="60"/>
        <v>0</v>
      </c>
      <c r="AA85" s="40">
        <v>0</v>
      </c>
      <c r="AB85" s="41">
        <v>0</v>
      </c>
      <c r="AC85" s="66">
        <f t="shared" si="61"/>
        <v>0</v>
      </c>
      <c r="AD85" s="80">
        <f t="shared" si="62"/>
        <v>0</v>
      </c>
      <c r="AE85" s="85">
        <f t="shared" si="63"/>
        <v>0</v>
      </c>
      <c r="AF85" s="80">
        <f t="shared" si="64"/>
        <v>0</v>
      </c>
      <c r="AH85" s="40">
        <v>0</v>
      </c>
      <c r="AI85" s="41">
        <v>0</v>
      </c>
      <c r="AJ85" s="66">
        <f t="shared" si="65"/>
        <v>0</v>
      </c>
      <c r="AK85" s="40">
        <v>0</v>
      </c>
      <c r="AL85" s="41">
        <v>0</v>
      </c>
      <c r="AM85" s="66">
        <f t="shared" si="66"/>
        <v>0</v>
      </c>
      <c r="AN85" s="80">
        <f t="shared" si="67"/>
        <v>0</v>
      </c>
      <c r="AO85" s="85">
        <f t="shared" si="68"/>
        <v>0</v>
      </c>
      <c r="AP85" s="80">
        <f t="shared" si="69"/>
        <v>0</v>
      </c>
      <c r="AR85" s="40">
        <v>0</v>
      </c>
      <c r="AS85" s="41">
        <v>0</v>
      </c>
      <c r="AT85" s="66">
        <f t="shared" si="70"/>
        <v>0</v>
      </c>
      <c r="AU85" s="40">
        <v>0</v>
      </c>
      <c r="AV85" s="41">
        <v>0</v>
      </c>
      <c r="AW85" s="66">
        <f t="shared" si="71"/>
        <v>0</v>
      </c>
      <c r="AX85" s="80">
        <f t="shared" si="72"/>
        <v>0</v>
      </c>
      <c r="AY85" s="85">
        <f t="shared" si="73"/>
        <v>0</v>
      </c>
      <c r="AZ85" s="80">
        <f t="shared" si="74"/>
        <v>0</v>
      </c>
      <c r="BB85" s="40">
        <v>1</v>
      </c>
      <c r="BC85" s="41">
        <v>0</v>
      </c>
      <c r="BD85" s="66">
        <f t="shared" si="75"/>
        <v>1</v>
      </c>
      <c r="BE85" s="40">
        <v>0</v>
      </c>
      <c r="BF85" s="41">
        <v>0</v>
      </c>
      <c r="BG85" s="66">
        <f t="shared" si="76"/>
        <v>0</v>
      </c>
      <c r="BH85" s="80">
        <f t="shared" si="77"/>
        <v>0</v>
      </c>
      <c r="BI85" s="85">
        <f t="shared" si="78"/>
        <v>-1</v>
      </c>
      <c r="BJ85" s="80">
        <f t="shared" si="79"/>
        <v>-1</v>
      </c>
      <c r="BL85" s="40">
        <v>0</v>
      </c>
      <c r="BM85" s="41">
        <v>0</v>
      </c>
      <c r="BN85" s="66">
        <f t="shared" si="80"/>
        <v>0</v>
      </c>
      <c r="BO85" s="40">
        <v>0</v>
      </c>
      <c r="BP85" s="41">
        <v>0</v>
      </c>
      <c r="BQ85" s="66">
        <f t="shared" si="81"/>
        <v>0</v>
      </c>
      <c r="BR85" s="80">
        <f t="shared" si="82"/>
        <v>0</v>
      </c>
      <c r="BS85" s="85">
        <f t="shared" si="83"/>
        <v>0</v>
      </c>
      <c r="BT85" s="80">
        <f t="shared" si="84"/>
        <v>0</v>
      </c>
      <c r="BV85" s="40">
        <v>0</v>
      </c>
      <c r="BW85" s="41">
        <v>0</v>
      </c>
      <c r="BX85" s="66">
        <f t="shared" si="85"/>
        <v>0</v>
      </c>
      <c r="BY85" s="40">
        <v>0</v>
      </c>
      <c r="BZ85" s="41">
        <v>0</v>
      </c>
      <c r="CA85" s="66">
        <f t="shared" si="86"/>
        <v>0</v>
      </c>
      <c r="CB85" s="80">
        <f t="shared" si="87"/>
        <v>0</v>
      </c>
      <c r="CC85" s="85">
        <f t="shared" si="88"/>
        <v>0</v>
      </c>
      <c r="CD85" s="80">
        <f t="shared" si="89"/>
        <v>0</v>
      </c>
      <c r="CF85" s="40">
        <v>0</v>
      </c>
      <c r="CG85" s="41">
        <v>0</v>
      </c>
      <c r="CH85" s="66">
        <f t="shared" si="90"/>
        <v>0</v>
      </c>
      <c r="CI85" s="40">
        <v>0</v>
      </c>
      <c r="CJ85" s="41">
        <v>0</v>
      </c>
      <c r="CK85" s="66">
        <f t="shared" si="91"/>
        <v>0</v>
      </c>
      <c r="CL85" s="80">
        <f t="shared" si="92"/>
        <v>0</v>
      </c>
      <c r="CM85" s="85">
        <f t="shared" si="93"/>
        <v>0</v>
      </c>
      <c r="CN85" s="80">
        <f t="shared" si="94"/>
        <v>0</v>
      </c>
      <c r="CP85" s="40">
        <v>0</v>
      </c>
      <c r="CQ85" s="41">
        <v>0</v>
      </c>
      <c r="CR85" s="66">
        <f t="shared" si="95"/>
        <v>0</v>
      </c>
      <c r="CS85" s="40">
        <v>0</v>
      </c>
      <c r="CT85" s="41">
        <v>0</v>
      </c>
      <c r="CU85" s="66">
        <f t="shared" si="96"/>
        <v>0</v>
      </c>
      <c r="CV85" s="80">
        <f t="shared" si="97"/>
        <v>0</v>
      </c>
      <c r="CW85" s="85">
        <f t="shared" si="98"/>
        <v>0</v>
      </c>
      <c r="CX85" s="80">
        <f t="shared" si="99"/>
        <v>0</v>
      </c>
    </row>
    <row r="86" spans="1:102" ht="24.95" customHeight="1">
      <c r="A86" s="3">
        <v>79</v>
      </c>
      <c r="B86" s="47" t="s">
        <v>193</v>
      </c>
      <c r="D86" s="40">
        <v>0</v>
      </c>
      <c r="E86" s="41">
        <v>0</v>
      </c>
      <c r="F86" s="66">
        <f t="shared" si="50"/>
        <v>0</v>
      </c>
      <c r="G86" s="40">
        <v>0</v>
      </c>
      <c r="H86" s="41">
        <v>0</v>
      </c>
      <c r="I86" s="66">
        <f t="shared" si="51"/>
        <v>0</v>
      </c>
      <c r="J86" s="80">
        <f t="shared" si="52"/>
        <v>0</v>
      </c>
      <c r="K86" s="85">
        <f t="shared" si="53"/>
        <v>0</v>
      </c>
      <c r="L86" s="80">
        <f t="shared" si="54"/>
        <v>0</v>
      </c>
      <c r="N86" s="40">
        <v>0</v>
      </c>
      <c r="O86" s="41">
        <v>0</v>
      </c>
      <c r="P86" s="66">
        <f t="shared" si="55"/>
        <v>0</v>
      </c>
      <c r="Q86" s="40">
        <v>0</v>
      </c>
      <c r="R86" s="41">
        <v>0</v>
      </c>
      <c r="S86" s="66">
        <f t="shared" si="56"/>
        <v>0</v>
      </c>
      <c r="T86" s="80">
        <f t="shared" si="57"/>
        <v>0</v>
      </c>
      <c r="U86" s="85">
        <f t="shared" si="58"/>
        <v>0</v>
      </c>
      <c r="V86" s="80">
        <f t="shared" si="59"/>
        <v>0</v>
      </c>
      <c r="X86" s="40">
        <v>0</v>
      </c>
      <c r="Y86" s="41">
        <v>0</v>
      </c>
      <c r="Z86" s="66">
        <f t="shared" si="60"/>
        <v>0</v>
      </c>
      <c r="AA86" s="40">
        <v>0</v>
      </c>
      <c r="AB86" s="41">
        <v>0</v>
      </c>
      <c r="AC86" s="66">
        <f t="shared" si="61"/>
        <v>0</v>
      </c>
      <c r="AD86" s="80">
        <f t="shared" si="62"/>
        <v>0</v>
      </c>
      <c r="AE86" s="85">
        <f t="shared" si="63"/>
        <v>0</v>
      </c>
      <c r="AF86" s="80">
        <f t="shared" si="64"/>
        <v>0</v>
      </c>
      <c r="AH86" s="40">
        <v>0</v>
      </c>
      <c r="AI86" s="41">
        <v>0</v>
      </c>
      <c r="AJ86" s="66">
        <f t="shared" si="65"/>
        <v>0</v>
      </c>
      <c r="AK86" s="40">
        <v>0</v>
      </c>
      <c r="AL86" s="41">
        <v>0</v>
      </c>
      <c r="AM86" s="66">
        <f t="shared" si="66"/>
        <v>0</v>
      </c>
      <c r="AN86" s="80">
        <f t="shared" si="67"/>
        <v>0</v>
      </c>
      <c r="AO86" s="85">
        <f t="shared" si="68"/>
        <v>0</v>
      </c>
      <c r="AP86" s="80">
        <f t="shared" si="69"/>
        <v>0</v>
      </c>
      <c r="AR86" s="40">
        <v>0</v>
      </c>
      <c r="AS86" s="41">
        <v>0</v>
      </c>
      <c r="AT86" s="66">
        <f t="shared" si="70"/>
        <v>0</v>
      </c>
      <c r="AU86" s="40">
        <v>0</v>
      </c>
      <c r="AV86" s="41">
        <v>0</v>
      </c>
      <c r="AW86" s="66">
        <f t="shared" si="71"/>
        <v>0</v>
      </c>
      <c r="AX86" s="80">
        <f t="shared" si="72"/>
        <v>0</v>
      </c>
      <c r="AY86" s="85">
        <f t="shared" si="73"/>
        <v>0</v>
      </c>
      <c r="AZ86" s="80">
        <f t="shared" si="74"/>
        <v>0</v>
      </c>
      <c r="BB86" s="40">
        <v>0</v>
      </c>
      <c r="BC86" s="41">
        <v>0</v>
      </c>
      <c r="BD86" s="66">
        <f t="shared" si="75"/>
        <v>0</v>
      </c>
      <c r="BE86" s="40">
        <v>0</v>
      </c>
      <c r="BF86" s="41">
        <v>0</v>
      </c>
      <c r="BG86" s="66">
        <f t="shared" si="76"/>
        <v>0</v>
      </c>
      <c r="BH86" s="80">
        <f t="shared" si="77"/>
        <v>0</v>
      </c>
      <c r="BI86" s="85">
        <f t="shared" si="78"/>
        <v>0</v>
      </c>
      <c r="BJ86" s="80">
        <f t="shared" si="79"/>
        <v>0</v>
      </c>
      <c r="BL86" s="40">
        <v>101</v>
      </c>
      <c r="BM86" s="41">
        <v>0</v>
      </c>
      <c r="BN86" s="66">
        <f t="shared" si="80"/>
        <v>101</v>
      </c>
      <c r="BO86" s="40">
        <v>60</v>
      </c>
      <c r="BP86" s="41">
        <v>0</v>
      </c>
      <c r="BQ86" s="66">
        <f t="shared" si="81"/>
        <v>60</v>
      </c>
      <c r="BR86" s="80">
        <f t="shared" si="82"/>
        <v>2.1862702229995625E-3</v>
      </c>
      <c r="BS86" s="85">
        <f t="shared" si="83"/>
        <v>-0.40594059405940597</v>
      </c>
      <c r="BT86" s="80">
        <f t="shared" si="84"/>
        <v>-0.40594059405940597</v>
      </c>
      <c r="BV86" s="40">
        <v>0</v>
      </c>
      <c r="BW86" s="41">
        <v>0</v>
      </c>
      <c r="BX86" s="66">
        <f t="shared" si="85"/>
        <v>0</v>
      </c>
      <c r="BY86" s="40">
        <v>0</v>
      </c>
      <c r="BZ86" s="41">
        <v>0</v>
      </c>
      <c r="CA86" s="66">
        <f t="shared" si="86"/>
        <v>0</v>
      </c>
      <c r="CB86" s="80">
        <f t="shared" si="87"/>
        <v>0</v>
      </c>
      <c r="CC86" s="85">
        <f t="shared" si="88"/>
        <v>0</v>
      </c>
      <c r="CD86" s="80">
        <f t="shared" si="89"/>
        <v>0</v>
      </c>
      <c r="CF86" s="40">
        <v>0</v>
      </c>
      <c r="CG86" s="41">
        <v>0</v>
      </c>
      <c r="CH86" s="66">
        <f t="shared" si="90"/>
        <v>0</v>
      </c>
      <c r="CI86" s="40">
        <v>0</v>
      </c>
      <c r="CJ86" s="41">
        <v>0</v>
      </c>
      <c r="CK86" s="66">
        <f t="shared" si="91"/>
        <v>0</v>
      </c>
      <c r="CL86" s="80">
        <f t="shared" si="92"/>
        <v>0</v>
      </c>
      <c r="CM86" s="85">
        <f t="shared" si="93"/>
        <v>0</v>
      </c>
      <c r="CN86" s="80">
        <f t="shared" si="94"/>
        <v>0</v>
      </c>
      <c r="CP86" s="40">
        <v>0</v>
      </c>
      <c r="CQ86" s="41">
        <v>0</v>
      </c>
      <c r="CR86" s="66">
        <f t="shared" si="95"/>
        <v>0</v>
      </c>
      <c r="CS86" s="40">
        <v>0</v>
      </c>
      <c r="CT86" s="41">
        <v>0</v>
      </c>
      <c r="CU86" s="66">
        <f t="shared" si="96"/>
        <v>0</v>
      </c>
      <c r="CV86" s="80">
        <f t="shared" si="97"/>
        <v>0</v>
      </c>
      <c r="CW86" s="85">
        <f t="shared" si="98"/>
        <v>0</v>
      </c>
      <c r="CX86" s="80">
        <f t="shared" si="99"/>
        <v>0</v>
      </c>
    </row>
    <row r="87" spans="1:102" ht="24.95" customHeight="1">
      <c r="A87" s="3">
        <v>80</v>
      </c>
      <c r="B87" s="47" t="s">
        <v>225</v>
      </c>
      <c r="D87" s="40">
        <v>0</v>
      </c>
      <c r="E87" s="41">
        <v>0</v>
      </c>
      <c r="F87" s="66">
        <f t="shared" si="50"/>
        <v>0</v>
      </c>
      <c r="G87" s="40">
        <v>0</v>
      </c>
      <c r="H87" s="41">
        <v>0</v>
      </c>
      <c r="I87" s="66">
        <f t="shared" si="51"/>
        <v>0</v>
      </c>
      <c r="J87" s="80">
        <f t="shared" si="52"/>
        <v>0</v>
      </c>
      <c r="K87" s="85">
        <f t="shared" si="53"/>
        <v>0</v>
      </c>
      <c r="L87" s="80">
        <f t="shared" si="54"/>
        <v>0</v>
      </c>
      <c r="N87" s="40">
        <v>0</v>
      </c>
      <c r="O87" s="41">
        <v>0</v>
      </c>
      <c r="P87" s="66">
        <f t="shared" si="55"/>
        <v>0</v>
      </c>
      <c r="Q87" s="40">
        <v>0</v>
      </c>
      <c r="R87" s="41">
        <v>0</v>
      </c>
      <c r="S87" s="66">
        <f t="shared" si="56"/>
        <v>0</v>
      </c>
      <c r="T87" s="80">
        <f t="shared" si="57"/>
        <v>0</v>
      </c>
      <c r="U87" s="85">
        <f t="shared" si="58"/>
        <v>0</v>
      </c>
      <c r="V87" s="80">
        <f t="shared" si="59"/>
        <v>0</v>
      </c>
      <c r="X87" s="40">
        <v>0</v>
      </c>
      <c r="Y87" s="41">
        <v>0</v>
      </c>
      <c r="Z87" s="66">
        <f t="shared" si="60"/>
        <v>0</v>
      </c>
      <c r="AA87" s="40">
        <v>0</v>
      </c>
      <c r="AB87" s="41">
        <v>0</v>
      </c>
      <c r="AC87" s="66">
        <f t="shared" si="61"/>
        <v>0</v>
      </c>
      <c r="AD87" s="80">
        <f t="shared" si="62"/>
        <v>0</v>
      </c>
      <c r="AE87" s="85">
        <f t="shared" si="63"/>
        <v>0</v>
      </c>
      <c r="AF87" s="80">
        <f t="shared" si="64"/>
        <v>0</v>
      </c>
      <c r="AH87" s="40">
        <v>0</v>
      </c>
      <c r="AI87" s="41">
        <v>0</v>
      </c>
      <c r="AJ87" s="66">
        <f t="shared" si="65"/>
        <v>0</v>
      </c>
      <c r="AK87" s="40">
        <v>0</v>
      </c>
      <c r="AL87" s="41">
        <v>0</v>
      </c>
      <c r="AM87" s="66">
        <f t="shared" si="66"/>
        <v>0</v>
      </c>
      <c r="AN87" s="80">
        <f t="shared" si="67"/>
        <v>0</v>
      </c>
      <c r="AO87" s="85">
        <f t="shared" si="68"/>
        <v>0</v>
      </c>
      <c r="AP87" s="80">
        <f t="shared" si="69"/>
        <v>0</v>
      </c>
      <c r="AR87" s="40">
        <v>0</v>
      </c>
      <c r="AS87" s="41">
        <v>0</v>
      </c>
      <c r="AT87" s="66">
        <f t="shared" si="70"/>
        <v>0</v>
      </c>
      <c r="AU87" s="40">
        <v>0</v>
      </c>
      <c r="AV87" s="41">
        <v>0</v>
      </c>
      <c r="AW87" s="66">
        <f t="shared" si="71"/>
        <v>0</v>
      </c>
      <c r="AX87" s="80">
        <f t="shared" si="72"/>
        <v>0</v>
      </c>
      <c r="AY87" s="85">
        <f t="shared" si="73"/>
        <v>0</v>
      </c>
      <c r="AZ87" s="80">
        <f t="shared" si="74"/>
        <v>0</v>
      </c>
      <c r="BB87" s="40">
        <v>0</v>
      </c>
      <c r="BC87" s="41">
        <v>0</v>
      </c>
      <c r="BD87" s="66">
        <f t="shared" si="75"/>
        <v>0</v>
      </c>
      <c r="BE87" s="40">
        <v>4</v>
      </c>
      <c r="BF87" s="41">
        <v>0</v>
      </c>
      <c r="BG87" s="66">
        <f t="shared" si="76"/>
        <v>4</v>
      </c>
      <c r="BH87" s="80">
        <f t="shared" si="77"/>
        <v>4.7053841357973863E-5</v>
      </c>
      <c r="BI87" s="85">
        <f t="shared" si="78"/>
        <v>0</v>
      </c>
      <c r="BJ87" s="80">
        <f t="shared" si="79"/>
        <v>0</v>
      </c>
      <c r="BL87" s="40">
        <v>0</v>
      </c>
      <c r="BM87" s="41">
        <v>0</v>
      </c>
      <c r="BN87" s="66">
        <f t="shared" si="80"/>
        <v>0</v>
      </c>
      <c r="BO87" s="40">
        <v>0</v>
      </c>
      <c r="BP87" s="41">
        <v>0</v>
      </c>
      <c r="BQ87" s="66">
        <f t="shared" si="81"/>
        <v>0</v>
      </c>
      <c r="BR87" s="80">
        <f t="shared" si="82"/>
        <v>0</v>
      </c>
      <c r="BS87" s="85">
        <f t="shared" si="83"/>
        <v>0</v>
      </c>
      <c r="BT87" s="80">
        <f t="shared" si="84"/>
        <v>0</v>
      </c>
      <c r="BV87" s="40">
        <v>0</v>
      </c>
      <c r="BW87" s="41">
        <v>0</v>
      </c>
      <c r="BX87" s="66">
        <f t="shared" si="85"/>
        <v>0</v>
      </c>
      <c r="BY87" s="40">
        <v>0</v>
      </c>
      <c r="BZ87" s="41">
        <v>0</v>
      </c>
      <c r="CA87" s="66">
        <f t="shared" si="86"/>
        <v>0</v>
      </c>
      <c r="CB87" s="80">
        <f t="shared" si="87"/>
        <v>0</v>
      </c>
      <c r="CC87" s="85">
        <f t="shared" si="88"/>
        <v>0</v>
      </c>
      <c r="CD87" s="80">
        <f t="shared" si="89"/>
        <v>0</v>
      </c>
      <c r="CF87" s="40">
        <v>0</v>
      </c>
      <c r="CG87" s="41">
        <v>0</v>
      </c>
      <c r="CH87" s="66">
        <f t="shared" si="90"/>
        <v>0</v>
      </c>
      <c r="CI87" s="40">
        <v>0</v>
      </c>
      <c r="CJ87" s="41">
        <v>0</v>
      </c>
      <c r="CK87" s="66">
        <f t="shared" si="91"/>
        <v>0</v>
      </c>
      <c r="CL87" s="80">
        <f t="shared" si="92"/>
        <v>0</v>
      </c>
      <c r="CM87" s="85">
        <f t="shared" si="93"/>
        <v>0</v>
      </c>
      <c r="CN87" s="80">
        <f t="shared" si="94"/>
        <v>0</v>
      </c>
      <c r="CP87" s="40">
        <v>0</v>
      </c>
      <c r="CQ87" s="41">
        <v>0</v>
      </c>
      <c r="CR87" s="66">
        <f t="shared" si="95"/>
        <v>0</v>
      </c>
      <c r="CS87" s="40">
        <v>0</v>
      </c>
      <c r="CT87" s="41">
        <v>0</v>
      </c>
      <c r="CU87" s="66">
        <f t="shared" si="96"/>
        <v>0</v>
      </c>
      <c r="CV87" s="80">
        <f t="shared" si="97"/>
        <v>0</v>
      </c>
      <c r="CW87" s="85">
        <f t="shared" si="98"/>
        <v>0</v>
      </c>
      <c r="CX87" s="80">
        <f t="shared" si="99"/>
        <v>0</v>
      </c>
    </row>
    <row r="88" spans="1:102" ht="24.95" customHeight="1">
      <c r="A88" s="3">
        <v>81</v>
      </c>
      <c r="B88" s="47" t="s">
        <v>207</v>
      </c>
      <c r="D88" s="40">
        <v>0</v>
      </c>
      <c r="E88" s="41">
        <v>0</v>
      </c>
      <c r="F88" s="66">
        <f t="shared" si="50"/>
        <v>0</v>
      </c>
      <c r="G88" s="40">
        <v>0</v>
      </c>
      <c r="H88" s="41">
        <v>0</v>
      </c>
      <c r="I88" s="66">
        <f t="shared" si="51"/>
        <v>0</v>
      </c>
      <c r="J88" s="80">
        <f t="shared" si="52"/>
        <v>0</v>
      </c>
      <c r="K88" s="85">
        <f t="shared" si="53"/>
        <v>0</v>
      </c>
      <c r="L88" s="80">
        <f t="shared" si="54"/>
        <v>0</v>
      </c>
      <c r="N88" s="40">
        <v>0</v>
      </c>
      <c r="O88" s="41">
        <v>0</v>
      </c>
      <c r="P88" s="66">
        <f t="shared" si="55"/>
        <v>0</v>
      </c>
      <c r="Q88" s="40">
        <v>0</v>
      </c>
      <c r="R88" s="41">
        <v>0</v>
      </c>
      <c r="S88" s="66">
        <f t="shared" si="56"/>
        <v>0</v>
      </c>
      <c r="T88" s="80">
        <f t="shared" si="57"/>
        <v>0</v>
      </c>
      <c r="U88" s="85">
        <f t="shared" si="58"/>
        <v>0</v>
      </c>
      <c r="V88" s="80">
        <f t="shared" si="59"/>
        <v>0</v>
      </c>
      <c r="X88" s="40">
        <v>0</v>
      </c>
      <c r="Y88" s="41">
        <v>0</v>
      </c>
      <c r="Z88" s="66">
        <f t="shared" si="60"/>
        <v>0</v>
      </c>
      <c r="AA88" s="40">
        <v>0</v>
      </c>
      <c r="AB88" s="41">
        <v>0</v>
      </c>
      <c r="AC88" s="66">
        <f t="shared" si="61"/>
        <v>0</v>
      </c>
      <c r="AD88" s="80">
        <f t="shared" si="62"/>
        <v>0</v>
      </c>
      <c r="AE88" s="85">
        <f t="shared" si="63"/>
        <v>0</v>
      </c>
      <c r="AF88" s="80">
        <f t="shared" si="64"/>
        <v>0</v>
      </c>
      <c r="AH88" s="40">
        <v>637</v>
      </c>
      <c r="AI88" s="41">
        <v>0</v>
      </c>
      <c r="AJ88" s="66">
        <f t="shared" si="65"/>
        <v>637</v>
      </c>
      <c r="AK88" s="40">
        <v>489</v>
      </c>
      <c r="AL88" s="41">
        <v>0</v>
      </c>
      <c r="AM88" s="66">
        <f t="shared" si="66"/>
        <v>489</v>
      </c>
      <c r="AN88" s="80">
        <f t="shared" si="67"/>
        <v>3.3127388017234372E-3</v>
      </c>
      <c r="AO88" s="85">
        <f t="shared" si="68"/>
        <v>-0.23233908948194662</v>
      </c>
      <c r="AP88" s="80">
        <f t="shared" si="69"/>
        <v>-0.23233908948194662</v>
      </c>
      <c r="AR88" s="40">
        <v>0</v>
      </c>
      <c r="AS88" s="41">
        <v>0</v>
      </c>
      <c r="AT88" s="66">
        <f t="shared" si="70"/>
        <v>0</v>
      </c>
      <c r="AU88" s="40">
        <v>0</v>
      </c>
      <c r="AV88" s="41">
        <v>0</v>
      </c>
      <c r="AW88" s="66">
        <f t="shared" si="71"/>
        <v>0</v>
      </c>
      <c r="AX88" s="80">
        <f t="shared" si="72"/>
        <v>0</v>
      </c>
      <c r="AY88" s="85">
        <f t="shared" si="73"/>
        <v>0</v>
      </c>
      <c r="AZ88" s="80">
        <f t="shared" si="74"/>
        <v>0</v>
      </c>
      <c r="BB88" s="40">
        <v>0</v>
      </c>
      <c r="BC88" s="41">
        <v>0</v>
      </c>
      <c r="BD88" s="66">
        <f t="shared" si="75"/>
        <v>0</v>
      </c>
      <c r="BE88" s="40">
        <v>0</v>
      </c>
      <c r="BF88" s="41">
        <v>0</v>
      </c>
      <c r="BG88" s="66">
        <f t="shared" si="76"/>
        <v>0</v>
      </c>
      <c r="BH88" s="80">
        <f t="shared" si="77"/>
        <v>0</v>
      </c>
      <c r="BI88" s="85">
        <f t="shared" si="78"/>
        <v>0</v>
      </c>
      <c r="BJ88" s="80">
        <f t="shared" si="79"/>
        <v>0</v>
      </c>
      <c r="BL88" s="40">
        <v>0</v>
      </c>
      <c r="BM88" s="41">
        <v>0</v>
      </c>
      <c r="BN88" s="66">
        <f t="shared" si="80"/>
        <v>0</v>
      </c>
      <c r="BO88" s="40">
        <v>0</v>
      </c>
      <c r="BP88" s="41">
        <v>0</v>
      </c>
      <c r="BQ88" s="66">
        <f t="shared" si="81"/>
        <v>0</v>
      </c>
      <c r="BR88" s="80">
        <f t="shared" si="82"/>
        <v>0</v>
      </c>
      <c r="BS88" s="85">
        <f t="shared" si="83"/>
        <v>0</v>
      </c>
      <c r="BT88" s="80">
        <f t="shared" si="84"/>
        <v>0</v>
      </c>
      <c r="BV88" s="40">
        <v>0</v>
      </c>
      <c r="BW88" s="41">
        <v>0</v>
      </c>
      <c r="BX88" s="66">
        <f t="shared" si="85"/>
        <v>0</v>
      </c>
      <c r="BY88" s="40">
        <v>0</v>
      </c>
      <c r="BZ88" s="41">
        <v>0</v>
      </c>
      <c r="CA88" s="66">
        <f t="shared" si="86"/>
        <v>0</v>
      </c>
      <c r="CB88" s="80">
        <f t="shared" si="87"/>
        <v>0</v>
      </c>
      <c r="CC88" s="85">
        <f t="shared" si="88"/>
        <v>0</v>
      </c>
      <c r="CD88" s="80">
        <f t="shared" si="89"/>
        <v>0</v>
      </c>
      <c r="CF88" s="40">
        <v>0</v>
      </c>
      <c r="CG88" s="41">
        <v>0</v>
      </c>
      <c r="CH88" s="66">
        <f t="shared" si="90"/>
        <v>0</v>
      </c>
      <c r="CI88" s="40">
        <v>0</v>
      </c>
      <c r="CJ88" s="41">
        <v>0</v>
      </c>
      <c r="CK88" s="66">
        <f t="shared" si="91"/>
        <v>0</v>
      </c>
      <c r="CL88" s="80">
        <f t="shared" si="92"/>
        <v>0</v>
      </c>
      <c r="CM88" s="85">
        <f t="shared" si="93"/>
        <v>0</v>
      </c>
      <c r="CN88" s="80">
        <f t="shared" si="94"/>
        <v>0</v>
      </c>
      <c r="CP88" s="40">
        <v>0</v>
      </c>
      <c r="CQ88" s="41">
        <v>0</v>
      </c>
      <c r="CR88" s="66">
        <f t="shared" si="95"/>
        <v>0</v>
      </c>
      <c r="CS88" s="40">
        <v>0</v>
      </c>
      <c r="CT88" s="41">
        <v>0</v>
      </c>
      <c r="CU88" s="66">
        <f t="shared" si="96"/>
        <v>0</v>
      </c>
      <c r="CV88" s="80">
        <f t="shared" si="97"/>
        <v>0</v>
      </c>
      <c r="CW88" s="85">
        <f t="shared" si="98"/>
        <v>0</v>
      </c>
      <c r="CX88" s="80">
        <f t="shared" si="99"/>
        <v>0</v>
      </c>
    </row>
    <row r="89" spans="1:102" ht="24.95" customHeight="1">
      <c r="A89" s="3">
        <v>82</v>
      </c>
      <c r="B89" s="47" t="s">
        <v>253</v>
      </c>
      <c r="D89" s="40">
        <v>0</v>
      </c>
      <c r="E89" s="41">
        <v>0</v>
      </c>
      <c r="F89" s="66">
        <f t="shared" si="50"/>
        <v>0</v>
      </c>
      <c r="G89" s="40">
        <v>0</v>
      </c>
      <c r="H89" s="41">
        <v>0</v>
      </c>
      <c r="I89" s="66">
        <f t="shared" si="51"/>
        <v>0</v>
      </c>
      <c r="J89" s="80">
        <f t="shared" si="52"/>
        <v>0</v>
      </c>
      <c r="K89" s="85">
        <f t="shared" si="53"/>
        <v>0</v>
      </c>
      <c r="L89" s="80">
        <f t="shared" si="54"/>
        <v>0</v>
      </c>
      <c r="N89" s="40">
        <v>0</v>
      </c>
      <c r="O89" s="41">
        <v>0</v>
      </c>
      <c r="P89" s="66">
        <f t="shared" si="55"/>
        <v>0</v>
      </c>
      <c r="Q89" s="40">
        <v>0</v>
      </c>
      <c r="R89" s="41">
        <v>0</v>
      </c>
      <c r="S89" s="66">
        <f t="shared" si="56"/>
        <v>0</v>
      </c>
      <c r="T89" s="80">
        <f t="shared" si="57"/>
        <v>0</v>
      </c>
      <c r="U89" s="85">
        <f t="shared" si="58"/>
        <v>0</v>
      </c>
      <c r="V89" s="80">
        <f t="shared" si="59"/>
        <v>0</v>
      </c>
      <c r="X89" s="40">
        <v>0</v>
      </c>
      <c r="Y89" s="41">
        <v>0</v>
      </c>
      <c r="Z89" s="66">
        <f t="shared" si="60"/>
        <v>0</v>
      </c>
      <c r="AA89" s="40">
        <v>0</v>
      </c>
      <c r="AB89" s="41">
        <v>0</v>
      </c>
      <c r="AC89" s="66">
        <f t="shared" si="61"/>
        <v>0</v>
      </c>
      <c r="AD89" s="80">
        <f t="shared" si="62"/>
        <v>0</v>
      </c>
      <c r="AE89" s="85">
        <f t="shared" si="63"/>
        <v>0</v>
      </c>
      <c r="AF89" s="80">
        <f t="shared" si="64"/>
        <v>0</v>
      </c>
      <c r="AH89" s="40">
        <v>0</v>
      </c>
      <c r="AI89" s="41">
        <v>0</v>
      </c>
      <c r="AJ89" s="66">
        <f t="shared" si="65"/>
        <v>0</v>
      </c>
      <c r="AK89" s="40">
        <v>0</v>
      </c>
      <c r="AL89" s="41">
        <v>0</v>
      </c>
      <c r="AM89" s="66">
        <f t="shared" si="66"/>
        <v>0</v>
      </c>
      <c r="AN89" s="80">
        <f t="shared" si="67"/>
        <v>0</v>
      </c>
      <c r="AO89" s="85">
        <f t="shared" si="68"/>
        <v>0</v>
      </c>
      <c r="AP89" s="80">
        <f t="shared" si="69"/>
        <v>0</v>
      </c>
      <c r="AR89" s="40">
        <v>0</v>
      </c>
      <c r="AS89" s="41">
        <v>0</v>
      </c>
      <c r="AT89" s="66">
        <f t="shared" si="70"/>
        <v>0</v>
      </c>
      <c r="AU89" s="40">
        <v>0</v>
      </c>
      <c r="AV89" s="41">
        <v>0</v>
      </c>
      <c r="AW89" s="66">
        <f t="shared" si="71"/>
        <v>0</v>
      </c>
      <c r="AX89" s="80">
        <f t="shared" si="72"/>
        <v>0</v>
      </c>
      <c r="AY89" s="85">
        <f t="shared" si="73"/>
        <v>0</v>
      </c>
      <c r="AZ89" s="80">
        <f t="shared" si="74"/>
        <v>0</v>
      </c>
      <c r="BB89" s="40">
        <v>1</v>
      </c>
      <c r="BC89" s="41">
        <v>0</v>
      </c>
      <c r="BD89" s="66">
        <f t="shared" si="75"/>
        <v>1</v>
      </c>
      <c r="BE89" s="40">
        <v>0</v>
      </c>
      <c r="BF89" s="41">
        <v>0</v>
      </c>
      <c r="BG89" s="66">
        <f t="shared" si="76"/>
        <v>0</v>
      </c>
      <c r="BH89" s="80">
        <f t="shared" si="77"/>
        <v>0</v>
      </c>
      <c r="BI89" s="85">
        <f t="shared" si="78"/>
        <v>-1</v>
      </c>
      <c r="BJ89" s="80">
        <f t="shared" si="79"/>
        <v>-1</v>
      </c>
      <c r="BL89" s="40">
        <v>0</v>
      </c>
      <c r="BM89" s="41">
        <v>0</v>
      </c>
      <c r="BN89" s="66">
        <f t="shared" si="80"/>
        <v>0</v>
      </c>
      <c r="BO89" s="40">
        <v>0</v>
      </c>
      <c r="BP89" s="41">
        <v>0</v>
      </c>
      <c r="BQ89" s="66">
        <f t="shared" si="81"/>
        <v>0</v>
      </c>
      <c r="BR89" s="80">
        <f t="shared" si="82"/>
        <v>0</v>
      </c>
      <c r="BS89" s="85">
        <f t="shared" si="83"/>
        <v>0</v>
      </c>
      <c r="BT89" s="80">
        <f t="shared" si="84"/>
        <v>0</v>
      </c>
      <c r="BV89" s="40">
        <v>0</v>
      </c>
      <c r="BW89" s="41">
        <v>0</v>
      </c>
      <c r="BX89" s="66">
        <f t="shared" si="85"/>
        <v>0</v>
      </c>
      <c r="BY89" s="40">
        <v>0</v>
      </c>
      <c r="BZ89" s="41">
        <v>0</v>
      </c>
      <c r="CA89" s="66">
        <f t="shared" si="86"/>
        <v>0</v>
      </c>
      <c r="CB89" s="80">
        <f t="shared" si="87"/>
        <v>0</v>
      </c>
      <c r="CC89" s="85">
        <f t="shared" si="88"/>
        <v>0</v>
      </c>
      <c r="CD89" s="80">
        <f t="shared" si="89"/>
        <v>0</v>
      </c>
      <c r="CF89" s="40">
        <v>0</v>
      </c>
      <c r="CG89" s="41">
        <v>0</v>
      </c>
      <c r="CH89" s="66">
        <f t="shared" si="90"/>
        <v>0</v>
      </c>
      <c r="CI89" s="40">
        <v>0</v>
      </c>
      <c r="CJ89" s="41">
        <v>0</v>
      </c>
      <c r="CK89" s="66">
        <f t="shared" si="91"/>
        <v>0</v>
      </c>
      <c r="CL89" s="80">
        <f t="shared" si="92"/>
        <v>0</v>
      </c>
      <c r="CM89" s="85">
        <f t="shared" si="93"/>
        <v>0</v>
      </c>
      <c r="CN89" s="80">
        <f t="shared" si="94"/>
        <v>0</v>
      </c>
      <c r="CP89" s="40">
        <v>0</v>
      </c>
      <c r="CQ89" s="41">
        <v>0</v>
      </c>
      <c r="CR89" s="66">
        <f t="shared" si="95"/>
        <v>0</v>
      </c>
      <c r="CS89" s="40">
        <v>0</v>
      </c>
      <c r="CT89" s="41">
        <v>0</v>
      </c>
      <c r="CU89" s="66">
        <f t="shared" si="96"/>
        <v>0</v>
      </c>
      <c r="CV89" s="80">
        <f t="shared" si="97"/>
        <v>0</v>
      </c>
      <c r="CW89" s="85">
        <f t="shared" si="98"/>
        <v>0</v>
      </c>
      <c r="CX89" s="80">
        <f t="shared" si="99"/>
        <v>0</v>
      </c>
    </row>
    <row r="90" spans="1:102" ht="24.95" customHeight="1">
      <c r="A90" s="3">
        <v>83</v>
      </c>
      <c r="B90" s="47" t="s">
        <v>87</v>
      </c>
      <c r="D90" s="40">
        <v>324</v>
      </c>
      <c r="E90" s="41">
        <v>0</v>
      </c>
      <c r="F90" s="66">
        <f t="shared" si="50"/>
        <v>324</v>
      </c>
      <c r="G90" s="40">
        <v>236</v>
      </c>
      <c r="H90" s="41">
        <v>0</v>
      </c>
      <c r="I90" s="66">
        <f t="shared" si="51"/>
        <v>236</v>
      </c>
      <c r="J90" s="80">
        <f t="shared" si="52"/>
        <v>2.3994713029332519E-4</v>
      </c>
      <c r="K90" s="85">
        <f t="shared" si="53"/>
        <v>-0.27160493827160492</v>
      </c>
      <c r="L90" s="80">
        <f t="shared" si="54"/>
        <v>-0.27160493827160492</v>
      </c>
      <c r="N90" s="40">
        <v>0</v>
      </c>
      <c r="O90" s="41">
        <v>0</v>
      </c>
      <c r="P90" s="66">
        <f t="shared" si="55"/>
        <v>0</v>
      </c>
      <c r="Q90" s="40">
        <v>0</v>
      </c>
      <c r="R90" s="41">
        <v>0</v>
      </c>
      <c r="S90" s="66">
        <f t="shared" si="56"/>
        <v>0</v>
      </c>
      <c r="T90" s="80">
        <f t="shared" si="57"/>
        <v>0</v>
      </c>
      <c r="U90" s="85">
        <f t="shared" si="58"/>
        <v>0</v>
      </c>
      <c r="V90" s="80">
        <f t="shared" si="59"/>
        <v>0</v>
      </c>
      <c r="X90" s="40">
        <v>0</v>
      </c>
      <c r="Y90" s="41">
        <v>0</v>
      </c>
      <c r="Z90" s="66">
        <f t="shared" si="60"/>
        <v>0</v>
      </c>
      <c r="AA90" s="40">
        <v>0</v>
      </c>
      <c r="AB90" s="41">
        <v>0</v>
      </c>
      <c r="AC90" s="66">
        <f t="shared" si="61"/>
        <v>0</v>
      </c>
      <c r="AD90" s="80">
        <f t="shared" si="62"/>
        <v>0</v>
      </c>
      <c r="AE90" s="85">
        <f t="shared" si="63"/>
        <v>0</v>
      </c>
      <c r="AF90" s="80">
        <f t="shared" si="64"/>
        <v>0</v>
      </c>
      <c r="AH90" s="40">
        <v>587</v>
      </c>
      <c r="AI90" s="41">
        <v>0</v>
      </c>
      <c r="AJ90" s="66">
        <f t="shared" si="65"/>
        <v>587</v>
      </c>
      <c r="AK90" s="40">
        <v>339</v>
      </c>
      <c r="AL90" s="41">
        <v>0</v>
      </c>
      <c r="AM90" s="66">
        <f t="shared" si="66"/>
        <v>339</v>
      </c>
      <c r="AN90" s="80">
        <f t="shared" si="67"/>
        <v>2.2965612551825057E-3</v>
      </c>
      <c r="AO90" s="85">
        <f t="shared" si="68"/>
        <v>-0.42248722316865417</v>
      </c>
      <c r="AP90" s="80">
        <f t="shared" si="69"/>
        <v>-0.42248722316865417</v>
      </c>
      <c r="AR90" s="40">
        <v>131</v>
      </c>
      <c r="AS90" s="41">
        <v>0</v>
      </c>
      <c r="AT90" s="66">
        <f t="shared" si="70"/>
        <v>131</v>
      </c>
      <c r="AU90" s="40">
        <v>17</v>
      </c>
      <c r="AV90" s="41">
        <v>0</v>
      </c>
      <c r="AW90" s="66">
        <f t="shared" si="71"/>
        <v>17</v>
      </c>
      <c r="AX90" s="80">
        <f t="shared" si="72"/>
        <v>1.4499799561594297E-4</v>
      </c>
      <c r="AY90" s="85">
        <f t="shared" si="73"/>
        <v>-0.87022900763358779</v>
      </c>
      <c r="AZ90" s="80">
        <f t="shared" si="74"/>
        <v>-0.87022900763358779</v>
      </c>
      <c r="BB90" s="40">
        <v>167</v>
      </c>
      <c r="BC90" s="41">
        <v>0</v>
      </c>
      <c r="BD90" s="66">
        <f t="shared" si="75"/>
        <v>167</v>
      </c>
      <c r="BE90" s="40">
        <v>158</v>
      </c>
      <c r="BF90" s="41">
        <v>0</v>
      </c>
      <c r="BG90" s="66">
        <f t="shared" si="76"/>
        <v>158</v>
      </c>
      <c r="BH90" s="80">
        <f t="shared" si="77"/>
        <v>1.8586267336399675E-3</v>
      </c>
      <c r="BI90" s="85">
        <f t="shared" si="78"/>
        <v>-5.3892215568862277E-2</v>
      </c>
      <c r="BJ90" s="80">
        <f t="shared" si="79"/>
        <v>-5.3892215568862277E-2</v>
      </c>
      <c r="BL90" s="40">
        <v>0</v>
      </c>
      <c r="BM90" s="41">
        <v>0</v>
      </c>
      <c r="BN90" s="66">
        <f t="shared" si="80"/>
        <v>0</v>
      </c>
      <c r="BO90" s="40">
        <v>0</v>
      </c>
      <c r="BP90" s="41">
        <v>0</v>
      </c>
      <c r="BQ90" s="66">
        <f t="shared" si="81"/>
        <v>0</v>
      </c>
      <c r="BR90" s="80">
        <f t="shared" si="82"/>
        <v>0</v>
      </c>
      <c r="BS90" s="85">
        <f t="shared" si="83"/>
        <v>0</v>
      </c>
      <c r="BT90" s="80">
        <f t="shared" si="84"/>
        <v>0</v>
      </c>
      <c r="BV90" s="40">
        <v>463</v>
      </c>
      <c r="BW90" s="41">
        <v>0</v>
      </c>
      <c r="BX90" s="66">
        <f t="shared" si="85"/>
        <v>463</v>
      </c>
      <c r="BY90" s="40">
        <v>551</v>
      </c>
      <c r="BZ90" s="41">
        <v>0</v>
      </c>
      <c r="CA90" s="66">
        <f t="shared" si="86"/>
        <v>551</v>
      </c>
      <c r="CB90" s="80">
        <f t="shared" si="87"/>
        <v>2.6283152070215608E-2</v>
      </c>
      <c r="CC90" s="85">
        <f t="shared" si="88"/>
        <v>0.19006479481641469</v>
      </c>
      <c r="CD90" s="80">
        <f t="shared" si="89"/>
        <v>0.19006479481641469</v>
      </c>
      <c r="CF90" s="40">
        <v>0</v>
      </c>
      <c r="CG90" s="41">
        <v>0</v>
      </c>
      <c r="CH90" s="66">
        <f t="shared" si="90"/>
        <v>0</v>
      </c>
      <c r="CI90" s="40">
        <v>0</v>
      </c>
      <c r="CJ90" s="41">
        <v>0</v>
      </c>
      <c r="CK90" s="66">
        <f t="shared" si="91"/>
        <v>0</v>
      </c>
      <c r="CL90" s="80">
        <f t="shared" si="92"/>
        <v>0</v>
      </c>
      <c r="CM90" s="85">
        <f t="shared" si="93"/>
        <v>0</v>
      </c>
      <c r="CN90" s="80">
        <f t="shared" si="94"/>
        <v>0</v>
      </c>
      <c r="CP90" s="40">
        <v>0</v>
      </c>
      <c r="CQ90" s="41">
        <v>0</v>
      </c>
      <c r="CR90" s="66">
        <f t="shared" si="95"/>
        <v>0</v>
      </c>
      <c r="CS90" s="40">
        <v>0</v>
      </c>
      <c r="CT90" s="41">
        <v>0</v>
      </c>
      <c r="CU90" s="66">
        <f t="shared" si="96"/>
        <v>0</v>
      </c>
      <c r="CV90" s="80">
        <f t="shared" si="97"/>
        <v>0</v>
      </c>
      <c r="CW90" s="85">
        <f t="shared" si="98"/>
        <v>0</v>
      </c>
      <c r="CX90" s="80">
        <f t="shared" si="99"/>
        <v>0</v>
      </c>
    </row>
    <row r="91" spans="1:102" ht="24.95" customHeight="1">
      <c r="A91" s="3">
        <v>84</v>
      </c>
      <c r="B91" s="47" t="s">
        <v>146</v>
      </c>
      <c r="D91" s="40">
        <v>23889</v>
      </c>
      <c r="E91" s="41">
        <v>180197</v>
      </c>
      <c r="F91" s="66">
        <f t="shared" si="50"/>
        <v>204086</v>
      </c>
      <c r="G91" s="40">
        <v>14850</v>
      </c>
      <c r="H91" s="41">
        <v>142668</v>
      </c>
      <c r="I91" s="66">
        <f t="shared" si="51"/>
        <v>157518</v>
      </c>
      <c r="J91" s="80">
        <f t="shared" si="52"/>
        <v>0.16015250876925424</v>
      </c>
      <c r="K91" s="85">
        <f t="shared" si="53"/>
        <v>-0.22817831698401655</v>
      </c>
      <c r="L91" s="80">
        <f t="shared" si="54"/>
        <v>-0.22817831698401655</v>
      </c>
      <c r="N91" s="40">
        <v>51529</v>
      </c>
      <c r="O91" s="41">
        <v>64745</v>
      </c>
      <c r="P91" s="66">
        <f t="shared" si="55"/>
        <v>116274</v>
      </c>
      <c r="Q91" s="40">
        <v>63340</v>
      </c>
      <c r="R91" s="41">
        <v>71251</v>
      </c>
      <c r="S91" s="66">
        <f t="shared" si="56"/>
        <v>134591</v>
      </c>
      <c r="T91" s="80">
        <f t="shared" si="57"/>
        <v>0.18199458306796315</v>
      </c>
      <c r="U91" s="85">
        <f t="shared" si="58"/>
        <v>0.15753306844178405</v>
      </c>
      <c r="V91" s="80">
        <f t="shared" si="59"/>
        <v>0.15753306844178405</v>
      </c>
      <c r="X91" s="40">
        <v>0</v>
      </c>
      <c r="Y91" s="41">
        <v>0</v>
      </c>
      <c r="Z91" s="66">
        <f t="shared" si="60"/>
        <v>0</v>
      </c>
      <c r="AA91" s="40">
        <v>0</v>
      </c>
      <c r="AB91" s="41">
        <v>0</v>
      </c>
      <c r="AC91" s="66">
        <f t="shared" si="61"/>
        <v>0</v>
      </c>
      <c r="AD91" s="80">
        <f t="shared" si="62"/>
        <v>0</v>
      </c>
      <c r="AE91" s="85">
        <f t="shared" si="63"/>
        <v>0</v>
      </c>
      <c r="AF91" s="80">
        <f t="shared" si="64"/>
        <v>0</v>
      </c>
      <c r="AH91" s="40">
        <v>0</v>
      </c>
      <c r="AI91" s="41">
        <v>0</v>
      </c>
      <c r="AJ91" s="66">
        <f t="shared" si="65"/>
        <v>0</v>
      </c>
      <c r="AK91" s="40">
        <v>0</v>
      </c>
      <c r="AL91" s="41">
        <v>0</v>
      </c>
      <c r="AM91" s="66">
        <f t="shared" si="66"/>
        <v>0</v>
      </c>
      <c r="AN91" s="80">
        <f t="shared" si="67"/>
        <v>0</v>
      </c>
      <c r="AO91" s="85">
        <f t="shared" si="68"/>
        <v>0</v>
      </c>
      <c r="AP91" s="80">
        <f t="shared" si="69"/>
        <v>0</v>
      </c>
      <c r="AR91" s="40">
        <v>0</v>
      </c>
      <c r="AS91" s="41">
        <v>0</v>
      </c>
      <c r="AT91" s="66">
        <f t="shared" si="70"/>
        <v>0</v>
      </c>
      <c r="AU91" s="40">
        <v>0</v>
      </c>
      <c r="AV91" s="41">
        <v>0</v>
      </c>
      <c r="AW91" s="66">
        <f t="shared" si="71"/>
        <v>0</v>
      </c>
      <c r="AX91" s="80">
        <f t="shared" si="72"/>
        <v>0</v>
      </c>
      <c r="AY91" s="85">
        <f t="shared" si="73"/>
        <v>0</v>
      </c>
      <c r="AZ91" s="80">
        <f t="shared" si="74"/>
        <v>0</v>
      </c>
      <c r="BB91" s="40">
        <v>0</v>
      </c>
      <c r="BC91" s="41">
        <v>0</v>
      </c>
      <c r="BD91" s="66">
        <f t="shared" si="75"/>
        <v>0</v>
      </c>
      <c r="BE91" s="40">
        <v>0</v>
      </c>
      <c r="BF91" s="41">
        <v>0</v>
      </c>
      <c r="BG91" s="66">
        <f t="shared" si="76"/>
        <v>0</v>
      </c>
      <c r="BH91" s="80">
        <f t="shared" si="77"/>
        <v>0</v>
      </c>
      <c r="BI91" s="85">
        <f t="shared" si="78"/>
        <v>0</v>
      </c>
      <c r="BJ91" s="80">
        <f t="shared" si="79"/>
        <v>0</v>
      </c>
      <c r="BL91" s="40">
        <v>0</v>
      </c>
      <c r="BM91" s="41">
        <v>0</v>
      </c>
      <c r="BN91" s="66">
        <f t="shared" si="80"/>
        <v>0</v>
      </c>
      <c r="BO91" s="40">
        <v>0</v>
      </c>
      <c r="BP91" s="41">
        <v>0</v>
      </c>
      <c r="BQ91" s="66">
        <f t="shared" si="81"/>
        <v>0</v>
      </c>
      <c r="BR91" s="80">
        <f t="shared" si="82"/>
        <v>0</v>
      </c>
      <c r="BS91" s="85">
        <f t="shared" si="83"/>
        <v>0</v>
      </c>
      <c r="BT91" s="80">
        <f t="shared" si="84"/>
        <v>0</v>
      </c>
      <c r="BV91" s="40">
        <v>0</v>
      </c>
      <c r="BW91" s="41">
        <v>0</v>
      </c>
      <c r="BX91" s="66">
        <f t="shared" si="85"/>
        <v>0</v>
      </c>
      <c r="BY91" s="40">
        <v>0</v>
      </c>
      <c r="BZ91" s="41">
        <v>0</v>
      </c>
      <c r="CA91" s="66">
        <f t="shared" si="86"/>
        <v>0</v>
      </c>
      <c r="CB91" s="80">
        <f t="shared" si="87"/>
        <v>0</v>
      </c>
      <c r="CC91" s="85">
        <f t="shared" si="88"/>
        <v>0</v>
      </c>
      <c r="CD91" s="80">
        <f t="shared" si="89"/>
        <v>0</v>
      </c>
      <c r="CF91" s="40">
        <v>0</v>
      </c>
      <c r="CG91" s="41">
        <v>0</v>
      </c>
      <c r="CH91" s="66">
        <f t="shared" si="90"/>
        <v>0</v>
      </c>
      <c r="CI91" s="40">
        <v>0</v>
      </c>
      <c r="CJ91" s="41">
        <v>0</v>
      </c>
      <c r="CK91" s="66">
        <f t="shared" si="91"/>
        <v>0</v>
      </c>
      <c r="CL91" s="80">
        <f t="shared" si="92"/>
        <v>0</v>
      </c>
      <c r="CM91" s="85">
        <f t="shared" si="93"/>
        <v>0</v>
      </c>
      <c r="CN91" s="80">
        <f t="shared" si="94"/>
        <v>0</v>
      </c>
      <c r="CP91" s="40">
        <v>0</v>
      </c>
      <c r="CQ91" s="41">
        <v>0</v>
      </c>
      <c r="CR91" s="66">
        <f t="shared" si="95"/>
        <v>0</v>
      </c>
      <c r="CS91" s="40">
        <v>0</v>
      </c>
      <c r="CT91" s="41">
        <v>0</v>
      </c>
      <c r="CU91" s="66">
        <f t="shared" si="96"/>
        <v>0</v>
      </c>
      <c r="CV91" s="80">
        <f t="shared" si="97"/>
        <v>0</v>
      </c>
      <c r="CW91" s="85">
        <f t="shared" si="98"/>
        <v>0</v>
      </c>
      <c r="CX91" s="80">
        <f t="shared" si="99"/>
        <v>0</v>
      </c>
    </row>
    <row r="92" spans="1:102" ht="24.95" customHeight="1">
      <c r="A92" s="3">
        <v>85</v>
      </c>
      <c r="B92" s="47" t="s">
        <v>147</v>
      </c>
      <c r="D92" s="40">
        <v>2</v>
      </c>
      <c r="E92" s="41">
        <v>0</v>
      </c>
      <c r="F92" s="66">
        <f t="shared" si="50"/>
        <v>2</v>
      </c>
      <c r="G92" s="40">
        <v>0</v>
      </c>
      <c r="H92" s="41">
        <v>0</v>
      </c>
      <c r="I92" s="66">
        <f t="shared" si="51"/>
        <v>0</v>
      </c>
      <c r="J92" s="80">
        <f t="shared" si="52"/>
        <v>0</v>
      </c>
      <c r="K92" s="85">
        <f t="shared" si="53"/>
        <v>-1</v>
      </c>
      <c r="L92" s="80">
        <f t="shared" si="54"/>
        <v>-1</v>
      </c>
      <c r="N92" s="40">
        <v>0</v>
      </c>
      <c r="O92" s="41">
        <v>0</v>
      </c>
      <c r="P92" s="66">
        <f t="shared" si="55"/>
        <v>0</v>
      </c>
      <c r="Q92" s="40">
        <v>0</v>
      </c>
      <c r="R92" s="41">
        <v>0</v>
      </c>
      <c r="S92" s="66">
        <f t="shared" si="56"/>
        <v>0</v>
      </c>
      <c r="T92" s="80">
        <f t="shared" si="57"/>
        <v>0</v>
      </c>
      <c r="U92" s="85">
        <f t="shared" si="58"/>
        <v>0</v>
      </c>
      <c r="V92" s="80">
        <f t="shared" si="59"/>
        <v>0</v>
      </c>
      <c r="X92" s="40">
        <v>0</v>
      </c>
      <c r="Y92" s="41">
        <v>0</v>
      </c>
      <c r="Z92" s="66">
        <f t="shared" si="60"/>
        <v>0</v>
      </c>
      <c r="AA92" s="40">
        <v>0</v>
      </c>
      <c r="AB92" s="41">
        <v>0</v>
      </c>
      <c r="AC92" s="66">
        <f t="shared" si="61"/>
        <v>0</v>
      </c>
      <c r="AD92" s="80">
        <f t="shared" si="62"/>
        <v>0</v>
      </c>
      <c r="AE92" s="85">
        <f t="shared" si="63"/>
        <v>0</v>
      </c>
      <c r="AF92" s="80">
        <f t="shared" si="64"/>
        <v>0</v>
      </c>
      <c r="AH92" s="40">
        <v>0</v>
      </c>
      <c r="AI92" s="41">
        <v>0</v>
      </c>
      <c r="AJ92" s="66">
        <f t="shared" si="65"/>
        <v>0</v>
      </c>
      <c r="AK92" s="40">
        <v>0</v>
      </c>
      <c r="AL92" s="41">
        <v>0</v>
      </c>
      <c r="AM92" s="66">
        <f t="shared" si="66"/>
        <v>0</v>
      </c>
      <c r="AN92" s="80">
        <f t="shared" si="67"/>
        <v>0</v>
      </c>
      <c r="AO92" s="85">
        <f t="shared" si="68"/>
        <v>0</v>
      </c>
      <c r="AP92" s="80">
        <f t="shared" si="69"/>
        <v>0</v>
      </c>
      <c r="AR92" s="40">
        <v>2</v>
      </c>
      <c r="AS92" s="41">
        <v>0</v>
      </c>
      <c r="AT92" s="66">
        <f t="shared" si="70"/>
        <v>2</v>
      </c>
      <c r="AU92" s="40">
        <v>3</v>
      </c>
      <c r="AV92" s="41">
        <v>0</v>
      </c>
      <c r="AW92" s="66">
        <f t="shared" si="71"/>
        <v>3</v>
      </c>
      <c r="AX92" s="80">
        <f t="shared" si="72"/>
        <v>2.5587881579284051E-5</v>
      </c>
      <c r="AY92" s="85">
        <f t="shared" si="73"/>
        <v>0.5</v>
      </c>
      <c r="AZ92" s="80">
        <f t="shared" si="74"/>
        <v>0.5</v>
      </c>
      <c r="BB92" s="40">
        <v>0</v>
      </c>
      <c r="BC92" s="41">
        <v>0</v>
      </c>
      <c r="BD92" s="66">
        <f t="shared" si="75"/>
        <v>0</v>
      </c>
      <c r="BE92" s="40">
        <v>0</v>
      </c>
      <c r="BF92" s="41">
        <v>0</v>
      </c>
      <c r="BG92" s="66">
        <f t="shared" si="76"/>
        <v>0</v>
      </c>
      <c r="BH92" s="80">
        <f t="shared" si="77"/>
        <v>0</v>
      </c>
      <c r="BI92" s="85">
        <f t="shared" si="78"/>
        <v>0</v>
      </c>
      <c r="BJ92" s="80">
        <f t="shared" si="79"/>
        <v>0</v>
      </c>
      <c r="BL92" s="40">
        <v>1</v>
      </c>
      <c r="BM92" s="41">
        <v>0</v>
      </c>
      <c r="BN92" s="66">
        <f t="shared" si="80"/>
        <v>1</v>
      </c>
      <c r="BO92" s="40">
        <v>0</v>
      </c>
      <c r="BP92" s="41">
        <v>0</v>
      </c>
      <c r="BQ92" s="66">
        <f t="shared" si="81"/>
        <v>0</v>
      </c>
      <c r="BR92" s="80">
        <f t="shared" si="82"/>
        <v>0</v>
      </c>
      <c r="BS92" s="85">
        <f t="shared" si="83"/>
        <v>-1</v>
      </c>
      <c r="BT92" s="80">
        <f t="shared" si="84"/>
        <v>-1</v>
      </c>
      <c r="BV92" s="40">
        <v>0</v>
      </c>
      <c r="BW92" s="41">
        <v>0</v>
      </c>
      <c r="BX92" s="66">
        <f t="shared" si="85"/>
        <v>0</v>
      </c>
      <c r="BY92" s="40">
        <v>0</v>
      </c>
      <c r="BZ92" s="41">
        <v>0</v>
      </c>
      <c r="CA92" s="66">
        <f t="shared" si="86"/>
        <v>0</v>
      </c>
      <c r="CB92" s="80">
        <f t="shared" si="87"/>
        <v>0</v>
      </c>
      <c r="CC92" s="85">
        <f t="shared" si="88"/>
        <v>0</v>
      </c>
      <c r="CD92" s="80">
        <f t="shared" si="89"/>
        <v>0</v>
      </c>
      <c r="CF92" s="40">
        <v>0</v>
      </c>
      <c r="CG92" s="41">
        <v>0</v>
      </c>
      <c r="CH92" s="66">
        <f t="shared" si="90"/>
        <v>0</v>
      </c>
      <c r="CI92" s="40">
        <v>0</v>
      </c>
      <c r="CJ92" s="41">
        <v>0</v>
      </c>
      <c r="CK92" s="66">
        <f t="shared" si="91"/>
        <v>0</v>
      </c>
      <c r="CL92" s="80">
        <f t="shared" si="92"/>
        <v>0</v>
      </c>
      <c r="CM92" s="85">
        <f t="shared" si="93"/>
        <v>0</v>
      </c>
      <c r="CN92" s="80">
        <f t="shared" si="94"/>
        <v>0</v>
      </c>
      <c r="CP92" s="40">
        <v>0</v>
      </c>
      <c r="CQ92" s="41">
        <v>0</v>
      </c>
      <c r="CR92" s="66">
        <f t="shared" si="95"/>
        <v>0</v>
      </c>
      <c r="CS92" s="40">
        <v>0</v>
      </c>
      <c r="CT92" s="41">
        <v>0</v>
      </c>
      <c r="CU92" s="66">
        <f t="shared" si="96"/>
        <v>0</v>
      </c>
      <c r="CV92" s="80">
        <f t="shared" si="97"/>
        <v>0</v>
      </c>
      <c r="CW92" s="85">
        <f t="shared" si="98"/>
        <v>0</v>
      </c>
      <c r="CX92" s="80">
        <f t="shared" si="99"/>
        <v>0</v>
      </c>
    </row>
    <row r="93" spans="1:102" ht="24.95" customHeight="1">
      <c r="A93" s="3">
        <v>86</v>
      </c>
      <c r="B93" s="47" t="s">
        <v>189</v>
      </c>
      <c r="D93" s="40">
        <v>0</v>
      </c>
      <c r="E93" s="41">
        <v>0</v>
      </c>
      <c r="F93" s="66">
        <f t="shared" si="50"/>
        <v>0</v>
      </c>
      <c r="G93" s="40">
        <v>0</v>
      </c>
      <c r="H93" s="41">
        <v>0</v>
      </c>
      <c r="I93" s="66">
        <f t="shared" si="51"/>
        <v>0</v>
      </c>
      <c r="J93" s="80">
        <f t="shared" si="52"/>
        <v>0</v>
      </c>
      <c r="K93" s="85">
        <f t="shared" si="53"/>
        <v>0</v>
      </c>
      <c r="L93" s="80">
        <f t="shared" si="54"/>
        <v>0</v>
      </c>
      <c r="N93" s="40">
        <v>0</v>
      </c>
      <c r="O93" s="41">
        <v>0</v>
      </c>
      <c r="P93" s="66">
        <f t="shared" si="55"/>
        <v>0</v>
      </c>
      <c r="Q93" s="40">
        <v>0</v>
      </c>
      <c r="R93" s="41">
        <v>0</v>
      </c>
      <c r="S93" s="66">
        <f t="shared" si="56"/>
        <v>0</v>
      </c>
      <c r="T93" s="80">
        <f t="shared" si="57"/>
        <v>0</v>
      </c>
      <c r="U93" s="85">
        <f t="shared" si="58"/>
        <v>0</v>
      </c>
      <c r="V93" s="80">
        <f t="shared" si="59"/>
        <v>0</v>
      </c>
      <c r="X93" s="40">
        <v>0</v>
      </c>
      <c r="Y93" s="41">
        <v>0</v>
      </c>
      <c r="Z93" s="66">
        <f t="shared" si="60"/>
        <v>0</v>
      </c>
      <c r="AA93" s="40">
        <v>0</v>
      </c>
      <c r="AB93" s="41">
        <v>0</v>
      </c>
      <c r="AC93" s="66">
        <f t="shared" si="61"/>
        <v>0</v>
      </c>
      <c r="AD93" s="80">
        <f t="shared" si="62"/>
        <v>0</v>
      </c>
      <c r="AE93" s="85">
        <f t="shared" si="63"/>
        <v>0</v>
      </c>
      <c r="AF93" s="80">
        <f t="shared" si="64"/>
        <v>0</v>
      </c>
      <c r="AH93" s="40">
        <v>0</v>
      </c>
      <c r="AI93" s="41">
        <v>0</v>
      </c>
      <c r="AJ93" s="66">
        <f t="shared" si="65"/>
        <v>0</v>
      </c>
      <c r="AK93" s="40">
        <v>0</v>
      </c>
      <c r="AL93" s="41">
        <v>0</v>
      </c>
      <c r="AM93" s="66">
        <f t="shared" si="66"/>
        <v>0</v>
      </c>
      <c r="AN93" s="80">
        <f t="shared" si="67"/>
        <v>0</v>
      </c>
      <c r="AO93" s="85">
        <f t="shared" si="68"/>
        <v>0</v>
      </c>
      <c r="AP93" s="80">
        <f t="shared" si="69"/>
        <v>0</v>
      </c>
      <c r="AR93" s="40">
        <v>11</v>
      </c>
      <c r="AS93" s="41">
        <v>0</v>
      </c>
      <c r="AT93" s="66">
        <f t="shared" si="70"/>
        <v>11</v>
      </c>
      <c r="AU93" s="40">
        <v>12</v>
      </c>
      <c r="AV93" s="41">
        <v>0</v>
      </c>
      <c r="AW93" s="66">
        <f t="shared" si="71"/>
        <v>12</v>
      </c>
      <c r="AX93" s="80">
        <f t="shared" si="72"/>
        <v>1.0235152631713621E-4</v>
      </c>
      <c r="AY93" s="85">
        <f t="shared" si="73"/>
        <v>9.0909090909090912E-2</v>
      </c>
      <c r="AZ93" s="80">
        <f t="shared" si="74"/>
        <v>9.0909090909090912E-2</v>
      </c>
      <c r="BB93" s="40">
        <v>54</v>
      </c>
      <c r="BC93" s="41">
        <v>0</v>
      </c>
      <c r="BD93" s="66">
        <f t="shared" si="75"/>
        <v>54</v>
      </c>
      <c r="BE93" s="40">
        <v>61</v>
      </c>
      <c r="BF93" s="41">
        <v>0</v>
      </c>
      <c r="BG93" s="66">
        <f t="shared" si="76"/>
        <v>61</v>
      </c>
      <c r="BH93" s="80">
        <f t="shared" si="77"/>
        <v>7.1757108070910137E-4</v>
      </c>
      <c r="BI93" s="85">
        <f t="shared" si="78"/>
        <v>0.12962962962962962</v>
      </c>
      <c r="BJ93" s="80">
        <f t="shared" si="79"/>
        <v>0.12962962962962962</v>
      </c>
      <c r="BL93" s="40">
        <v>0</v>
      </c>
      <c r="BM93" s="41">
        <v>0</v>
      </c>
      <c r="BN93" s="66">
        <f t="shared" si="80"/>
        <v>0</v>
      </c>
      <c r="BO93" s="40">
        <v>0</v>
      </c>
      <c r="BP93" s="41">
        <v>0</v>
      </c>
      <c r="BQ93" s="66">
        <f t="shared" si="81"/>
        <v>0</v>
      </c>
      <c r="BR93" s="80">
        <f t="shared" si="82"/>
        <v>0</v>
      </c>
      <c r="BS93" s="85">
        <f t="shared" si="83"/>
        <v>0</v>
      </c>
      <c r="BT93" s="80">
        <f t="shared" si="84"/>
        <v>0</v>
      </c>
      <c r="BV93" s="40">
        <v>0</v>
      </c>
      <c r="BW93" s="41">
        <v>0</v>
      </c>
      <c r="BX93" s="66">
        <f t="shared" si="85"/>
        <v>0</v>
      </c>
      <c r="BY93" s="40">
        <v>0</v>
      </c>
      <c r="BZ93" s="41">
        <v>0</v>
      </c>
      <c r="CA93" s="66">
        <f t="shared" si="86"/>
        <v>0</v>
      </c>
      <c r="CB93" s="80">
        <f t="shared" si="87"/>
        <v>0</v>
      </c>
      <c r="CC93" s="85">
        <f t="shared" si="88"/>
        <v>0</v>
      </c>
      <c r="CD93" s="80">
        <f t="shared" si="89"/>
        <v>0</v>
      </c>
      <c r="CF93" s="40">
        <v>0</v>
      </c>
      <c r="CG93" s="41">
        <v>0</v>
      </c>
      <c r="CH93" s="66">
        <f t="shared" si="90"/>
        <v>0</v>
      </c>
      <c r="CI93" s="40">
        <v>0</v>
      </c>
      <c r="CJ93" s="41">
        <v>0</v>
      </c>
      <c r="CK93" s="66">
        <f t="shared" si="91"/>
        <v>0</v>
      </c>
      <c r="CL93" s="80">
        <f t="shared" si="92"/>
        <v>0</v>
      </c>
      <c r="CM93" s="85">
        <f t="shared" si="93"/>
        <v>0</v>
      </c>
      <c r="CN93" s="80">
        <f t="shared" si="94"/>
        <v>0</v>
      </c>
      <c r="CP93" s="40">
        <v>0</v>
      </c>
      <c r="CQ93" s="41">
        <v>0</v>
      </c>
      <c r="CR93" s="66">
        <f t="shared" si="95"/>
        <v>0</v>
      </c>
      <c r="CS93" s="40">
        <v>0</v>
      </c>
      <c r="CT93" s="41">
        <v>0</v>
      </c>
      <c r="CU93" s="66">
        <f t="shared" si="96"/>
        <v>0</v>
      </c>
      <c r="CV93" s="80">
        <f t="shared" si="97"/>
        <v>0</v>
      </c>
      <c r="CW93" s="85">
        <f t="shared" si="98"/>
        <v>0</v>
      </c>
      <c r="CX93" s="80">
        <f t="shared" si="99"/>
        <v>0</v>
      </c>
    </row>
    <row r="94" spans="1:102" ht="24.95" customHeight="1">
      <c r="A94" s="3">
        <v>87</v>
      </c>
      <c r="B94" s="47" t="s">
        <v>100</v>
      </c>
      <c r="D94" s="40">
        <v>0</v>
      </c>
      <c r="E94" s="41">
        <v>0</v>
      </c>
      <c r="F94" s="66">
        <f t="shared" si="50"/>
        <v>0</v>
      </c>
      <c r="G94" s="40">
        <v>0</v>
      </c>
      <c r="H94" s="41">
        <v>0</v>
      </c>
      <c r="I94" s="66">
        <f t="shared" si="51"/>
        <v>0</v>
      </c>
      <c r="J94" s="80">
        <f t="shared" si="52"/>
        <v>0</v>
      </c>
      <c r="K94" s="85">
        <f t="shared" si="53"/>
        <v>0</v>
      </c>
      <c r="L94" s="80">
        <f t="shared" si="54"/>
        <v>0</v>
      </c>
      <c r="N94" s="40">
        <v>0</v>
      </c>
      <c r="O94" s="41">
        <v>0</v>
      </c>
      <c r="P94" s="66">
        <f t="shared" si="55"/>
        <v>0</v>
      </c>
      <c r="Q94" s="40">
        <v>0</v>
      </c>
      <c r="R94" s="41">
        <v>0</v>
      </c>
      <c r="S94" s="66">
        <f t="shared" si="56"/>
        <v>0</v>
      </c>
      <c r="T94" s="80">
        <f t="shared" si="57"/>
        <v>0</v>
      </c>
      <c r="U94" s="85">
        <f t="shared" si="58"/>
        <v>0</v>
      </c>
      <c r="V94" s="80">
        <f t="shared" si="59"/>
        <v>0</v>
      </c>
      <c r="X94" s="40">
        <v>0</v>
      </c>
      <c r="Y94" s="41">
        <v>0</v>
      </c>
      <c r="Z94" s="66">
        <f t="shared" si="60"/>
        <v>0</v>
      </c>
      <c r="AA94" s="40">
        <v>0</v>
      </c>
      <c r="AB94" s="41">
        <v>0</v>
      </c>
      <c r="AC94" s="66">
        <f t="shared" si="61"/>
        <v>0</v>
      </c>
      <c r="AD94" s="80">
        <f t="shared" si="62"/>
        <v>0</v>
      </c>
      <c r="AE94" s="85">
        <f t="shared" si="63"/>
        <v>0</v>
      </c>
      <c r="AF94" s="80">
        <f t="shared" si="64"/>
        <v>0</v>
      </c>
      <c r="AH94" s="40">
        <v>0</v>
      </c>
      <c r="AI94" s="41">
        <v>0</v>
      </c>
      <c r="AJ94" s="66">
        <f t="shared" si="65"/>
        <v>0</v>
      </c>
      <c r="AK94" s="40">
        <v>0</v>
      </c>
      <c r="AL94" s="41">
        <v>0</v>
      </c>
      <c r="AM94" s="66">
        <f t="shared" si="66"/>
        <v>0</v>
      </c>
      <c r="AN94" s="80">
        <f t="shared" si="67"/>
        <v>0</v>
      </c>
      <c r="AO94" s="85">
        <f t="shared" si="68"/>
        <v>0</v>
      </c>
      <c r="AP94" s="80">
        <f t="shared" si="69"/>
        <v>0</v>
      </c>
      <c r="AR94" s="40">
        <v>49</v>
      </c>
      <c r="AS94" s="41">
        <v>0</v>
      </c>
      <c r="AT94" s="66">
        <f t="shared" si="70"/>
        <v>49</v>
      </c>
      <c r="AU94" s="40">
        <v>2</v>
      </c>
      <c r="AV94" s="41">
        <v>0</v>
      </c>
      <c r="AW94" s="66">
        <f t="shared" si="71"/>
        <v>2</v>
      </c>
      <c r="AX94" s="80">
        <f t="shared" si="72"/>
        <v>1.7058587719522702E-5</v>
      </c>
      <c r="AY94" s="85">
        <f t="shared" si="73"/>
        <v>-0.95918367346938771</v>
      </c>
      <c r="AZ94" s="80">
        <f t="shared" si="74"/>
        <v>-0.95918367346938771</v>
      </c>
      <c r="BB94" s="40">
        <v>114</v>
      </c>
      <c r="BC94" s="41">
        <v>0</v>
      </c>
      <c r="BD94" s="66">
        <f t="shared" si="75"/>
        <v>114</v>
      </c>
      <c r="BE94" s="40">
        <v>72</v>
      </c>
      <c r="BF94" s="41">
        <v>0</v>
      </c>
      <c r="BG94" s="66">
        <f t="shared" si="76"/>
        <v>72</v>
      </c>
      <c r="BH94" s="80">
        <f t="shared" si="77"/>
        <v>8.4696914444352955E-4</v>
      </c>
      <c r="BI94" s="85">
        <f t="shared" si="78"/>
        <v>-0.36842105263157893</v>
      </c>
      <c r="BJ94" s="80">
        <f t="shared" si="79"/>
        <v>-0.36842105263157893</v>
      </c>
      <c r="BL94" s="40">
        <v>0</v>
      </c>
      <c r="BM94" s="41">
        <v>0</v>
      </c>
      <c r="BN94" s="66">
        <f t="shared" si="80"/>
        <v>0</v>
      </c>
      <c r="BO94" s="40">
        <v>0</v>
      </c>
      <c r="BP94" s="41">
        <v>0</v>
      </c>
      <c r="BQ94" s="66">
        <f t="shared" si="81"/>
        <v>0</v>
      </c>
      <c r="BR94" s="80">
        <f t="shared" si="82"/>
        <v>0</v>
      </c>
      <c r="BS94" s="85">
        <f t="shared" si="83"/>
        <v>0</v>
      </c>
      <c r="BT94" s="80">
        <f t="shared" si="84"/>
        <v>0</v>
      </c>
      <c r="BV94" s="40">
        <v>84</v>
      </c>
      <c r="BW94" s="41">
        <v>0</v>
      </c>
      <c r="BX94" s="66">
        <f t="shared" si="85"/>
        <v>84</v>
      </c>
      <c r="BY94" s="40">
        <v>36</v>
      </c>
      <c r="BZ94" s="41">
        <v>0</v>
      </c>
      <c r="CA94" s="66">
        <f t="shared" si="86"/>
        <v>36</v>
      </c>
      <c r="CB94" s="80">
        <f t="shared" si="87"/>
        <v>1.7172295363480253E-3</v>
      </c>
      <c r="CC94" s="85">
        <f t="shared" si="88"/>
        <v>-0.5714285714285714</v>
      </c>
      <c r="CD94" s="80">
        <f t="shared" si="89"/>
        <v>-0.5714285714285714</v>
      </c>
      <c r="CF94" s="40">
        <v>0</v>
      </c>
      <c r="CG94" s="41">
        <v>0</v>
      </c>
      <c r="CH94" s="66">
        <f t="shared" si="90"/>
        <v>0</v>
      </c>
      <c r="CI94" s="40">
        <v>0</v>
      </c>
      <c r="CJ94" s="41">
        <v>0</v>
      </c>
      <c r="CK94" s="66">
        <f t="shared" si="91"/>
        <v>0</v>
      </c>
      <c r="CL94" s="80">
        <f t="shared" si="92"/>
        <v>0</v>
      </c>
      <c r="CM94" s="85">
        <f t="shared" si="93"/>
        <v>0</v>
      </c>
      <c r="CN94" s="80">
        <f t="shared" si="94"/>
        <v>0</v>
      </c>
      <c r="CP94" s="40">
        <v>0</v>
      </c>
      <c r="CQ94" s="41">
        <v>0</v>
      </c>
      <c r="CR94" s="66">
        <f t="shared" si="95"/>
        <v>0</v>
      </c>
      <c r="CS94" s="40">
        <v>0</v>
      </c>
      <c r="CT94" s="41">
        <v>0</v>
      </c>
      <c r="CU94" s="66">
        <f t="shared" si="96"/>
        <v>0</v>
      </c>
      <c r="CV94" s="80">
        <f t="shared" si="97"/>
        <v>0</v>
      </c>
      <c r="CW94" s="85">
        <f t="shared" si="98"/>
        <v>0</v>
      </c>
      <c r="CX94" s="80">
        <f t="shared" si="99"/>
        <v>0</v>
      </c>
    </row>
    <row r="95" spans="1:102" ht="24.95" customHeight="1">
      <c r="A95" s="3">
        <v>88</v>
      </c>
      <c r="B95" s="47" t="s">
        <v>54</v>
      </c>
      <c r="D95" s="40">
        <v>0</v>
      </c>
      <c r="E95" s="41">
        <v>0</v>
      </c>
      <c r="F95" s="66">
        <f t="shared" si="50"/>
        <v>0</v>
      </c>
      <c r="G95" s="40">
        <v>0</v>
      </c>
      <c r="H95" s="41">
        <v>0</v>
      </c>
      <c r="I95" s="66">
        <f t="shared" si="51"/>
        <v>0</v>
      </c>
      <c r="J95" s="80">
        <f t="shared" si="52"/>
        <v>0</v>
      </c>
      <c r="K95" s="85">
        <f t="shared" si="53"/>
        <v>0</v>
      </c>
      <c r="L95" s="80">
        <f t="shared" si="54"/>
        <v>0</v>
      </c>
      <c r="N95" s="40">
        <v>0</v>
      </c>
      <c r="O95" s="41">
        <v>0</v>
      </c>
      <c r="P95" s="66">
        <f t="shared" si="55"/>
        <v>0</v>
      </c>
      <c r="Q95" s="40">
        <v>0</v>
      </c>
      <c r="R95" s="41">
        <v>0</v>
      </c>
      <c r="S95" s="66">
        <f t="shared" si="56"/>
        <v>0</v>
      </c>
      <c r="T95" s="80">
        <f t="shared" si="57"/>
        <v>0</v>
      </c>
      <c r="U95" s="85">
        <f t="shared" si="58"/>
        <v>0</v>
      </c>
      <c r="V95" s="80">
        <f t="shared" si="59"/>
        <v>0</v>
      </c>
      <c r="X95" s="40">
        <v>0</v>
      </c>
      <c r="Y95" s="41">
        <v>0</v>
      </c>
      <c r="Z95" s="66">
        <f t="shared" si="60"/>
        <v>0</v>
      </c>
      <c r="AA95" s="40">
        <v>0</v>
      </c>
      <c r="AB95" s="41">
        <v>0</v>
      </c>
      <c r="AC95" s="66">
        <f t="shared" si="61"/>
        <v>0</v>
      </c>
      <c r="AD95" s="80">
        <f t="shared" si="62"/>
        <v>0</v>
      </c>
      <c r="AE95" s="85">
        <f t="shared" si="63"/>
        <v>0</v>
      </c>
      <c r="AF95" s="80">
        <f t="shared" si="64"/>
        <v>0</v>
      </c>
      <c r="AH95" s="40">
        <v>1673</v>
      </c>
      <c r="AI95" s="41">
        <v>0</v>
      </c>
      <c r="AJ95" s="66">
        <f t="shared" si="65"/>
        <v>1673</v>
      </c>
      <c r="AK95" s="40">
        <v>1451</v>
      </c>
      <c r="AL95" s="41">
        <v>0</v>
      </c>
      <c r="AM95" s="66">
        <f t="shared" si="66"/>
        <v>1451</v>
      </c>
      <c r="AN95" s="80">
        <f t="shared" si="67"/>
        <v>9.8298241335392795E-3</v>
      </c>
      <c r="AO95" s="85">
        <f t="shared" si="68"/>
        <v>-0.13269575612671847</v>
      </c>
      <c r="AP95" s="80">
        <f t="shared" si="69"/>
        <v>-0.13269575612671847</v>
      </c>
      <c r="AR95" s="40">
        <v>481</v>
      </c>
      <c r="AS95" s="41">
        <v>0</v>
      </c>
      <c r="AT95" s="66">
        <f t="shared" si="70"/>
        <v>481</v>
      </c>
      <c r="AU95" s="40">
        <v>230</v>
      </c>
      <c r="AV95" s="41">
        <v>0</v>
      </c>
      <c r="AW95" s="66">
        <f t="shared" si="71"/>
        <v>230</v>
      </c>
      <c r="AX95" s="80">
        <f t="shared" si="72"/>
        <v>1.9617375877451107E-3</v>
      </c>
      <c r="AY95" s="85">
        <f t="shared" si="73"/>
        <v>-0.5218295218295218</v>
      </c>
      <c r="AZ95" s="80">
        <f t="shared" si="74"/>
        <v>-0.5218295218295218</v>
      </c>
      <c r="BB95" s="40">
        <v>1041</v>
      </c>
      <c r="BC95" s="41">
        <v>0</v>
      </c>
      <c r="BD95" s="66">
        <f t="shared" si="75"/>
        <v>1041</v>
      </c>
      <c r="BE95" s="40">
        <v>835</v>
      </c>
      <c r="BF95" s="41">
        <v>0</v>
      </c>
      <c r="BG95" s="66">
        <f t="shared" si="76"/>
        <v>835</v>
      </c>
      <c r="BH95" s="80">
        <f t="shared" si="77"/>
        <v>9.8224893834770437E-3</v>
      </c>
      <c r="BI95" s="85">
        <f t="shared" si="78"/>
        <v>-0.19788664745437079</v>
      </c>
      <c r="BJ95" s="80">
        <f t="shared" si="79"/>
        <v>-0.19788664745437079</v>
      </c>
      <c r="BL95" s="40">
        <v>321</v>
      </c>
      <c r="BM95" s="41">
        <v>1161</v>
      </c>
      <c r="BN95" s="66">
        <f t="shared" si="80"/>
        <v>1482</v>
      </c>
      <c r="BO95" s="40">
        <v>76</v>
      </c>
      <c r="BP95" s="41">
        <v>1106</v>
      </c>
      <c r="BQ95" s="66">
        <f t="shared" si="81"/>
        <v>1182</v>
      </c>
      <c r="BR95" s="80">
        <f t="shared" si="82"/>
        <v>4.3069523393091384E-2</v>
      </c>
      <c r="BS95" s="85">
        <f t="shared" si="83"/>
        <v>-0.20242914979757085</v>
      </c>
      <c r="BT95" s="80">
        <f t="shared" si="84"/>
        <v>-0.20242914979757085</v>
      </c>
      <c r="BV95" s="40">
        <v>0</v>
      </c>
      <c r="BW95" s="41">
        <v>0</v>
      </c>
      <c r="BX95" s="66">
        <f t="shared" si="85"/>
        <v>0</v>
      </c>
      <c r="BY95" s="40">
        <v>0</v>
      </c>
      <c r="BZ95" s="41">
        <v>0</v>
      </c>
      <c r="CA95" s="66">
        <f t="shared" si="86"/>
        <v>0</v>
      </c>
      <c r="CB95" s="80">
        <f t="shared" si="87"/>
        <v>0</v>
      </c>
      <c r="CC95" s="85">
        <f t="shared" si="88"/>
        <v>0</v>
      </c>
      <c r="CD95" s="80">
        <f t="shared" si="89"/>
        <v>0</v>
      </c>
      <c r="CF95" s="40">
        <v>84</v>
      </c>
      <c r="CG95" s="41">
        <v>0</v>
      </c>
      <c r="CH95" s="66">
        <f t="shared" si="90"/>
        <v>84</v>
      </c>
      <c r="CI95" s="40">
        <v>26</v>
      </c>
      <c r="CJ95" s="41">
        <v>0</v>
      </c>
      <c r="CK95" s="66">
        <f t="shared" si="91"/>
        <v>26</v>
      </c>
      <c r="CL95" s="80">
        <f t="shared" si="92"/>
        <v>1.9964677877601167E-3</v>
      </c>
      <c r="CM95" s="85">
        <f t="shared" si="93"/>
        <v>-0.69047619047619047</v>
      </c>
      <c r="CN95" s="80">
        <f t="shared" si="94"/>
        <v>-0.69047619047619047</v>
      </c>
      <c r="CP95" s="40">
        <v>0</v>
      </c>
      <c r="CQ95" s="41">
        <v>0</v>
      </c>
      <c r="CR95" s="66">
        <f t="shared" si="95"/>
        <v>0</v>
      </c>
      <c r="CS95" s="40">
        <v>0</v>
      </c>
      <c r="CT95" s="41">
        <v>0</v>
      </c>
      <c r="CU95" s="66">
        <f t="shared" si="96"/>
        <v>0</v>
      </c>
      <c r="CV95" s="80">
        <f t="shared" si="97"/>
        <v>0</v>
      </c>
      <c r="CW95" s="85">
        <f t="shared" si="98"/>
        <v>0</v>
      </c>
      <c r="CX95" s="80">
        <f t="shared" si="99"/>
        <v>0</v>
      </c>
    </row>
    <row r="96" spans="1:102" ht="24.95" customHeight="1">
      <c r="A96" s="3">
        <v>89</v>
      </c>
      <c r="B96" s="47" t="s">
        <v>284</v>
      </c>
      <c r="D96" s="40">
        <v>0</v>
      </c>
      <c r="E96" s="41">
        <v>0</v>
      </c>
      <c r="F96" s="66">
        <f t="shared" si="50"/>
        <v>0</v>
      </c>
      <c r="G96" s="40">
        <v>0</v>
      </c>
      <c r="H96" s="41">
        <v>0</v>
      </c>
      <c r="I96" s="66">
        <f t="shared" si="51"/>
        <v>0</v>
      </c>
      <c r="J96" s="80">
        <f t="shared" si="52"/>
        <v>0</v>
      </c>
      <c r="K96" s="85">
        <f t="shared" si="53"/>
        <v>0</v>
      </c>
      <c r="L96" s="80">
        <f t="shared" si="54"/>
        <v>0</v>
      </c>
      <c r="N96" s="40">
        <v>0</v>
      </c>
      <c r="O96" s="41">
        <v>0</v>
      </c>
      <c r="P96" s="66">
        <f t="shared" si="55"/>
        <v>0</v>
      </c>
      <c r="Q96" s="40">
        <v>0</v>
      </c>
      <c r="R96" s="41">
        <v>0</v>
      </c>
      <c r="S96" s="66">
        <f t="shared" si="56"/>
        <v>0</v>
      </c>
      <c r="T96" s="80">
        <f t="shared" si="57"/>
        <v>0</v>
      </c>
      <c r="U96" s="85">
        <f t="shared" si="58"/>
        <v>0</v>
      </c>
      <c r="V96" s="80">
        <f t="shared" si="59"/>
        <v>0</v>
      </c>
      <c r="X96" s="40">
        <v>0</v>
      </c>
      <c r="Y96" s="41">
        <v>0</v>
      </c>
      <c r="Z96" s="66">
        <f t="shared" si="60"/>
        <v>0</v>
      </c>
      <c r="AA96" s="40">
        <v>0</v>
      </c>
      <c r="AB96" s="41">
        <v>0</v>
      </c>
      <c r="AC96" s="66">
        <f t="shared" si="61"/>
        <v>0</v>
      </c>
      <c r="AD96" s="80">
        <f t="shared" si="62"/>
        <v>0</v>
      </c>
      <c r="AE96" s="85">
        <f t="shared" si="63"/>
        <v>0</v>
      </c>
      <c r="AF96" s="80">
        <f t="shared" si="64"/>
        <v>0</v>
      </c>
      <c r="AH96" s="40">
        <v>0</v>
      </c>
      <c r="AI96" s="41">
        <v>0</v>
      </c>
      <c r="AJ96" s="66">
        <f t="shared" si="65"/>
        <v>0</v>
      </c>
      <c r="AK96" s="40">
        <v>0</v>
      </c>
      <c r="AL96" s="41">
        <v>0</v>
      </c>
      <c r="AM96" s="66">
        <f t="shared" si="66"/>
        <v>0</v>
      </c>
      <c r="AN96" s="80">
        <f t="shared" si="67"/>
        <v>0</v>
      </c>
      <c r="AO96" s="85">
        <f t="shared" si="68"/>
        <v>0</v>
      </c>
      <c r="AP96" s="80">
        <f t="shared" si="69"/>
        <v>0</v>
      </c>
      <c r="AR96" s="40">
        <v>0</v>
      </c>
      <c r="AS96" s="41">
        <v>0</v>
      </c>
      <c r="AT96" s="66">
        <f t="shared" si="70"/>
        <v>0</v>
      </c>
      <c r="AU96" s="40">
        <v>0</v>
      </c>
      <c r="AV96" s="41">
        <v>0</v>
      </c>
      <c r="AW96" s="66">
        <f t="shared" si="71"/>
        <v>0</v>
      </c>
      <c r="AX96" s="80">
        <f t="shared" si="72"/>
        <v>0</v>
      </c>
      <c r="AY96" s="85">
        <f t="shared" si="73"/>
        <v>0</v>
      </c>
      <c r="AZ96" s="80">
        <f t="shared" si="74"/>
        <v>0</v>
      </c>
      <c r="BB96" s="40">
        <v>0</v>
      </c>
      <c r="BC96" s="41">
        <v>0</v>
      </c>
      <c r="BD96" s="66">
        <f t="shared" si="75"/>
        <v>0</v>
      </c>
      <c r="BE96" s="40">
        <v>0</v>
      </c>
      <c r="BF96" s="41">
        <v>0</v>
      </c>
      <c r="BG96" s="66">
        <f t="shared" si="76"/>
        <v>0</v>
      </c>
      <c r="BH96" s="80">
        <f t="shared" si="77"/>
        <v>0</v>
      </c>
      <c r="BI96" s="85">
        <f t="shared" si="78"/>
        <v>0</v>
      </c>
      <c r="BJ96" s="80">
        <f t="shared" si="79"/>
        <v>0</v>
      </c>
      <c r="BL96" s="40">
        <v>0</v>
      </c>
      <c r="BM96" s="41">
        <v>0</v>
      </c>
      <c r="BN96" s="66">
        <f t="shared" si="80"/>
        <v>0</v>
      </c>
      <c r="BO96" s="40">
        <v>0</v>
      </c>
      <c r="BP96" s="41">
        <v>0</v>
      </c>
      <c r="BQ96" s="66">
        <f t="shared" si="81"/>
        <v>0</v>
      </c>
      <c r="BR96" s="80">
        <f t="shared" si="82"/>
        <v>0</v>
      </c>
      <c r="BS96" s="85">
        <f t="shared" si="83"/>
        <v>0</v>
      </c>
      <c r="BT96" s="80">
        <f t="shared" si="84"/>
        <v>0</v>
      </c>
      <c r="BV96" s="40">
        <v>0</v>
      </c>
      <c r="BW96" s="41">
        <v>0</v>
      </c>
      <c r="BX96" s="66">
        <f t="shared" si="85"/>
        <v>0</v>
      </c>
      <c r="BY96" s="40">
        <v>0</v>
      </c>
      <c r="BZ96" s="41">
        <v>0</v>
      </c>
      <c r="CA96" s="66">
        <f t="shared" si="86"/>
        <v>0</v>
      </c>
      <c r="CB96" s="80">
        <f t="shared" si="87"/>
        <v>0</v>
      </c>
      <c r="CC96" s="85">
        <f t="shared" si="88"/>
        <v>0</v>
      </c>
      <c r="CD96" s="80">
        <f t="shared" si="89"/>
        <v>0</v>
      </c>
      <c r="CF96" s="40">
        <v>3</v>
      </c>
      <c r="CG96" s="41">
        <v>0</v>
      </c>
      <c r="CH96" s="66">
        <f t="shared" si="90"/>
        <v>3</v>
      </c>
      <c r="CI96" s="40">
        <v>0</v>
      </c>
      <c r="CJ96" s="41">
        <v>0</v>
      </c>
      <c r="CK96" s="66">
        <f t="shared" si="91"/>
        <v>0</v>
      </c>
      <c r="CL96" s="80">
        <f t="shared" si="92"/>
        <v>0</v>
      </c>
      <c r="CM96" s="85">
        <f t="shared" si="93"/>
        <v>-1</v>
      </c>
      <c r="CN96" s="80">
        <f t="shared" si="94"/>
        <v>-1</v>
      </c>
      <c r="CP96" s="40">
        <v>0</v>
      </c>
      <c r="CQ96" s="41">
        <v>0</v>
      </c>
      <c r="CR96" s="66">
        <f t="shared" si="95"/>
        <v>0</v>
      </c>
      <c r="CS96" s="40">
        <v>0</v>
      </c>
      <c r="CT96" s="41">
        <v>0</v>
      </c>
      <c r="CU96" s="66">
        <f t="shared" si="96"/>
        <v>0</v>
      </c>
      <c r="CV96" s="80">
        <f t="shared" si="97"/>
        <v>0</v>
      </c>
      <c r="CW96" s="85">
        <f t="shared" si="98"/>
        <v>0</v>
      </c>
      <c r="CX96" s="80">
        <f t="shared" si="99"/>
        <v>0</v>
      </c>
    </row>
    <row r="97" spans="1:102" ht="24.95" customHeight="1">
      <c r="A97" s="3">
        <v>90</v>
      </c>
      <c r="B97" s="47" t="s">
        <v>277</v>
      </c>
      <c r="D97" s="40">
        <v>0</v>
      </c>
      <c r="E97" s="41">
        <v>0</v>
      </c>
      <c r="F97" s="66">
        <f t="shared" si="50"/>
        <v>0</v>
      </c>
      <c r="G97" s="40">
        <v>0</v>
      </c>
      <c r="H97" s="41">
        <v>1</v>
      </c>
      <c r="I97" s="66">
        <f t="shared" si="51"/>
        <v>1</v>
      </c>
      <c r="J97" s="80">
        <f t="shared" si="52"/>
        <v>1.0167251283615474E-6</v>
      </c>
      <c r="K97" s="85">
        <f t="shared" si="53"/>
        <v>0</v>
      </c>
      <c r="L97" s="80">
        <f t="shared" si="54"/>
        <v>0</v>
      </c>
      <c r="N97" s="40">
        <v>0</v>
      </c>
      <c r="O97" s="41">
        <v>0</v>
      </c>
      <c r="P97" s="66">
        <f t="shared" si="55"/>
        <v>0</v>
      </c>
      <c r="Q97" s="40">
        <v>0</v>
      </c>
      <c r="R97" s="41">
        <v>0</v>
      </c>
      <c r="S97" s="66">
        <f t="shared" si="56"/>
        <v>0</v>
      </c>
      <c r="T97" s="80">
        <f t="shared" si="57"/>
        <v>0</v>
      </c>
      <c r="U97" s="85">
        <f t="shared" si="58"/>
        <v>0</v>
      </c>
      <c r="V97" s="80">
        <f t="shared" si="59"/>
        <v>0</v>
      </c>
      <c r="X97" s="40">
        <v>0</v>
      </c>
      <c r="Y97" s="41">
        <v>0</v>
      </c>
      <c r="Z97" s="66">
        <f t="shared" si="60"/>
        <v>0</v>
      </c>
      <c r="AA97" s="40">
        <v>0</v>
      </c>
      <c r="AB97" s="41">
        <v>0</v>
      </c>
      <c r="AC97" s="66">
        <f t="shared" si="61"/>
        <v>0</v>
      </c>
      <c r="AD97" s="80">
        <f t="shared" si="62"/>
        <v>0</v>
      </c>
      <c r="AE97" s="85">
        <f t="shared" si="63"/>
        <v>0</v>
      </c>
      <c r="AF97" s="80">
        <f t="shared" si="64"/>
        <v>0</v>
      </c>
      <c r="AH97" s="40">
        <v>0</v>
      </c>
      <c r="AI97" s="41">
        <v>0</v>
      </c>
      <c r="AJ97" s="66">
        <f t="shared" si="65"/>
        <v>0</v>
      </c>
      <c r="AK97" s="40">
        <v>0</v>
      </c>
      <c r="AL97" s="41">
        <v>0</v>
      </c>
      <c r="AM97" s="66">
        <f t="shared" si="66"/>
        <v>0</v>
      </c>
      <c r="AN97" s="80">
        <f t="shared" si="67"/>
        <v>0</v>
      </c>
      <c r="AO97" s="85">
        <f t="shared" si="68"/>
        <v>0</v>
      </c>
      <c r="AP97" s="80">
        <f t="shared" si="69"/>
        <v>0</v>
      </c>
      <c r="AR97" s="40">
        <v>0</v>
      </c>
      <c r="AS97" s="41">
        <v>0</v>
      </c>
      <c r="AT97" s="66">
        <f t="shared" si="70"/>
        <v>0</v>
      </c>
      <c r="AU97" s="40">
        <v>0</v>
      </c>
      <c r="AV97" s="41">
        <v>0</v>
      </c>
      <c r="AW97" s="66">
        <f t="shared" si="71"/>
        <v>0</v>
      </c>
      <c r="AX97" s="80">
        <f t="shared" si="72"/>
        <v>0</v>
      </c>
      <c r="AY97" s="85">
        <f t="shared" si="73"/>
        <v>0</v>
      </c>
      <c r="AZ97" s="80">
        <f t="shared" si="74"/>
        <v>0</v>
      </c>
      <c r="BB97" s="40">
        <v>0</v>
      </c>
      <c r="BC97" s="41">
        <v>0</v>
      </c>
      <c r="BD97" s="66">
        <f t="shared" si="75"/>
        <v>0</v>
      </c>
      <c r="BE97" s="40">
        <v>0</v>
      </c>
      <c r="BF97" s="41">
        <v>0</v>
      </c>
      <c r="BG97" s="66">
        <f t="shared" si="76"/>
        <v>0</v>
      </c>
      <c r="BH97" s="80">
        <f t="shared" si="77"/>
        <v>0</v>
      </c>
      <c r="BI97" s="85">
        <f t="shared" si="78"/>
        <v>0</v>
      </c>
      <c r="BJ97" s="80">
        <f t="shared" si="79"/>
        <v>0</v>
      </c>
      <c r="BL97" s="40">
        <v>0</v>
      </c>
      <c r="BM97" s="41">
        <v>0</v>
      </c>
      <c r="BN97" s="66">
        <f t="shared" si="80"/>
        <v>0</v>
      </c>
      <c r="BO97" s="40">
        <v>0</v>
      </c>
      <c r="BP97" s="41">
        <v>0</v>
      </c>
      <c r="BQ97" s="66">
        <f t="shared" si="81"/>
        <v>0</v>
      </c>
      <c r="BR97" s="80">
        <f t="shared" si="82"/>
        <v>0</v>
      </c>
      <c r="BS97" s="85">
        <f t="shared" si="83"/>
        <v>0</v>
      </c>
      <c r="BT97" s="80">
        <f t="shared" si="84"/>
        <v>0</v>
      </c>
      <c r="BV97" s="40">
        <v>0</v>
      </c>
      <c r="BW97" s="41">
        <v>0</v>
      </c>
      <c r="BX97" s="66">
        <f t="shared" si="85"/>
        <v>0</v>
      </c>
      <c r="BY97" s="40">
        <v>0</v>
      </c>
      <c r="BZ97" s="41">
        <v>0</v>
      </c>
      <c r="CA97" s="66">
        <f t="shared" si="86"/>
        <v>0</v>
      </c>
      <c r="CB97" s="80">
        <f t="shared" si="87"/>
        <v>0</v>
      </c>
      <c r="CC97" s="85">
        <f t="shared" si="88"/>
        <v>0</v>
      </c>
      <c r="CD97" s="80">
        <f t="shared" si="89"/>
        <v>0</v>
      </c>
      <c r="CF97" s="40">
        <v>0</v>
      </c>
      <c r="CG97" s="41">
        <v>0</v>
      </c>
      <c r="CH97" s="66">
        <f t="shared" si="90"/>
        <v>0</v>
      </c>
      <c r="CI97" s="40">
        <v>0</v>
      </c>
      <c r="CJ97" s="41">
        <v>0</v>
      </c>
      <c r="CK97" s="66">
        <f t="shared" si="91"/>
        <v>0</v>
      </c>
      <c r="CL97" s="80">
        <f t="shared" si="92"/>
        <v>0</v>
      </c>
      <c r="CM97" s="85">
        <f t="shared" si="93"/>
        <v>0</v>
      </c>
      <c r="CN97" s="80">
        <f t="shared" si="94"/>
        <v>0</v>
      </c>
      <c r="CP97" s="40">
        <v>0</v>
      </c>
      <c r="CQ97" s="41">
        <v>0</v>
      </c>
      <c r="CR97" s="66">
        <f t="shared" si="95"/>
        <v>0</v>
      </c>
      <c r="CS97" s="40">
        <v>0</v>
      </c>
      <c r="CT97" s="41">
        <v>0</v>
      </c>
      <c r="CU97" s="66">
        <f t="shared" si="96"/>
        <v>0</v>
      </c>
      <c r="CV97" s="80">
        <f t="shared" si="97"/>
        <v>0</v>
      </c>
      <c r="CW97" s="85">
        <f t="shared" si="98"/>
        <v>0</v>
      </c>
      <c r="CX97" s="80">
        <f t="shared" si="99"/>
        <v>0</v>
      </c>
    </row>
    <row r="98" spans="1:102" ht="24.95" customHeight="1">
      <c r="A98" s="3">
        <v>91</v>
      </c>
      <c r="B98" s="47" t="s">
        <v>148</v>
      </c>
      <c r="D98" s="40">
        <v>0</v>
      </c>
      <c r="E98" s="41">
        <v>0</v>
      </c>
      <c r="F98" s="66">
        <f t="shared" si="50"/>
        <v>0</v>
      </c>
      <c r="G98" s="40">
        <v>0</v>
      </c>
      <c r="H98" s="41">
        <v>0</v>
      </c>
      <c r="I98" s="66">
        <f t="shared" si="51"/>
        <v>0</v>
      </c>
      <c r="J98" s="80">
        <f t="shared" si="52"/>
        <v>0</v>
      </c>
      <c r="K98" s="85">
        <f t="shared" si="53"/>
        <v>0</v>
      </c>
      <c r="L98" s="80">
        <f t="shared" si="54"/>
        <v>0</v>
      </c>
      <c r="N98" s="40">
        <v>0</v>
      </c>
      <c r="O98" s="41">
        <v>0</v>
      </c>
      <c r="P98" s="66">
        <f t="shared" si="55"/>
        <v>0</v>
      </c>
      <c r="Q98" s="40">
        <v>0</v>
      </c>
      <c r="R98" s="41">
        <v>0</v>
      </c>
      <c r="S98" s="66">
        <f t="shared" si="56"/>
        <v>0</v>
      </c>
      <c r="T98" s="80">
        <f t="shared" si="57"/>
        <v>0</v>
      </c>
      <c r="U98" s="85">
        <f t="shared" si="58"/>
        <v>0</v>
      </c>
      <c r="V98" s="80">
        <f t="shared" si="59"/>
        <v>0</v>
      </c>
      <c r="X98" s="40">
        <v>0</v>
      </c>
      <c r="Y98" s="41">
        <v>0</v>
      </c>
      <c r="Z98" s="66">
        <f t="shared" si="60"/>
        <v>0</v>
      </c>
      <c r="AA98" s="40">
        <v>0</v>
      </c>
      <c r="AB98" s="41">
        <v>0</v>
      </c>
      <c r="AC98" s="66">
        <f t="shared" si="61"/>
        <v>0</v>
      </c>
      <c r="AD98" s="80">
        <f t="shared" si="62"/>
        <v>0</v>
      </c>
      <c r="AE98" s="85">
        <f t="shared" si="63"/>
        <v>0</v>
      </c>
      <c r="AF98" s="80">
        <f t="shared" si="64"/>
        <v>0</v>
      </c>
      <c r="AH98" s="40">
        <v>0</v>
      </c>
      <c r="AI98" s="41">
        <v>0</v>
      </c>
      <c r="AJ98" s="66">
        <f t="shared" si="65"/>
        <v>0</v>
      </c>
      <c r="AK98" s="40">
        <v>0</v>
      </c>
      <c r="AL98" s="41">
        <v>0</v>
      </c>
      <c r="AM98" s="66">
        <f t="shared" si="66"/>
        <v>0</v>
      </c>
      <c r="AN98" s="80">
        <f t="shared" si="67"/>
        <v>0</v>
      </c>
      <c r="AO98" s="85">
        <f t="shared" si="68"/>
        <v>0</v>
      </c>
      <c r="AP98" s="80">
        <f t="shared" si="69"/>
        <v>0</v>
      </c>
      <c r="AR98" s="40">
        <v>0</v>
      </c>
      <c r="AS98" s="41">
        <v>0</v>
      </c>
      <c r="AT98" s="66">
        <f t="shared" si="70"/>
        <v>0</v>
      </c>
      <c r="AU98" s="40">
        <v>0</v>
      </c>
      <c r="AV98" s="41">
        <v>0</v>
      </c>
      <c r="AW98" s="66">
        <f t="shared" si="71"/>
        <v>0</v>
      </c>
      <c r="AX98" s="80">
        <f t="shared" si="72"/>
        <v>0</v>
      </c>
      <c r="AY98" s="85">
        <f t="shared" si="73"/>
        <v>0</v>
      </c>
      <c r="AZ98" s="80">
        <f t="shared" si="74"/>
        <v>0</v>
      </c>
      <c r="BB98" s="40">
        <v>0</v>
      </c>
      <c r="BC98" s="41">
        <v>0</v>
      </c>
      <c r="BD98" s="66">
        <f t="shared" si="75"/>
        <v>0</v>
      </c>
      <c r="BE98" s="40">
        <v>0</v>
      </c>
      <c r="BF98" s="41">
        <v>0</v>
      </c>
      <c r="BG98" s="66">
        <f t="shared" si="76"/>
        <v>0</v>
      </c>
      <c r="BH98" s="80">
        <f t="shared" si="77"/>
        <v>0</v>
      </c>
      <c r="BI98" s="85">
        <f t="shared" si="78"/>
        <v>0</v>
      </c>
      <c r="BJ98" s="80">
        <f t="shared" si="79"/>
        <v>0</v>
      </c>
      <c r="BL98" s="40">
        <v>0</v>
      </c>
      <c r="BM98" s="41">
        <v>0</v>
      </c>
      <c r="BN98" s="66">
        <f t="shared" si="80"/>
        <v>0</v>
      </c>
      <c r="BO98" s="40">
        <v>0</v>
      </c>
      <c r="BP98" s="41">
        <v>0</v>
      </c>
      <c r="BQ98" s="66">
        <f t="shared" si="81"/>
        <v>0</v>
      </c>
      <c r="BR98" s="80">
        <f t="shared" si="82"/>
        <v>0</v>
      </c>
      <c r="BS98" s="85">
        <f t="shared" si="83"/>
        <v>0</v>
      </c>
      <c r="BT98" s="80">
        <f t="shared" si="84"/>
        <v>0</v>
      </c>
      <c r="BV98" s="40">
        <v>286</v>
      </c>
      <c r="BW98" s="41">
        <v>0</v>
      </c>
      <c r="BX98" s="66">
        <f t="shared" si="85"/>
        <v>286</v>
      </c>
      <c r="BY98" s="40">
        <v>215</v>
      </c>
      <c r="BZ98" s="41">
        <v>0</v>
      </c>
      <c r="CA98" s="66">
        <f t="shared" si="86"/>
        <v>215</v>
      </c>
      <c r="CB98" s="80">
        <f t="shared" si="87"/>
        <v>1.0255676397634039E-2</v>
      </c>
      <c r="CC98" s="85">
        <f t="shared" si="88"/>
        <v>-0.24825174825174826</v>
      </c>
      <c r="CD98" s="80">
        <f t="shared" si="89"/>
        <v>-0.24825174825174826</v>
      </c>
      <c r="CF98" s="40">
        <v>0</v>
      </c>
      <c r="CG98" s="41">
        <v>0</v>
      </c>
      <c r="CH98" s="66">
        <f t="shared" si="90"/>
        <v>0</v>
      </c>
      <c r="CI98" s="40">
        <v>0</v>
      </c>
      <c r="CJ98" s="41">
        <v>0</v>
      </c>
      <c r="CK98" s="66">
        <f t="shared" si="91"/>
        <v>0</v>
      </c>
      <c r="CL98" s="80">
        <f t="shared" si="92"/>
        <v>0</v>
      </c>
      <c r="CM98" s="85">
        <f t="shared" si="93"/>
        <v>0</v>
      </c>
      <c r="CN98" s="80">
        <f t="shared" si="94"/>
        <v>0</v>
      </c>
      <c r="CP98" s="40">
        <v>0</v>
      </c>
      <c r="CQ98" s="41">
        <v>0</v>
      </c>
      <c r="CR98" s="66">
        <f t="shared" si="95"/>
        <v>0</v>
      </c>
      <c r="CS98" s="40">
        <v>0</v>
      </c>
      <c r="CT98" s="41">
        <v>0</v>
      </c>
      <c r="CU98" s="66">
        <f t="shared" si="96"/>
        <v>0</v>
      </c>
      <c r="CV98" s="80">
        <f t="shared" si="97"/>
        <v>0</v>
      </c>
      <c r="CW98" s="85">
        <f t="shared" si="98"/>
        <v>0</v>
      </c>
      <c r="CX98" s="80">
        <f t="shared" si="99"/>
        <v>0</v>
      </c>
    </row>
    <row r="99" spans="1:102" ht="24.95" customHeight="1">
      <c r="A99" s="3">
        <v>92</v>
      </c>
      <c r="B99" s="47" t="s">
        <v>149</v>
      </c>
      <c r="D99" s="40">
        <v>141</v>
      </c>
      <c r="E99" s="41">
        <v>2</v>
      </c>
      <c r="F99" s="66">
        <f t="shared" si="50"/>
        <v>143</v>
      </c>
      <c r="G99" s="40">
        <v>27</v>
      </c>
      <c r="H99" s="41">
        <v>0</v>
      </c>
      <c r="I99" s="66">
        <f t="shared" si="51"/>
        <v>27</v>
      </c>
      <c r="J99" s="80">
        <f t="shared" si="52"/>
        <v>2.7451578465761781E-5</v>
      </c>
      <c r="K99" s="85">
        <f t="shared" si="53"/>
        <v>-0.81118881118881114</v>
      </c>
      <c r="L99" s="80">
        <f t="shared" si="54"/>
        <v>-0.81118881118881114</v>
      </c>
      <c r="N99" s="40">
        <v>0</v>
      </c>
      <c r="O99" s="41">
        <v>0</v>
      </c>
      <c r="P99" s="66">
        <f t="shared" si="55"/>
        <v>0</v>
      </c>
      <c r="Q99" s="40">
        <v>0</v>
      </c>
      <c r="R99" s="41">
        <v>0</v>
      </c>
      <c r="S99" s="66">
        <f t="shared" si="56"/>
        <v>0</v>
      </c>
      <c r="T99" s="80">
        <f t="shared" si="57"/>
        <v>0</v>
      </c>
      <c r="U99" s="85">
        <f t="shared" si="58"/>
        <v>0</v>
      </c>
      <c r="V99" s="80">
        <f t="shared" si="59"/>
        <v>0</v>
      </c>
      <c r="X99" s="40">
        <v>0</v>
      </c>
      <c r="Y99" s="41">
        <v>0</v>
      </c>
      <c r="Z99" s="66">
        <f t="shared" si="60"/>
        <v>0</v>
      </c>
      <c r="AA99" s="40">
        <v>0</v>
      </c>
      <c r="AB99" s="41">
        <v>0</v>
      </c>
      <c r="AC99" s="66">
        <f t="shared" si="61"/>
        <v>0</v>
      </c>
      <c r="AD99" s="80">
        <f t="shared" si="62"/>
        <v>0</v>
      </c>
      <c r="AE99" s="85">
        <f t="shared" si="63"/>
        <v>0</v>
      </c>
      <c r="AF99" s="80">
        <f t="shared" si="64"/>
        <v>0</v>
      </c>
      <c r="AH99" s="40">
        <v>0</v>
      </c>
      <c r="AI99" s="41">
        <v>0</v>
      </c>
      <c r="AJ99" s="66">
        <f t="shared" si="65"/>
        <v>0</v>
      </c>
      <c r="AK99" s="40">
        <v>0</v>
      </c>
      <c r="AL99" s="41">
        <v>0</v>
      </c>
      <c r="AM99" s="66">
        <f t="shared" si="66"/>
        <v>0</v>
      </c>
      <c r="AN99" s="80">
        <f t="shared" si="67"/>
        <v>0</v>
      </c>
      <c r="AO99" s="85">
        <f t="shared" si="68"/>
        <v>0</v>
      </c>
      <c r="AP99" s="80">
        <f t="shared" si="69"/>
        <v>0</v>
      </c>
      <c r="AR99" s="40">
        <v>40</v>
      </c>
      <c r="AS99" s="41">
        <v>0</v>
      </c>
      <c r="AT99" s="66">
        <f t="shared" si="70"/>
        <v>40</v>
      </c>
      <c r="AU99" s="40">
        <v>0</v>
      </c>
      <c r="AV99" s="41">
        <v>0</v>
      </c>
      <c r="AW99" s="66">
        <f t="shared" si="71"/>
        <v>0</v>
      </c>
      <c r="AX99" s="80">
        <f t="shared" si="72"/>
        <v>0</v>
      </c>
      <c r="AY99" s="85">
        <f t="shared" si="73"/>
        <v>-1</v>
      </c>
      <c r="AZ99" s="80">
        <f t="shared" si="74"/>
        <v>-1</v>
      </c>
      <c r="BB99" s="40">
        <v>4</v>
      </c>
      <c r="BC99" s="41">
        <v>0</v>
      </c>
      <c r="BD99" s="66">
        <f t="shared" si="75"/>
        <v>4</v>
      </c>
      <c r="BE99" s="40">
        <v>0</v>
      </c>
      <c r="BF99" s="41">
        <v>0</v>
      </c>
      <c r="BG99" s="66">
        <f t="shared" si="76"/>
        <v>0</v>
      </c>
      <c r="BH99" s="80">
        <f t="shared" si="77"/>
        <v>0</v>
      </c>
      <c r="BI99" s="85">
        <f t="shared" si="78"/>
        <v>-1</v>
      </c>
      <c r="BJ99" s="80">
        <f t="shared" si="79"/>
        <v>-1</v>
      </c>
      <c r="BL99" s="40">
        <v>0</v>
      </c>
      <c r="BM99" s="41">
        <v>0</v>
      </c>
      <c r="BN99" s="66">
        <f t="shared" si="80"/>
        <v>0</v>
      </c>
      <c r="BO99" s="40">
        <v>0</v>
      </c>
      <c r="BP99" s="41">
        <v>0</v>
      </c>
      <c r="BQ99" s="66">
        <f t="shared" si="81"/>
        <v>0</v>
      </c>
      <c r="BR99" s="80">
        <f t="shared" si="82"/>
        <v>0</v>
      </c>
      <c r="BS99" s="85">
        <f t="shared" si="83"/>
        <v>0</v>
      </c>
      <c r="BT99" s="80">
        <f t="shared" si="84"/>
        <v>0</v>
      </c>
      <c r="BV99" s="40">
        <v>2</v>
      </c>
      <c r="BW99" s="41">
        <v>0</v>
      </c>
      <c r="BX99" s="66">
        <f t="shared" si="85"/>
        <v>2</v>
      </c>
      <c r="BY99" s="40">
        <v>1</v>
      </c>
      <c r="BZ99" s="41">
        <v>0</v>
      </c>
      <c r="CA99" s="66">
        <f t="shared" si="86"/>
        <v>1</v>
      </c>
      <c r="CB99" s="80">
        <f t="shared" si="87"/>
        <v>4.7700820454111809E-5</v>
      </c>
      <c r="CC99" s="85">
        <f t="shared" si="88"/>
        <v>-0.5</v>
      </c>
      <c r="CD99" s="80">
        <f t="shared" si="89"/>
        <v>-0.5</v>
      </c>
      <c r="CF99" s="40">
        <v>0</v>
      </c>
      <c r="CG99" s="41">
        <v>0</v>
      </c>
      <c r="CH99" s="66">
        <f t="shared" si="90"/>
        <v>0</v>
      </c>
      <c r="CI99" s="40">
        <v>0</v>
      </c>
      <c r="CJ99" s="41">
        <v>0</v>
      </c>
      <c r="CK99" s="66">
        <f t="shared" si="91"/>
        <v>0</v>
      </c>
      <c r="CL99" s="80">
        <f t="shared" si="92"/>
        <v>0</v>
      </c>
      <c r="CM99" s="85">
        <f t="shared" si="93"/>
        <v>0</v>
      </c>
      <c r="CN99" s="80">
        <f t="shared" si="94"/>
        <v>0</v>
      </c>
      <c r="CP99" s="40">
        <v>0</v>
      </c>
      <c r="CQ99" s="41">
        <v>0</v>
      </c>
      <c r="CR99" s="66">
        <f t="shared" si="95"/>
        <v>0</v>
      </c>
      <c r="CS99" s="40">
        <v>0</v>
      </c>
      <c r="CT99" s="41">
        <v>0</v>
      </c>
      <c r="CU99" s="66">
        <f t="shared" si="96"/>
        <v>0</v>
      </c>
      <c r="CV99" s="80">
        <f t="shared" si="97"/>
        <v>0</v>
      </c>
      <c r="CW99" s="85">
        <f t="shared" si="98"/>
        <v>0</v>
      </c>
      <c r="CX99" s="80">
        <f t="shared" si="99"/>
        <v>0</v>
      </c>
    </row>
    <row r="100" spans="1:102" ht="24.95" customHeight="1">
      <c r="A100" s="3">
        <v>93</v>
      </c>
      <c r="B100" s="47" t="s">
        <v>150</v>
      </c>
      <c r="D100" s="40">
        <v>0</v>
      </c>
      <c r="E100" s="41">
        <v>0</v>
      </c>
      <c r="F100" s="66">
        <f t="shared" si="50"/>
        <v>0</v>
      </c>
      <c r="G100" s="40">
        <v>0</v>
      </c>
      <c r="H100" s="41">
        <v>0</v>
      </c>
      <c r="I100" s="66">
        <f t="shared" si="51"/>
        <v>0</v>
      </c>
      <c r="J100" s="80">
        <f t="shared" si="52"/>
        <v>0</v>
      </c>
      <c r="K100" s="85">
        <f t="shared" si="53"/>
        <v>0</v>
      </c>
      <c r="L100" s="80">
        <f t="shared" si="54"/>
        <v>0</v>
      </c>
      <c r="N100" s="40">
        <v>0</v>
      </c>
      <c r="O100" s="41">
        <v>0</v>
      </c>
      <c r="P100" s="66">
        <f t="shared" si="55"/>
        <v>0</v>
      </c>
      <c r="Q100" s="40">
        <v>0</v>
      </c>
      <c r="R100" s="41">
        <v>0</v>
      </c>
      <c r="S100" s="66">
        <f t="shared" si="56"/>
        <v>0</v>
      </c>
      <c r="T100" s="80">
        <f t="shared" si="57"/>
        <v>0</v>
      </c>
      <c r="U100" s="85">
        <f t="shared" si="58"/>
        <v>0</v>
      </c>
      <c r="V100" s="80">
        <f t="shared" si="59"/>
        <v>0</v>
      </c>
      <c r="X100" s="40">
        <v>0</v>
      </c>
      <c r="Y100" s="41">
        <v>0</v>
      </c>
      <c r="Z100" s="66">
        <f t="shared" si="60"/>
        <v>0</v>
      </c>
      <c r="AA100" s="40">
        <v>0</v>
      </c>
      <c r="AB100" s="41">
        <v>0</v>
      </c>
      <c r="AC100" s="66">
        <f t="shared" si="61"/>
        <v>0</v>
      </c>
      <c r="AD100" s="80">
        <f t="shared" si="62"/>
        <v>0</v>
      </c>
      <c r="AE100" s="85">
        <f t="shared" si="63"/>
        <v>0</v>
      </c>
      <c r="AF100" s="80">
        <f t="shared" si="64"/>
        <v>0</v>
      </c>
      <c r="AH100" s="40">
        <v>0</v>
      </c>
      <c r="AI100" s="41">
        <v>0</v>
      </c>
      <c r="AJ100" s="66">
        <f t="shared" si="65"/>
        <v>0</v>
      </c>
      <c r="AK100" s="40">
        <v>0</v>
      </c>
      <c r="AL100" s="41">
        <v>0</v>
      </c>
      <c r="AM100" s="66">
        <f t="shared" si="66"/>
        <v>0</v>
      </c>
      <c r="AN100" s="80">
        <f t="shared" si="67"/>
        <v>0</v>
      </c>
      <c r="AO100" s="85">
        <f t="shared" si="68"/>
        <v>0</v>
      </c>
      <c r="AP100" s="80">
        <f t="shared" si="69"/>
        <v>0</v>
      </c>
      <c r="AR100" s="40">
        <v>0</v>
      </c>
      <c r="AS100" s="41">
        <v>0</v>
      </c>
      <c r="AT100" s="66">
        <f t="shared" si="70"/>
        <v>0</v>
      </c>
      <c r="AU100" s="40">
        <v>0</v>
      </c>
      <c r="AV100" s="41">
        <v>0</v>
      </c>
      <c r="AW100" s="66">
        <f t="shared" si="71"/>
        <v>0</v>
      </c>
      <c r="AX100" s="80">
        <f t="shared" si="72"/>
        <v>0</v>
      </c>
      <c r="AY100" s="85">
        <f t="shared" si="73"/>
        <v>0</v>
      </c>
      <c r="AZ100" s="80">
        <f t="shared" si="74"/>
        <v>0</v>
      </c>
      <c r="BB100" s="40">
        <v>66</v>
      </c>
      <c r="BC100" s="41">
        <v>0</v>
      </c>
      <c r="BD100" s="66">
        <f t="shared" si="75"/>
        <v>66</v>
      </c>
      <c r="BE100" s="40">
        <v>0</v>
      </c>
      <c r="BF100" s="41">
        <v>0</v>
      </c>
      <c r="BG100" s="66">
        <f t="shared" si="76"/>
        <v>0</v>
      </c>
      <c r="BH100" s="80">
        <f t="shared" si="77"/>
        <v>0</v>
      </c>
      <c r="BI100" s="85">
        <f t="shared" si="78"/>
        <v>-1</v>
      </c>
      <c r="BJ100" s="80">
        <f t="shared" si="79"/>
        <v>-1</v>
      </c>
      <c r="BL100" s="40">
        <v>0</v>
      </c>
      <c r="BM100" s="41">
        <v>0</v>
      </c>
      <c r="BN100" s="66">
        <f t="shared" si="80"/>
        <v>0</v>
      </c>
      <c r="BO100" s="40">
        <v>0</v>
      </c>
      <c r="BP100" s="41">
        <v>0</v>
      </c>
      <c r="BQ100" s="66">
        <f t="shared" si="81"/>
        <v>0</v>
      </c>
      <c r="BR100" s="80">
        <f t="shared" si="82"/>
        <v>0</v>
      </c>
      <c r="BS100" s="85">
        <f t="shared" si="83"/>
        <v>0</v>
      </c>
      <c r="BT100" s="80">
        <f t="shared" si="84"/>
        <v>0</v>
      </c>
      <c r="BV100" s="40">
        <v>0</v>
      </c>
      <c r="BW100" s="41">
        <v>0</v>
      </c>
      <c r="BX100" s="66">
        <f t="shared" si="85"/>
        <v>0</v>
      </c>
      <c r="BY100" s="40">
        <v>2</v>
      </c>
      <c r="BZ100" s="41">
        <v>0</v>
      </c>
      <c r="CA100" s="66">
        <f t="shared" si="86"/>
        <v>2</v>
      </c>
      <c r="CB100" s="80">
        <f t="shared" si="87"/>
        <v>9.5401640908223618E-5</v>
      </c>
      <c r="CC100" s="85">
        <f t="shared" si="88"/>
        <v>0</v>
      </c>
      <c r="CD100" s="80">
        <f t="shared" si="89"/>
        <v>0</v>
      </c>
      <c r="CF100" s="40">
        <v>135</v>
      </c>
      <c r="CG100" s="41">
        <v>0</v>
      </c>
      <c r="CH100" s="66">
        <f t="shared" si="90"/>
        <v>135</v>
      </c>
      <c r="CI100" s="40">
        <v>64</v>
      </c>
      <c r="CJ100" s="41">
        <v>0</v>
      </c>
      <c r="CK100" s="66">
        <f t="shared" si="91"/>
        <v>64</v>
      </c>
      <c r="CL100" s="80">
        <f t="shared" si="92"/>
        <v>4.9143822467941339E-3</v>
      </c>
      <c r="CM100" s="85">
        <f t="shared" si="93"/>
        <v>-0.52592592592592591</v>
      </c>
      <c r="CN100" s="80">
        <f t="shared" si="94"/>
        <v>-0.52592592592592591</v>
      </c>
      <c r="CP100" s="40">
        <v>0</v>
      </c>
      <c r="CQ100" s="41">
        <v>0</v>
      </c>
      <c r="CR100" s="66">
        <f t="shared" si="95"/>
        <v>0</v>
      </c>
      <c r="CS100" s="40">
        <v>0</v>
      </c>
      <c r="CT100" s="41">
        <v>0</v>
      </c>
      <c r="CU100" s="66">
        <f t="shared" si="96"/>
        <v>0</v>
      </c>
      <c r="CV100" s="80">
        <f t="shared" si="97"/>
        <v>0</v>
      </c>
      <c r="CW100" s="85">
        <f t="shared" si="98"/>
        <v>0</v>
      </c>
      <c r="CX100" s="80">
        <f t="shared" si="99"/>
        <v>0</v>
      </c>
    </row>
    <row r="101" spans="1:102" ht="24.95" customHeight="1">
      <c r="A101" s="3">
        <v>94</v>
      </c>
      <c r="B101" s="47" t="s">
        <v>212</v>
      </c>
      <c r="D101" s="40">
        <v>0</v>
      </c>
      <c r="E101" s="41">
        <v>0</v>
      </c>
      <c r="F101" s="66">
        <f t="shared" si="50"/>
        <v>0</v>
      </c>
      <c r="G101" s="40">
        <v>0</v>
      </c>
      <c r="H101" s="41">
        <v>0</v>
      </c>
      <c r="I101" s="66">
        <f t="shared" si="51"/>
        <v>0</v>
      </c>
      <c r="J101" s="80">
        <f t="shared" si="52"/>
        <v>0</v>
      </c>
      <c r="K101" s="85">
        <f t="shared" si="53"/>
        <v>0</v>
      </c>
      <c r="L101" s="80">
        <f t="shared" si="54"/>
        <v>0</v>
      </c>
      <c r="N101" s="40">
        <v>0</v>
      </c>
      <c r="O101" s="41">
        <v>0</v>
      </c>
      <c r="P101" s="66">
        <f t="shared" si="55"/>
        <v>0</v>
      </c>
      <c r="Q101" s="40">
        <v>0</v>
      </c>
      <c r="R101" s="41">
        <v>0</v>
      </c>
      <c r="S101" s="66">
        <f t="shared" si="56"/>
        <v>0</v>
      </c>
      <c r="T101" s="80">
        <f t="shared" si="57"/>
        <v>0</v>
      </c>
      <c r="U101" s="85">
        <f t="shared" si="58"/>
        <v>0</v>
      </c>
      <c r="V101" s="80">
        <f t="shared" si="59"/>
        <v>0</v>
      </c>
      <c r="X101" s="40">
        <v>0</v>
      </c>
      <c r="Y101" s="41">
        <v>0</v>
      </c>
      <c r="Z101" s="66">
        <f t="shared" si="60"/>
        <v>0</v>
      </c>
      <c r="AA101" s="40">
        <v>0</v>
      </c>
      <c r="AB101" s="41">
        <v>0</v>
      </c>
      <c r="AC101" s="66">
        <f t="shared" si="61"/>
        <v>0</v>
      </c>
      <c r="AD101" s="80">
        <f t="shared" si="62"/>
        <v>0</v>
      </c>
      <c r="AE101" s="85">
        <f t="shared" si="63"/>
        <v>0</v>
      </c>
      <c r="AF101" s="80">
        <f t="shared" si="64"/>
        <v>0</v>
      </c>
      <c r="AH101" s="40">
        <v>0</v>
      </c>
      <c r="AI101" s="41">
        <v>0</v>
      </c>
      <c r="AJ101" s="66">
        <f t="shared" si="65"/>
        <v>0</v>
      </c>
      <c r="AK101" s="40">
        <v>223</v>
      </c>
      <c r="AL101" s="41">
        <v>0</v>
      </c>
      <c r="AM101" s="66">
        <f t="shared" si="66"/>
        <v>223</v>
      </c>
      <c r="AN101" s="80">
        <f t="shared" si="67"/>
        <v>1.5107172858575184E-3</v>
      </c>
      <c r="AO101" s="85">
        <f t="shared" si="68"/>
        <v>0</v>
      </c>
      <c r="AP101" s="80">
        <f t="shared" si="69"/>
        <v>0</v>
      </c>
      <c r="AR101" s="40">
        <v>0</v>
      </c>
      <c r="AS101" s="41">
        <v>0</v>
      </c>
      <c r="AT101" s="66">
        <f t="shared" si="70"/>
        <v>0</v>
      </c>
      <c r="AU101" s="40">
        <v>0</v>
      </c>
      <c r="AV101" s="41">
        <v>0</v>
      </c>
      <c r="AW101" s="66">
        <f t="shared" si="71"/>
        <v>0</v>
      </c>
      <c r="AX101" s="80">
        <f t="shared" si="72"/>
        <v>0</v>
      </c>
      <c r="AY101" s="85">
        <f t="shared" si="73"/>
        <v>0</v>
      </c>
      <c r="AZ101" s="80">
        <f t="shared" si="74"/>
        <v>0</v>
      </c>
      <c r="BB101" s="40">
        <v>0</v>
      </c>
      <c r="BC101" s="41">
        <v>0</v>
      </c>
      <c r="BD101" s="66">
        <f t="shared" si="75"/>
        <v>0</v>
      </c>
      <c r="BE101" s="40">
        <v>78</v>
      </c>
      <c r="BF101" s="41">
        <v>0</v>
      </c>
      <c r="BG101" s="66">
        <f t="shared" si="76"/>
        <v>78</v>
      </c>
      <c r="BH101" s="80">
        <f t="shared" si="77"/>
        <v>9.1754990648049031E-4</v>
      </c>
      <c r="BI101" s="85">
        <f t="shared" si="78"/>
        <v>0</v>
      </c>
      <c r="BJ101" s="80">
        <f t="shared" si="79"/>
        <v>0</v>
      </c>
      <c r="BL101" s="40">
        <v>0</v>
      </c>
      <c r="BM101" s="41">
        <v>0</v>
      </c>
      <c r="BN101" s="66">
        <f t="shared" si="80"/>
        <v>0</v>
      </c>
      <c r="BO101" s="40">
        <v>0</v>
      </c>
      <c r="BP101" s="41">
        <v>0</v>
      </c>
      <c r="BQ101" s="66">
        <f t="shared" si="81"/>
        <v>0</v>
      </c>
      <c r="BR101" s="80">
        <f t="shared" si="82"/>
        <v>0</v>
      </c>
      <c r="BS101" s="85">
        <f t="shared" si="83"/>
        <v>0</v>
      </c>
      <c r="BT101" s="80">
        <f t="shared" si="84"/>
        <v>0</v>
      </c>
      <c r="BV101" s="40">
        <v>0</v>
      </c>
      <c r="BW101" s="41">
        <v>0</v>
      </c>
      <c r="BX101" s="66">
        <f t="shared" si="85"/>
        <v>0</v>
      </c>
      <c r="BY101" s="40">
        <v>0</v>
      </c>
      <c r="BZ101" s="41">
        <v>0</v>
      </c>
      <c r="CA101" s="66">
        <f t="shared" si="86"/>
        <v>0</v>
      </c>
      <c r="CB101" s="80">
        <f t="shared" si="87"/>
        <v>0</v>
      </c>
      <c r="CC101" s="85">
        <f t="shared" si="88"/>
        <v>0</v>
      </c>
      <c r="CD101" s="80">
        <f t="shared" si="89"/>
        <v>0</v>
      </c>
      <c r="CF101" s="40">
        <v>0</v>
      </c>
      <c r="CG101" s="41">
        <v>0</v>
      </c>
      <c r="CH101" s="66">
        <f t="shared" si="90"/>
        <v>0</v>
      </c>
      <c r="CI101" s="40">
        <v>0</v>
      </c>
      <c r="CJ101" s="41">
        <v>0</v>
      </c>
      <c r="CK101" s="66">
        <f t="shared" si="91"/>
        <v>0</v>
      </c>
      <c r="CL101" s="80">
        <f t="shared" si="92"/>
        <v>0</v>
      </c>
      <c r="CM101" s="85">
        <f t="shared" si="93"/>
        <v>0</v>
      </c>
      <c r="CN101" s="80">
        <f t="shared" si="94"/>
        <v>0</v>
      </c>
      <c r="CP101" s="40">
        <v>0</v>
      </c>
      <c r="CQ101" s="41">
        <v>0</v>
      </c>
      <c r="CR101" s="66">
        <f t="shared" si="95"/>
        <v>0</v>
      </c>
      <c r="CS101" s="40">
        <v>0</v>
      </c>
      <c r="CT101" s="41">
        <v>0</v>
      </c>
      <c r="CU101" s="66">
        <f t="shared" si="96"/>
        <v>0</v>
      </c>
      <c r="CV101" s="80">
        <f t="shared" si="97"/>
        <v>0</v>
      </c>
      <c r="CW101" s="85">
        <f t="shared" si="98"/>
        <v>0</v>
      </c>
      <c r="CX101" s="80">
        <f t="shared" si="99"/>
        <v>0</v>
      </c>
    </row>
    <row r="102" spans="1:102" ht="24.95" customHeight="1">
      <c r="A102" s="3">
        <v>95</v>
      </c>
      <c r="B102" s="47" t="s">
        <v>278</v>
      </c>
      <c r="D102" s="40">
        <v>0</v>
      </c>
      <c r="E102" s="41">
        <v>0</v>
      </c>
      <c r="F102" s="66">
        <f t="shared" si="50"/>
        <v>0</v>
      </c>
      <c r="G102" s="40">
        <v>0</v>
      </c>
      <c r="H102" s="41">
        <v>0</v>
      </c>
      <c r="I102" s="66">
        <f t="shared" si="51"/>
        <v>0</v>
      </c>
      <c r="J102" s="80">
        <f t="shared" si="52"/>
        <v>0</v>
      </c>
      <c r="K102" s="85">
        <f t="shared" si="53"/>
        <v>0</v>
      </c>
      <c r="L102" s="80">
        <f t="shared" si="54"/>
        <v>0</v>
      </c>
      <c r="N102" s="40">
        <v>0</v>
      </c>
      <c r="O102" s="41">
        <v>0</v>
      </c>
      <c r="P102" s="66">
        <f t="shared" si="55"/>
        <v>0</v>
      </c>
      <c r="Q102" s="40">
        <v>0</v>
      </c>
      <c r="R102" s="41">
        <v>0</v>
      </c>
      <c r="S102" s="66">
        <f t="shared" si="56"/>
        <v>0</v>
      </c>
      <c r="T102" s="80">
        <f t="shared" si="57"/>
        <v>0</v>
      </c>
      <c r="U102" s="85">
        <f t="shared" si="58"/>
        <v>0</v>
      </c>
      <c r="V102" s="80">
        <f t="shared" si="59"/>
        <v>0</v>
      </c>
      <c r="X102" s="40">
        <v>0</v>
      </c>
      <c r="Y102" s="41">
        <v>0</v>
      </c>
      <c r="Z102" s="66">
        <f t="shared" si="60"/>
        <v>0</v>
      </c>
      <c r="AA102" s="40">
        <v>0</v>
      </c>
      <c r="AB102" s="41">
        <v>0</v>
      </c>
      <c r="AC102" s="66">
        <f t="shared" si="61"/>
        <v>0</v>
      </c>
      <c r="AD102" s="80">
        <f t="shared" si="62"/>
        <v>0</v>
      </c>
      <c r="AE102" s="85">
        <f t="shared" si="63"/>
        <v>0</v>
      </c>
      <c r="AF102" s="80">
        <f t="shared" si="64"/>
        <v>0</v>
      </c>
      <c r="AH102" s="40">
        <v>0</v>
      </c>
      <c r="AI102" s="41">
        <v>0</v>
      </c>
      <c r="AJ102" s="66">
        <f t="shared" si="65"/>
        <v>0</v>
      </c>
      <c r="AK102" s="40">
        <v>0</v>
      </c>
      <c r="AL102" s="41">
        <v>0</v>
      </c>
      <c r="AM102" s="66">
        <f t="shared" si="66"/>
        <v>0</v>
      </c>
      <c r="AN102" s="80">
        <f t="shared" si="67"/>
        <v>0</v>
      </c>
      <c r="AO102" s="85">
        <f t="shared" si="68"/>
        <v>0</v>
      </c>
      <c r="AP102" s="80">
        <f t="shared" si="69"/>
        <v>0</v>
      </c>
      <c r="AR102" s="40">
        <v>0</v>
      </c>
      <c r="AS102" s="41">
        <v>0</v>
      </c>
      <c r="AT102" s="66">
        <f t="shared" si="70"/>
        <v>0</v>
      </c>
      <c r="AU102" s="40">
        <v>0</v>
      </c>
      <c r="AV102" s="41">
        <v>0</v>
      </c>
      <c r="AW102" s="66">
        <f t="shared" si="71"/>
        <v>0</v>
      </c>
      <c r="AX102" s="80">
        <f t="shared" si="72"/>
        <v>0</v>
      </c>
      <c r="AY102" s="85">
        <f t="shared" si="73"/>
        <v>0</v>
      </c>
      <c r="AZ102" s="80">
        <f t="shared" si="74"/>
        <v>0</v>
      </c>
      <c r="BB102" s="40">
        <v>0</v>
      </c>
      <c r="BC102" s="41">
        <v>0</v>
      </c>
      <c r="BD102" s="66">
        <f t="shared" si="75"/>
        <v>0</v>
      </c>
      <c r="BE102" s="40">
        <v>2</v>
      </c>
      <c r="BF102" s="41">
        <v>0</v>
      </c>
      <c r="BG102" s="66">
        <f t="shared" si="76"/>
        <v>2</v>
      </c>
      <c r="BH102" s="80">
        <f t="shared" si="77"/>
        <v>2.3526920678986931E-5</v>
      </c>
      <c r="BI102" s="85">
        <f t="shared" si="78"/>
        <v>0</v>
      </c>
      <c r="BJ102" s="80">
        <f t="shared" si="79"/>
        <v>0</v>
      </c>
      <c r="BL102" s="40">
        <v>0</v>
      </c>
      <c r="BM102" s="41">
        <v>0</v>
      </c>
      <c r="BN102" s="66">
        <f t="shared" si="80"/>
        <v>0</v>
      </c>
      <c r="BO102" s="40">
        <v>0</v>
      </c>
      <c r="BP102" s="41">
        <v>0</v>
      </c>
      <c r="BQ102" s="66">
        <f t="shared" si="81"/>
        <v>0</v>
      </c>
      <c r="BR102" s="80">
        <f t="shared" si="82"/>
        <v>0</v>
      </c>
      <c r="BS102" s="85">
        <f t="shared" si="83"/>
        <v>0</v>
      </c>
      <c r="BT102" s="80">
        <f t="shared" si="84"/>
        <v>0</v>
      </c>
      <c r="BV102" s="40">
        <v>0</v>
      </c>
      <c r="BW102" s="41">
        <v>0</v>
      </c>
      <c r="BX102" s="66">
        <f t="shared" si="85"/>
        <v>0</v>
      </c>
      <c r="BY102" s="40">
        <v>0</v>
      </c>
      <c r="BZ102" s="41">
        <v>0</v>
      </c>
      <c r="CA102" s="66">
        <f t="shared" si="86"/>
        <v>0</v>
      </c>
      <c r="CB102" s="80">
        <f t="shared" si="87"/>
        <v>0</v>
      </c>
      <c r="CC102" s="85">
        <f t="shared" si="88"/>
        <v>0</v>
      </c>
      <c r="CD102" s="80">
        <f t="shared" si="89"/>
        <v>0</v>
      </c>
      <c r="CF102" s="40">
        <v>0</v>
      </c>
      <c r="CG102" s="41">
        <v>0</v>
      </c>
      <c r="CH102" s="66">
        <f t="shared" si="90"/>
        <v>0</v>
      </c>
      <c r="CI102" s="40">
        <v>0</v>
      </c>
      <c r="CJ102" s="41">
        <v>0</v>
      </c>
      <c r="CK102" s="66">
        <f t="shared" si="91"/>
        <v>0</v>
      </c>
      <c r="CL102" s="80">
        <f t="shared" si="92"/>
        <v>0</v>
      </c>
      <c r="CM102" s="85">
        <f t="shared" si="93"/>
        <v>0</v>
      </c>
      <c r="CN102" s="80">
        <f t="shared" si="94"/>
        <v>0</v>
      </c>
      <c r="CP102" s="40">
        <v>0</v>
      </c>
      <c r="CQ102" s="41">
        <v>0</v>
      </c>
      <c r="CR102" s="66">
        <f t="shared" si="95"/>
        <v>0</v>
      </c>
      <c r="CS102" s="40">
        <v>0</v>
      </c>
      <c r="CT102" s="41">
        <v>0</v>
      </c>
      <c r="CU102" s="66">
        <f t="shared" si="96"/>
        <v>0</v>
      </c>
      <c r="CV102" s="80">
        <f t="shared" si="97"/>
        <v>0</v>
      </c>
      <c r="CW102" s="85">
        <f t="shared" si="98"/>
        <v>0</v>
      </c>
      <c r="CX102" s="80">
        <f t="shared" si="99"/>
        <v>0</v>
      </c>
    </row>
    <row r="103" spans="1:102" ht="24.95" customHeight="1">
      <c r="A103" s="3">
        <v>96</v>
      </c>
      <c r="B103" s="47" t="s">
        <v>267</v>
      </c>
      <c r="D103" s="40">
        <v>0</v>
      </c>
      <c r="E103" s="41">
        <v>0</v>
      </c>
      <c r="F103" s="66">
        <f t="shared" si="50"/>
        <v>0</v>
      </c>
      <c r="G103" s="40">
        <v>0</v>
      </c>
      <c r="H103" s="41">
        <v>0</v>
      </c>
      <c r="I103" s="66">
        <f t="shared" si="51"/>
        <v>0</v>
      </c>
      <c r="J103" s="80">
        <f t="shared" si="52"/>
        <v>0</v>
      </c>
      <c r="K103" s="85">
        <f t="shared" si="53"/>
        <v>0</v>
      </c>
      <c r="L103" s="80">
        <f t="shared" si="54"/>
        <v>0</v>
      </c>
      <c r="N103" s="40">
        <v>0</v>
      </c>
      <c r="O103" s="41">
        <v>0</v>
      </c>
      <c r="P103" s="66">
        <f t="shared" si="55"/>
        <v>0</v>
      </c>
      <c r="Q103" s="40">
        <v>0</v>
      </c>
      <c r="R103" s="41">
        <v>0</v>
      </c>
      <c r="S103" s="66">
        <f t="shared" si="56"/>
        <v>0</v>
      </c>
      <c r="T103" s="80">
        <f t="shared" si="57"/>
        <v>0</v>
      </c>
      <c r="U103" s="85">
        <f t="shared" si="58"/>
        <v>0</v>
      </c>
      <c r="V103" s="80">
        <f t="shared" si="59"/>
        <v>0</v>
      </c>
      <c r="X103" s="40">
        <v>0</v>
      </c>
      <c r="Y103" s="41">
        <v>0</v>
      </c>
      <c r="Z103" s="66">
        <f t="shared" si="60"/>
        <v>0</v>
      </c>
      <c r="AA103" s="40">
        <v>0</v>
      </c>
      <c r="AB103" s="41">
        <v>0</v>
      </c>
      <c r="AC103" s="66">
        <f t="shared" si="61"/>
        <v>0</v>
      </c>
      <c r="AD103" s="80">
        <f t="shared" si="62"/>
        <v>0</v>
      </c>
      <c r="AE103" s="85">
        <f t="shared" si="63"/>
        <v>0</v>
      </c>
      <c r="AF103" s="80">
        <f t="shared" si="64"/>
        <v>0</v>
      </c>
      <c r="AH103" s="40">
        <v>0</v>
      </c>
      <c r="AI103" s="41">
        <v>0</v>
      </c>
      <c r="AJ103" s="66">
        <f t="shared" si="65"/>
        <v>0</v>
      </c>
      <c r="AK103" s="40">
        <v>0</v>
      </c>
      <c r="AL103" s="41">
        <v>0</v>
      </c>
      <c r="AM103" s="66">
        <f t="shared" si="66"/>
        <v>0</v>
      </c>
      <c r="AN103" s="80">
        <f t="shared" si="67"/>
        <v>0</v>
      </c>
      <c r="AO103" s="85">
        <f t="shared" si="68"/>
        <v>0</v>
      </c>
      <c r="AP103" s="80">
        <f t="shared" si="69"/>
        <v>0</v>
      </c>
      <c r="AR103" s="40">
        <v>0</v>
      </c>
      <c r="AS103" s="41">
        <v>0</v>
      </c>
      <c r="AT103" s="66">
        <f t="shared" si="70"/>
        <v>0</v>
      </c>
      <c r="AU103" s="40">
        <v>0</v>
      </c>
      <c r="AV103" s="41">
        <v>0</v>
      </c>
      <c r="AW103" s="66">
        <f t="shared" si="71"/>
        <v>0</v>
      </c>
      <c r="AX103" s="80">
        <f t="shared" si="72"/>
        <v>0</v>
      </c>
      <c r="AY103" s="85">
        <f t="shared" si="73"/>
        <v>0</v>
      </c>
      <c r="AZ103" s="80">
        <f t="shared" si="74"/>
        <v>0</v>
      </c>
      <c r="BB103" s="40">
        <v>0</v>
      </c>
      <c r="BC103" s="41">
        <v>0</v>
      </c>
      <c r="BD103" s="66">
        <f t="shared" si="75"/>
        <v>0</v>
      </c>
      <c r="BE103" s="40">
        <v>3</v>
      </c>
      <c r="BF103" s="41">
        <v>0</v>
      </c>
      <c r="BG103" s="66">
        <f t="shared" si="76"/>
        <v>3</v>
      </c>
      <c r="BH103" s="80">
        <f t="shared" si="77"/>
        <v>3.5290381018480394E-5</v>
      </c>
      <c r="BI103" s="85">
        <f t="shared" si="78"/>
        <v>0</v>
      </c>
      <c r="BJ103" s="80">
        <f t="shared" si="79"/>
        <v>0</v>
      </c>
      <c r="BL103" s="40">
        <v>0</v>
      </c>
      <c r="BM103" s="41">
        <v>0</v>
      </c>
      <c r="BN103" s="66">
        <f t="shared" si="80"/>
        <v>0</v>
      </c>
      <c r="BO103" s="40">
        <v>0</v>
      </c>
      <c r="BP103" s="41">
        <v>0</v>
      </c>
      <c r="BQ103" s="66">
        <f t="shared" si="81"/>
        <v>0</v>
      </c>
      <c r="BR103" s="80">
        <f t="shared" si="82"/>
        <v>0</v>
      </c>
      <c r="BS103" s="85">
        <f t="shared" si="83"/>
        <v>0</v>
      </c>
      <c r="BT103" s="80">
        <f t="shared" si="84"/>
        <v>0</v>
      </c>
      <c r="BV103" s="40">
        <v>0</v>
      </c>
      <c r="BW103" s="41">
        <v>0</v>
      </c>
      <c r="BX103" s="66">
        <f t="shared" si="85"/>
        <v>0</v>
      </c>
      <c r="BY103" s="40">
        <v>0</v>
      </c>
      <c r="BZ103" s="41">
        <v>0</v>
      </c>
      <c r="CA103" s="66">
        <f t="shared" si="86"/>
        <v>0</v>
      </c>
      <c r="CB103" s="80">
        <f t="shared" si="87"/>
        <v>0</v>
      </c>
      <c r="CC103" s="85">
        <f t="shared" si="88"/>
        <v>0</v>
      </c>
      <c r="CD103" s="80">
        <f t="shared" si="89"/>
        <v>0</v>
      </c>
      <c r="CF103" s="40">
        <v>0</v>
      </c>
      <c r="CG103" s="41">
        <v>0</v>
      </c>
      <c r="CH103" s="66">
        <f t="shared" si="90"/>
        <v>0</v>
      </c>
      <c r="CI103" s="40">
        <v>0</v>
      </c>
      <c r="CJ103" s="41">
        <v>0</v>
      </c>
      <c r="CK103" s="66">
        <f t="shared" si="91"/>
        <v>0</v>
      </c>
      <c r="CL103" s="80">
        <f t="shared" si="92"/>
        <v>0</v>
      </c>
      <c r="CM103" s="85">
        <f t="shared" si="93"/>
        <v>0</v>
      </c>
      <c r="CN103" s="80">
        <f t="shared" si="94"/>
        <v>0</v>
      </c>
      <c r="CP103" s="40">
        <v>0</v>
      </c>
      <c r="CQ103" s="41">
        <v>0</v>
      </c>
      <c r="CR103" s="66">
        <f t="shared" si="95"/>
        <v>0</v>
      </c>
      <c r="CS103" s="40">
        <v>0</v>
      </c>
      <c r="CT103" s="41">
        <v>0</v>
      </c>
      <c r="CU103" s="66">
        <f t="shared" si="96"/>
        <v>0</v>
      </c>
      <c r="CV103" s="80">
        <f t="shared" si="97"/>
        <v>0</v>
      </c>
      <c r="CW103" s="85">
        <f t="shared" si="98"/>
        <v>0</v>
      </c>
      <c r="CX103" s="80">
        <f t="shared" si="99"/>
        <v>0</v>
      </c>
    </row>
    <row r="104" spans="1:102" ht="24.95" customHeight="1">
      <c r="A104" s="3">
        <v>97</v>
      </c>
      <c r="B104" s="47" t="s">
        <v>105</v>
      </c>
      <c r="D104" s="40">
        <v>0</v>
      </c>
      <c r="E104" s="41">
        <v>0</v>
      </c>
      <c r="F104" s="66">
        <f t="shared" si="50"/>
        <v>0</v>
      </c>
      <c r="G104" s="40">
        <v>0</v>
      </c>
      <c r="H104" s="41">
        <v>0</v>
      </c>
      <c r="I104" s="66">
        <f t="shared" si="51"/>
        <v>0</v>
      </c>
      <c r="J104" s="80">
        <f t="shared" si="52"/>
        <v>0</v>
      </c>
      <c r="K104" s="85">
        <f t="shared" si="53"/>
        <v>0</v>
      </c>
      <c r="L104" s="80">
        <f t="shared" si="54"/>
        <v>0</v>
      </c>
      <c r="N104" s="40">
        <v>0</v>
      </c>
      <c r="O104" s="41">
        <v>0</v>
      </c>
      <c r="P104" s="66">
        <f t="shared" si="55"/>
        <v>0</v>
      </c>
      <c r="Q104" s="40">
        <v>0</v>
      </c>
      <c r="R104" s="41">
        <v>0</v>
      </c>
      <c r="S104" s="66">
        <f t="shared" si="56"/>
        <v>0</v>
      </c>
      <c r="T104" s="80">
        <f t="shared" si="57"/>
        <v>0</v>
      </c>
      <c r="U104" s="85">
        <f t="shared" si="58"/>
        <v>0</v>
      </c>
      <c r="V104" s="80">
        <f t="shared" si="59"/>
        <v>0</v>
      </c>
      <c r="X104" s="40">
        <v>0</v>
      </c>
      <c r="Y104" s="41">
        <v>0</v>
      </c>
      <c r="Z104" s="66">
        <f t="shared" si="60"/>
        <v>0</v>
      </c>
      <c r="AA104" s="40">
        <v>0</v>
      </c>
      <c r="AB104" s="41">
        <v>0</v>
      </c>
      <c r="AC104" s="66">
        <f t="shared" si="61"/>
        <v>0</v>
      </c>
      <c r="AD104" s="80">
        <f t="shared" si="62"/>
        <v>0</v>
      </c>
      <c r="AE104" s="85">
        <f t="shared" si="63"/>
        <v>0</v>
      </c>
      <c r="AF104" s="80">
        <f t="shared" si="64"/>
        <v>0</v>
      </c>
      <c r="AH104" s="40">
        <v>18</v>
      </c>
      <c r="AI104" s="41">
        <v>0</v>
      </c>
      <c r="AJ104" s="66">
        <f t="shared" si="65"/>
        <v>18</v>
      </c>
      <c r="AK104" s="40">
        <v>0</v>
      </c>
      <c r="AL104" s="41">
        <v>0</v>
      </c>
      <c r="AM104" s="66">
        <f t="shared" si="66"/>
        <v>0</v>
      </c>
      <c r="AN104" s="80">
        <f t="shared" si="67"/>
        <v>0</v>
      </c>
      <c r="AO104" s="85">
        <f t="shared" si="68"/>
        <v>-1</v>
      </c>
      <c r="AP104" s="80">
        <f t="shared" si="69"/>
        <v>-1</v>
      </c>
      <c r="AR104" s="40">
        <v>9</v>
      </c>
      <c r="AS104" s="41">
        <v>0</v>
      </c>
      <c r="AT104" s="66">
        <f t="shared" si="70"/>
        <v>9</v>
      </c>
      <c r="AU104" s="40">
        <v>9</v>
      </c>
      <c r="AV104" s="41">
        <v>0</v>
      </c>
      <c r="AW104" s="66">
        <f t="shared" si="71"/>
        <v>9</v>
      </c>
      <c r="AX104" s="80">
        <f t="shared" si="72"/>
        <v>7.6763644737852147E-5</v>
      </c>
      <c r="AY104" s="85">
        <f t="shared" si="73"/>
        <v>0</v>
      </c>
      <c r="AZ104" s="80">
        <f t="shared" si="74"/>
        <v>0</v>
      </c>
      <c r="BB104" s="40">
        <v>54</v>
      </c>
      <c r="BC104" s="41">
        <v>0</v>
      </c>
      <c r="BD104" s="66">
        <f t="shared" si="75"/>
        <v>54</v>
      </c>
      <c r="BE104" s="40">
        <v>33</v>
      </c>
      <c r="BF104" s="41">
        <v>0</v>
      </c>
      <c r="BG104" s="66">
        <f t="shared" si="76"/>
        <v>33</v>
      </c>
      <c r="BH104" s="80">
        <f t="shared" si="77"/>
        <v>3.8819419120328434E-4</v>
      </c>
      <c r="BI104" s="85">
        <f t="shared" si="78"/>
        <v>-0.3888888888888889</v>
      </c>
      <c r="BJ104" s="80">
        <f t="shared" si="79"/>
        <v>-0.3888888888888889</v>
      </c>
      <c r="BL104" s="40">
        <v>0</v>
      </c>
      <c r="BM104" s="41">
        <v>0</v>
      </c>
      <c r="BN104" s="66">
        <f t="shared" si="80"/>
        <v>0</v>
      </c>
      <c r="BO104" s="40">
        <v>0</v>
      </c>
      <c r="BP104" s="41">
        <v>0</v>
      </c>
      <c r="BQ104" s="66">
        <f t="shared" si="81"/>
        <v>0</v>
      </c>
      <c r="BR104" s="80">
        <f t="shared" si="82"/>
        <v>0</v>
      </c>
      <c r="BS104" s="85">
        <f t="shared" si="83"/>
        <v>0</v>
      </c>
      <c r="BT104" s="80">
        <f t="shared" si="84"/>
        <v>0</v>
      </c>
      <c r="BV104" s="40">
        <v>0</v>
      </c>
      <c r="BW104" s="41">
        <v>0</v>
      </c>
      <c r="BX104" s="66">
        <f t="shared" si="85"/>
        <v>0</v>
      </c>
      <c r="BY104" s="40">
        <v>0</v>
      </c>
      <c r="BZ104" s="41">
        <v>0</v>
      </c>
      <c r="CA104" s="66">
        <f t="shared" si="86"/>
        <v>0</v>
      </c>
      <c r="CB104" s="80">
        <f t="shared" si="87"/>
        <v>0</v>
      </c>
      <c r="CC104" s="85">
        <f t="shared" si="88"/>
        <v>0</v>
      </c>
      <c r="CD104" s="80">
        <f t="shared" si="89"/>
        <v>0</v>
      </c>
      <c r="CF104" s="40">
        <v>2</v>
      </c>
      <c r="CG104" s="41">
        <v>0</v>
      </c>
      <c r="CH104" s="66">
        <f t="shared" si="90"/>
        <v>2</v>
      </c>
      <c r="CI104" s="40">
        <v>33</v>
      </c>
      <c r="CJ104" s="41">
        <v>0</v>
      </c>
      <c r="CK104" s="66">
        <f t="shared" si="91"/>
        <v>33</v>
      </c>
      <c r="CL104" s="80">
        <f t="shared" si="92"/>
        <v>2.5339783460032249E-3</v>
      </c>
      <c r="CM104" s="85">
        <f t="shared" si="93"/>
        <v>15.5</v>
      </c>
      <c r="CN104" s="80">
        <f t="shared" si="94"/>
        <v>15.5</v>
      </c>
      <c r="CP104" s="40">
        <v>0</v>
      </c>
      <c r="CQ104" s="41">
        <v>0</v>
      </c>
      <c r="CR104" s="66">
        <f t="shared" si="95"/>
        <v>0</v>
      </c>
      <c r="CS104" s="40">
        <v>0</v>
      </c>
      <c r="CT104" s="41">
        <v>0</v>
      </c>
      <c r="CU104" s="66">
        <f t="shared" si="96"/>
        <v>0</v>
      </c>
      <c r="CV104" s="80">
        <f t="shared" si="97"/>
        <v>0</v>
      </c>
      <c r="CW104" s="85">
        <f t="shared" si="98"/>
        <v>0</v>
      </c>
      <c r="CX104" s="80">
        <f t="shared" si="99"/>
        <v>0</v>
      </c>
    </row>
    <row r="105" spans="1:102" ht="24.95" customHeight="1">
      <c r="A105" s="3">
        <v>98</v>
      </c>
      <c r="B105" s="47" t="s">
        <v>60</v>
      </c>
      <c r="D105" s="40">
        <v>0</v>
      </c>
      <c r="E105" s="41">
        <v>0</v>
      </c>
      <c r="F105" s="66">
        <f t="shared" si="50"/>
        <v>0</v>
      </c>
      <c r="G105" s="40">
        <v>0</v>
      </c>
      <c r="H105" s="41">
        <v>0</v>
      </c>
      <c r="I105" s="66">
        <f t="shared" si="51"/>
        <v>0</v>
      </c>
      <c r="J105" s="80">
        <f t="shared" si="52"/>
        <v>0</v>
      </c>
      <c r="K105" s="85">
        <f t="shared" si="53"/>
        <v>0</v>
      </c>
      <c r="L105" s="80">
        <f t="shared" si="54"/>
        <v>0</v>
      </c>
      <c r="N105" s="40">
        <v>0</v>
      </c>
      <c r="O105" s="41">
        <v>0</v>
      </c>
      <c r="P105" s="66">
        <f t="shared" si="55"/>
        <v>0</v>
      </c>
      <c r="Q105" s="40">
        <v>0</v>
      </c>
      <c r="R105" s="41">
        <v>0</v>
      </c>
      <c r="S105" s="66">
        <f t="shared" si="56"/>
        <v>0</v>
      </c>
      <c r="T105" s="80">
        <f t="shared" si="57"/>
        <v>0</v>
      </c>
      <c r="U105" s="85">
        <f t="shared" si="58"/>
        <v>0</v>
      </c>
      <c r="V105" s="80">
        <f t="shared" si="59"/>
        <v>0</v>
      </c>
      <c r="X105" s="40">
        <v>0</v>
      </c>
      <c r="Y105" s="41">
        <v>0</v>
      </c>
      <c r="Z105" s="66">
        <f t="shared" si="60"/>
        <v>0</v>
      </c>
      <c r="AA105" s="40">
        <v>0</v>
      </c>
      <c r="AB105" s="41">
        <v>0</v>
      </c>
      <c r="AC105" s="66">
        <f t="shared" si="61"/>
        <v>0</v>
      </c>
      <c r="AD105" s="80">
        <f t="shared" si="62"/>
        <v>0</v>
      </c>
      <c r="AE105" s="85">
        <f t="shared" si="63"/>
        <v>0</v>
      </c>
      <c r="AF105" s="80">
        <f t="shared" si="64"/>
        <v>0</v>
      </c>
      <c r="AH105" s="40">
        <v>446</v>
      </c>
      <c r="AI105" s="41">
        <v>0</v>
      </c>
      <c r="AJ105" s="66">
        <f t="shared" si="65"/>
        <v>446</v>
      </c>
      <c r="AK105" s="40">
        <v>351</v>
      </c>
      <c r="AL105" s="41">
        <v>0</v>
      </c>
      <c r="AM105" s="66">
        <f t="shared" si="66"/>
        <v>351</v>
      </c>
      <c r="AN105" s="80">
        <f t="shared" si="67"/>
        <v>2.37785545890578E-3</v>
      </c>
      <c r="AO105" s="85">
        <f t="shared" si="68"/>
        <v>-0.21300448430493274</v>
      </c>
      <c r="AP105" s="80">
        <f t="shared" si="69"/>
        <v>-0.21300448430493274</v>
      </c>
      <c r="AR105" s="40">
        <v>4</v>
      </c>
      <c r="AS105" s="41">
        <v>978</v>
      </c>
      <c r="AT105" s="66">
        <f t="shared" si="70"/>
        <v>982</v>
      </c>
      <c r="AU105" s="40">
        <v>1</v>
      </c>
      <c r="AV105" s="41">
        <v>1353</v>
      </c>
      <c r="AW105" s="66">
        <f t="shared" si="71"/>
        <v>1354</v>
      </c>
      <c r="AX105" s="80">
        <f t="shared" si="72"/>
        <v>1.1548663886116868E-2</v>
      </c>
      <c r="AY105" s="85">
        <f t="shared" si="73"/>
        <v>0.37881873727087578</v>
      </c>
      <c r="AZ105" s="80">
        <f t="shared" si="74"/>
        <v>0.37881873727087578</v>
      </c>
      <c r="BB105" s="40">
        <v>814</v>
      </c>
      <c r="BC105" s="41">
        <v>0</v>
      </c>
      <c r="BD105" s="66">
        <f t="shared" si="75"/>
        <v>814</v>
      </c>
      <c r="BE105" s="40">
        <v>846</v>
      </c>
      <c r="BF105" s="41">
        <v>0</v>
      </c>
      <c r="BG105" s="66">
        <f t="shared" si="76"/>
        <v>846</v>
      </c>
      <c r="BH105" s="80">
        <f t="shared" si="77"/>
        <v>9.9518874472114723E-3</v>
      </c>
      <c r="BI105" s="85">
        <f t="shared" si="78"/>
        <v>3.9312039312039311E-2</v>
      </c>
      <c r="BJ105" s="80">
        <f t="shared" si="79"/>
        <v>3.9312039312039311E-2</v>
      </c>
      <c r="BL105" s="40">
        <v>2218</v>
      </c>
      <c r="BM105" s="41">
        <v>0</v>
      </c>
      <c r="BN105" s="66">
        <f t="shared" si="80"/>
        <v>2218</v>
      </c>
      <c r="BO105" s="40">
        <v>1016</v>
      </c>
      <c r="BP105" s="41">
        <v>0</v>
      </c>
      <c r="BQ105" s="66">
        <f t="shared" si="81"/>
        <v>1016</v>
      </c>
      <c r="BR105" s="80">
        <f t="shared" si="82"/>
        <v>3.7020842442792593E-2</v>
      </c>
      <c r="BS105" s="85">
        <f t="shared" si="83"/>
        <v>-0.54192966636609563</v>
      </c>
      <c r="BT105" s="80">
        <f t="shared" si="84"/>
        <v>-0.54192966636609563</v>
      </c>
      <c r="BV105" s="40">
        <v>0</v>
      </c>
      <c r="BW105" s="41">
        <v>0</v>
      </c>
      <c r="BX105" s="66">
        <f t="shared" si="85"/>
        <v>0</v>
      </c>
      <c r="BY105" s="40">
        <v>0</v>
      </c>
      <c r="BZ105" s="41">
        <v>0</v>
      </c>
      <c r="CA105" s="66">
        <f t="shared" si="86"/>
        <v>0</v>
      </c>
      <c r="CB105" s="80">
        <f t="shared" si="87"/>
        <v>0</v>
      </c>
      <c r="CC105" s="85">
        <f t="shared" si="88"/>
        <v>0</v>
      </c>
      <c r="CD105" s="80">
        <f t="shared" si="89"/>
        <v>0</v>
      </c>
      <c r="CF105" s="40">
        <v>40</v>
      </c>
      <c r="CG105" s="41">
        <v>0</v>
      </c>
      <c r="CH105" s="66">
        <f t="shared" si="90"/>
        <v>40</v>
      </c>
      <c r="CI105" s="40">
        <v>26</v>
      </c>
      <c r="CJ105" s="41">
        <v>0</v>
      </c>
      <c r="CK105" s="66">
        <f t="shared" si="91"/>
        <v>26</v>
      </c>
      <c r="CL105" s="80">
        <f t="shared" si="92"/>
        <v>1.9964677877601167E-3</v>
      </c>
      <c r="CM105" s="85">
        <f t="shared" si="93"/>
        <v>-0.35</v>
      </c>
      <c r="CN105" s="80">
        <f t="shared" si="94"/>
        <v>-0.35</v>
      </c>
      <c r="CP105" s="40">
        <v>179</v>
      </c>
      <c r="CQ105" s="41">
        <v>0</v>
      </c>
      <c r="CR105" s="66">
        <f t="shared" si="95"/>
        <v>179</v>
      </c>
      <c r="CS105" s="40">
        <v>151</v>
      </c>
      <c r="CT105" s="41">
        <v>0</v>
      </c>
      <c r="CU105" s="66">
        <f t="shared" si="96"/>
        <v>151</v>
      </c>
      <c r="CV105" s="80">
        <f t="shared" si="97"/>
        <v>2.3994914984903862E-2</v>
      </c>
      <c r="CW105" s="85">
        <f t="shared" si="98"/>
        <v>-0.15642458100558659</v>
      </c>
      <c r="CX105" s="80">
        <f t="shared" si="99"/>
        <v>-0.15642458100558659</v>
      </c>
    </row>
    <row r="106" spans="1:102" ht="24.95" customHeight="1">
      <c r="A106" s="3">
        <v>99</v>
      </c>
      <c r="B106" s="47" t="s">
        <v>262</v>
      </c>
      <c r="D106" s="40">
        <v>0</v>
      </c>
      <c r="E106" s="41">
        <v>0</v>
      </c>
      <c r="F106" s="66">
        <f t="shared" si="50"/>
        <v>0</v>
      </c>
      <c r="G106" s="40">
        <v>0</v>
      </c>
      <c r="H106" s="41">
        <v>0</v>
      </c>
      <c r="I106" s="66">
        <f t="shared" si="51"/>
        <v>0</v>
      </c>
      <c r="J106" s="80">
        <f t="shared" si="52"/>
        <v>0</v>
      </c>
      <c r="K106" s="85">
        <f t="shared" si="53"/>
        <v>0</v>
      </c>
      <c r="L106" s="80">
        <f t="shared" si="54"/>
        <v>0</v>
      </c>
      <c r="N106" s="40">
        <v>0</v>
      </c>
      <c r="O106" s="41">
        <v>0</v>
      </c>
      <c r="P106" s="66">
        <f t="shared" si="55"/>
        <v>0</v>
      </c>
      <c r="Q106" s="40">
        <v>0</v>
      </c>
      <c r="R106" s="41">
        <v>0</v>
      </c>
      <c r="S106" s="66">
        <f t="shared" si="56"/>
        <v>0</v>
      </c>
      <c r="T106" s="80">
        <f t="shared" si="57"/>
        <v>0</v>
      </c>
      <c r="U106" s="85">
        <f t="shared" si="58"/>
        <v>0</v>
      </c>
      <c r="V106" s="80">
        <f t="shared" si="59"/>
        <v>0</v>
      </c>
      <c r="X106" s="40">
        <v>0</v>
      </c>
      <c r="Y106" s="41">
        <v>0</v>
      </c>
      <c r="Z106" s="66">
        <f t="shared" si="60"/>
        <v>0</v>
      </c>
      <c r="AA106" s="40">
        <v>0</v>
      </c>
      <c r="AB106" s="41">
        <v>0</v>
      </c>
      <c r="AC106" s="66">
        <f t="shared" si="61"/>
        <v>0</v>
      </c>
      <c r="AD106" s="80">
        <f t="shared" si="62"/>
        <v>0</v>
      </c>
      <c r="AE106" s="85">
        <f t="shared" si="63"/>
        <v>0</v>
      </c>
      <c r="AF106" s="80">
        <f t="shared" si="64"/>
        <v>0</v>
      </c>
      <c r="AH106" s="40">
        <v>0</v>
      </c>
      <c r="AI106" s="41">
        <v>0</v>
      </c>
      <c r="AJ106" s="66">
        <f t="shared" si="65"/>
        <v>0</v>
      </c>
      <c r="AK106" s="40">
        <v>0</v>
      </c>
      <c r="AL106" s="41">
        <v>0</v>
      </c>
      <c r="AM106" s="66">
        <f t="shared" si="66"/>
        <v>0</v>
      </c>
      <c r="AN106" s="80">
        <f t="shared" si="67"/>
        <v>0</v>
      </c>
      <c r="AO106" s="85">
        <f t="shared" si="68"/>
        <v>0</v>
      </c>
      <c r="AP106" s="80">
        <f t="shared" si="69"/>
        <v>0</v>
      </c>
      <c r="AR106" s="40">
        <v>0</v>
      </c>
      <c r="AS106" s="41">
        <v>0</v>
      </c>
      <c r="AT106" s="66">
        <f t="shared" si="70"/>
        <v>0</v>
      </c>
      <c r="AU106" s="40">
        <v>0</v>
      </c>
      <c r="AV106" s="41">
        <v>0</v>
      </c>
      <c r="AW106" s="66">
        <f t="shared" si="71"/>
        <v>0</v>
      </c>
      <c r="AX106" s="80">
        <f t="shared" si="72"/>
        <v>0</v>
      </c>
      <c r="AY106" s="85">
        <f t="shared" si="73"/>
        <v>0</v>
      </c>
      <c r="AZ106" s="80">
        <f t="shared" si="74"/>
        <v>0</v>
      </c>
      <c r="BB106" s="40">
        <v>6</v>
      </c>
      <c r="BC106" s="41">
        <v>0</v>
      </c>
      <c r="BD106" s="66">
        <f t="shared" si="75"/>
        <v>6</v>
      </c>
      <c r="BE106" s="40">
        <v>0</v>
      </c>
      <c r="BF106" s="41">
        <v>0</v>
      </c>
      <c r="BG106" s="66">
        <f t="shared" si="76"/>
        <v>0</v>
      </c>
      <c r="BH106" s="80">
        <f t="shared" si="77"/>
        <v>0</v>
      </c>
      <c r="BI106" s="85">
        <f t="shared" si="78"/>
        <v>-1</v>
      </c>
      <c r="BJ106" s="80">
        <f t="shared" si="79"/>
        <v>-1</v>
      </c>
      <c r="BL106" s="40">
        <v>0</v>
      </c>
      <c r="BM106" s="41">
        <v>0</v>
      </c>
      <c r="BN106" s="66">
        <f t="shared" si="80"/>
        <v>0</v>
      </c>
      <c r="BO106" s="40">
        <v>0</v>
      </c>
      <c r="BP106" s="41">
        <v>0</v>
      </c>
      <c r="BQ106" s="66">
        <f t="shared" si="81"/>
        <v>0</v>
      </c>
      <c r="BR106" s="80">
        <f t="shared" si="82"/>
        <v>0</v>
      </c>
      <c r="BS106" s="85">
        <f t="shared" si="83"/>
        <v>0</v>
      </c>
      <c r="BT106" s="80">
        <f t="shared" si="84"/>
        <v>0</v>
      </c>
      <c r="BV106" s="40">
        <v>0</v>
      </c>
      <c r="BW106" s="41">
        <v>0</v>
      </c>
      <c r="BX106" s="66">
        <f t="shared" si="85"/>
        <v>0</v>
      </c>
      <c r="BY106" s="40">
        <v>0</v>
      </c>
      <c r="BZ106" s="41">
        <v>0</v>
      </c>
      <c r="CA106" s="66">
        <f t="shared" si="86"/>
        <v>0</v>
      </c>
      <c r="CB106" s="80">
        <f t="shared" si="87"/>
        <v>0</v>
      </c>
      <c r="CC106" s="85">
        <f t="shared" si="88"/>
        <v>0</v>
      </c>
      <c r="CD106" s="80">
        <f t="shared" si="89"/>
        <v>0</v>
      </c>
      <c r="CF106" s="40">
        <v>0</v>
      </c>
      <c r="CG106" s="41">
        <v>0</v>
      </c>
      <c r="CH106" s="66">
        <f t="shared" si="90"/>
        <v>0</v>
      </c>
      <c r="CI106" s="40">
        <v>0</v>
      </c>
      <c r="CJ106" s="41">
        <v>0</v>
      </c>
      <c r="CK106" s="66">
        <f t="shared" si="91"/>
        <v>0</v>
      </c>
      <c r="CL106" s="80">
        <f t="shared" si="92"/>
        <v>0</v>
      </c>
      <c r="CM106" s="85">
        <f t="shared" si="93"/>
        <v>0</v>
      </c>
      <c r="CN106" s="80">
        <f t="shared" si="94"/>
        <v>0</v>
      </c>
      <c r="CP106" s="40">
        <v>0</v>
      </c>
      <c r="CQ106" s="41">
        <v>0</v>
      </c>
      <c r="CR106" s="66">
        <f t="shared" si="95"/>
        <v>0</v>
      </c>
      <c r="CS106" s="40">
        <v>0</v>
      </c>
      <c r="CT106" s="41">
        <v>0</v>
      </c>
      <c r="CU106" s="66">
        <f t="shared" si="96"/>
        <v>0</v>
      </c>
      <c r="CV106" s="80">
        <f t="shared" si="97"/>
        <v>0</v>
      </c>
      <c r="CW106" s="85">
        <f t="shared" si="98"/>
        <v>0</v>
      </c>
      <c r="CX106" s="80">
        <f t="shared" si="99"/>
        <v>0</v>
      </c>
    </row>
    <row r="107" spans="1:102" ht="24.95" customHeight="1">
      <c r="A107" s="3">
        <v>100</v>
      </c>
      <c r="B107" s="47" t="s">
        <v>57</v>
      </c>
      <c r="D107" s="40">
        <v>244</v>
      </c>
      <c r="E107" s="41">
        <v>72951</v>
      </c>
      <c r="F107" s="66">
        <f t="shared" si="50"/>
        <v>73195</v>
      </c>
      <c r="G107" s="40">
        <v>3820</v>
      </c>
      <c r="H107" s="41">
        <v>58886</v>
      </c>
      <c r="I107" s="66">
        <f t="shared" si="51"/>
        <v>62706</v>
      </c>
      <c r="J107" s="80">
        <f t="shared" si="52"/>
        <v>6.3754765899039195E-2</v>
      </c>
      <c r="K107" s="85">
        <f t="shared" si="53"/>
        <v>-0.14330213812418882</v>
      </c>
      <c r="L107" s="80">
        <f t="shared" si="54"/>
        <v>-0.14330213812418882</v>
      </c>
      <c r="N107" s="40">
        <v>12062</v>
      </c>
      <c r="O107" s="41">
        <v>19813</v>
      </c>
      <c r="P107" s="66">
        <f t="shared" si="55"/>
        <v>31875</v>
      </c>
      <c r="Q107" s="40">
        <v>16195</v>
      </c>
      <c r="R107" s="41">
        <v>23959</v>
      </c>
      <c r="S107" s="66">
        <f t="shared" si="56"/>
        <v>40154</v>
      </c>
      <c r="T107" s="80">
        <f t="shared" si="57"/>
        <v>5.4296427610397373E-2</v>
      </c>
      <c r="U107" s="85">
        <f t="shared" si="58"/>
        <v>0.25973333333333332</v>
      </c>
      <c r="V107" s="80">
        <f t="shared" si="59"/>
        <v>0.25973333333333332</v>
      </c>
      <c r="X107" s="40">
        <v>2195</v>
      </c>
      <c r="Y107" s="41">
        <v>458</v>
      </c>
      <c r="Z107" s="66">
        <f t="shared" si="60"/>
        <v>2653</v>
      </c>
      <c r="AA107" s="40">
        <v>1251</v>
      </c>
      <c r="AB107" s="41">
        <v>3382</v>
      </c>
      <c r="AC107" s="66">
        <f t="shared" si="61"/>
        <v>4633</v>
      </c>
      <c r="AD107" s="80">
        <f t="shared" si="62"/>
        <v>1.3912954693557638E-2</v>
      </c>
      <c r="AE107" s="85">
        <f t="shared" si="63"/>
        <v>0.7463249151903506</v>
      </c>
      <c r="AF107" s="80">
        <f t="shared" si="64"/>
        <v>0.7463249151903506</v>
      </c>
      <c r="AH107" s="40">
        <v>1850</v>
      </c>
      <c r="AI107" s="41">
        <v>0</v>
      </c>
      <c r="AJ107" s="66">
        <f t="shared" si="65"/>
        <v>1850</v>
      </c>
      <c r="AK107" s="40">
        <v>2142</v>
      </c>
      <c r="AL107" s="41">
        <v>0</v>
      </c>
      <c r="AM107" s="66">
        <f t="shared" si="66"/>
        <v>2142</v>
      </c>
      <c r="AN107" s="80">
        <f t="shared" si="67"/>
        <v>1.4511015364604503E-2</v>
      </c>
      <c r="AO107" s="85">
        <f t="shared" si="68"/>
        <v>0.15783783783783784</v>
      </c>
      <c r="AP107" s="80">
        <f t="shared" si="69"/>
        <v>0.15783783783783784</v>
      </c>
      <c r="AR107" s="40">
        <v>1031</v>
      </c>
      <c r="AS107" s="41">
        <v>0</v>
      </c>
      <c r="AT107" s="66">
        <f t="shared" si="70"/>
        <v>1031</v>
      </c>
      <c r="AU107" s="40">
        <v>715</v>
      </c>
      <c r="AV107" s="41">
        <v>4</v>
      </c>
      <c r="AW107" s="66">
        <f t="shared" si="71"/>
        <v>719</v>
      </c>
      <c r="AX107" s="80">
        <f t="shared" si="72"/>
        <v>6.1325622851684108E-3</v>
      </c>
      <c r="AY107" s="85">
        <f t="shared" si="73"/>
        <v>-0.30261881668283219</v>
      </c>
      <c r="AZ107" s="80">
        <f t="shared" si="74"/>
        <v>-0.30261881668283219</v>
      </c>
      <c r="BB107" s="40">
        <v>1030</v>
      </c>
      <c r="BC107" s="41">
        <v>0</v>
      </c>
      <c r="BD107" s="66">
        <f t="shared" si="75"/>
        <v>1030</v>
      </c>
      <c r="BE107" s="40">
        <v>870</v>
      </c>
      <c r="BF107" s="41">
        <v>0</v>
      </c>
      <c r="BG107" s="66">
        <f t="shared" si="76"/>
        <v>870</v>
      </c>
      <c r="BH107" s="80">
        <f t="shared" si="77"/>
        <v>1.0234210495359315E-2</v>
      </c>
      <c r="BI107" s="85">
        <f t="shared" si="78"/>
        <v>-0.1553398058252427</v>
      </c>
      <c r="BJ107" s="80">
        <f t="shared" si="79"/>
        <v>-0.1553398058252427</v>
      </c>
      <c r="BL107" s="40">
        <v>61</v>
      </c>
      <c r="BM107" s="41">
        <v>0</v>
      </c>
      <c r="BN107" s="66">
        <f t="shared" si="80"/>
        <v>61</v>
      </c>
      <c r="BO107" s="40">
        <v>100</v>
      </c>
      <c r="BP107" s="41">
        <v>0</v>
      </c>
      <c r="BQ107" s="66">
        <f t="shared" si="81"/>
        <v>100</v>
      </c>
      <c r="BR107" s="80">
        <f t="shared" si="82"/>
        <v>3.643783704999271E-3</v>
      </c>
      <c r="BS107" s="85">
        <f t="shared" si="83"/>
        <v>0.63934426229508201</v>
      </c>
      <c r="BT107" s="80">
        <f t="shared" si="84"/>
        <v>0.63934426229508201</v>
      </c>
      <c r="BV107" s="40">
        <v>302</v>
      </c>
      <c r="BW107" s="41">
        <v>0</v>
      </c>
      <c r="BX107" s="66">
        <f t="shared" si="85"/>
        <v>302</v>
      </c>
      <c r="BY107" s="40">
        <v>285</v>
      </c>
      <c r="BZ107" s="41">
        <v>0</v>
      </c>
      <c r="CA107" s="66">
        <f t="shared" si="86"/>
        <v>285</v>
      </c>
      <c r="CB107" s="80">
        <f t="shared" si="87"/>
        <v>1.3594733829421866E-2</v>
      </c>
      <c r="CC107" s="85">
        <f t="shared" si="88"/>
        <v>-5.6291390728476824E-2</v>
      </c>
      <c r="CD107" s="80">
        <f t="shared" si="89"/>
        <v>-5.6291390728476824E-2</v>
      </c>
      <c r="CF107" s="40">
        <v>70</v>
      </c>
      <c r="CG107" s="41">
        <v>0</v>
      </c>
      <c r="CH107" s="66">
        <f t="shared" si="90"/>
        <v>70</v>
      </c>
      <c r="CI107" s="40">
        <v>121</v>
      </c>
      <c r="CJ107" s="41">
        <v>0</v>
      </c>
      <c r="CK107" s="66">
        <f t="shared" si="91"/>
        <v>121</v>
      </c>
      <c r="CL107" s="80">
        <f t="shared" si="92"/>
        <v>9.2912539353451583E-3</v>
      </c>
      <c r="CM107" s="85">
        <f t="shared" si="93"/>
        <v>0.72857142857142854</v>
      </c>
      <c r="CN107" s="80">
        <f t="shared" si="94"/>
        <v>0.72857142857142854</v>
      </c>
      <c r="CP107" s="40">
        <v>88</v>
      </c>
      <c r="CQ107" s="41">
        <v>0</v>
      </c>
      <c r="CR107" s="66">
        <f t="shared" si="95"/>
        <v>88</v>
      </c>
      <c r="CS107" s="40">
        <v>112</v>
      </c>
      <c r="CT107" s="41">
        <v>0</v>
      </c>
      <c r="CU107" s="66">
        <f t="shared" si="96"/>
        <v>112</v>
      </c>
      <c r="CV107" s="80">
        <f t="shared" si="97"/>
        <v>1.7797552836484983E-2</v>
      </c>
      <c r="CW107" s="85">
        <f t="shared" si="98"/>
        <v>0.27272727272727271</v>
      </c>
      <c r="CX107" s="80">
        <f t="shared" si="99"/>
        <v>0.27272727272727271</v>
      </c>
    </row>
    <row r="108" spans="1:102" ht="24.95" customHeight="1">
      <c r="A108" s="3">
        <v>101</v>
      </c>
      <c r="B108" s="47" t="s">
        <v>234</v>
      </c>
      <c r="D108" s="40">
        <v>0</v>
      </c>
      <c r="E108" s="41">
        <v>0</v>
      </c>
      <c r="F108" s="66">
        <f t="shared" si="50"/>
        <v>0</v>
      </c>
      <c r="G108" s="40">
        <v>0</v>
      </c>
      <c r="H108" s="41">
        <v>0</v>
      </c>
      <c r="I108" s="66">
        <f t="shared" si="51"/>
        <v>0</v>
      </c>
      <c r="J108" s="80">
        <f t="shared" si="52"/>
        <v>0</v>
      </c>
      <c r="K108" s="85">
        <f t="shared" si="53"/>
        <v>0</v>
      </c>
      <c r="L108" s="80">
        <f t="shared" si="54"/>
        <v>0</v>
      </c>
      <c r="N108" s="40">
        <v>0</v>
      </c>
      <c r="O108" s="41">
        <v>0</v>
      </c>
      <c r="P108" s="66">
        <f t="shared" si="55"/>
        <v>0</v>
      </c>
      <c r="Q108" s="40">
        <v>0</v>
      </c>
      <c r="R108" s="41">
        <v>0</v>
      </c>
      <c r="S108" s="66">
        <f t="shared" si="56"/>
        <v>0</v>
      </c>
      <c r="T108" s="80">
        <f t="shared" si="57"/>
        <v>0</v>
      </c>
      <c r="U108" s="85">
        <f t="shared" si="58"/>
        <v>0</v>
      </c>
      <c r="V108" s="80">
        <f t="shared" si="59"/>
        <v>0</v>
      </c>
      <c r="X108" s="40">
        <v>0</v>
      </c>
      <c r="Y108" s="41">
        <v>0</v>
      </c>
      <c r="Z108" s="66">
        <f t="shared" si="60"/>
        <v>0</v>
      </c>
      <c r="AA108" s="40">
        <v>0</v>
      </c>
      <c r="AB108" s="41">
        <v>0</v>
      </c>
      <c r="AC108" s="66">
        <f t="shared" si="61"/>
        <v>0</v>
      </c>
      <c r="AD108" s="80">
        <f t="shared" si="62"/>
        <v>0</v>
      </c>
      <c r="AE108" s="85">
        <f t="shared" si="63"/>
        <v>0</v>
      </c>
      <c r="AF108" s="80">
        <f t="shared" si="64"/>
        <v>0</v>
      </c>
      <c r="AH108" s="40">
        <v>0</v>
      </c>
      <c r="AI108" s="41">
        <v>0</v>
      </c>
      <c r="AJ108" s="66">
        <f t="shared" si="65"/>
        <v>0</v>
      </c>
      <c r="AK108" s="40">
        <v>0</v>
      </c>
      <c r="AL108" s="41">
        <v>0</v>
      </c>
      <c r="AM108" s="66">
        <f t="shared" si="66"/>
        <v>0</v>
      </c>
      <c r="AN108" s="80">
        <f t="shared" si="67"/>
        <v>0</v>
      </c>
      <c r="AO108" s="85">
        <f t="shared" si="68"/>
        <v>0</v>
      </c>
      <c r="AP108" s="80">
        <f t="shared" si="69"/>
        <v>0</v>
      </c>
      <c r="AR108" s="40">
        <v>0</v>
      </c>
      <c r="AS108" s="41">
        <v>0</v>
      </c>
      <c r="AT108" s="66">
        <f t="shared" si="70"/>
        <v>0</v>
      </c>
      <c r="AU108" s="40">
        <v>0</v>
      </c>
      <c r="AV108" s="41">
        <v>0</v>
      </c>
      <c r="AW108" s="66">
        <f t="shared" si="71"/>
        <v>0</v>
      </c>
      <c r="AX108" s="80">
        <f t="shared" si="72"/>
        <v>0</v>
      </c>
      <c r="AY108" s="85">
        <f t="shared" si="73"/>
        <v>0</v>
      </c>
      <c r="AZ108" s="80">
        <f t="shared" si="74"/>
        <v>0</v>
      </c>
      <c r="BB108" s="40">
        <v>11</v>
      </c>
      <c r="BC108" s="41">
        <v>0</v>
      </c>
      <c r="BD108" s="66">
        <f t="shared" si="75"/>
        <v>11</v>
      </c>
      <c r="BE108" s="40">
        <v>10</v>
      </c>
      <c r="BF108" s="41">
        <v>0</v>
      </c>
      <c r="BG108" s="66">
        <f t="shared" si="76"/>
        <v>10</v>
      </c>
      <c r="BH108" s="80">
        <f t="shared" si="77"/>
        <v>1.1763460339493465E-4</v>
      </c>
      <c r="BI108" s="85">
        <f t="shared" si="78"/>
        <v>-9.0909090909090912E-2</v>
      </c>
      <c r="BJ108" s="80">
        <f t="shared" si="79"/>
        <v>-9.0909090909090912E-2</v>
      </c>
      <c r="BL108" s="40">
        <v>0</v>
      </c>
      <c r="BM108" s="41">
        <v>0</v>
      </c>
      <c r="BN108" s="66">
        <f t="shared" si="80"/>
        <v>0</v>
      </c>
      <c r="BO108" s="40">
        <v>0</v>
      </c>
      <c r="BP108" s="41">
        <v>0</v>
      </c>
      <c r="BQ108" s="66">
        <f t="shared" si="81"/>
        <v>0</v>
      </c>
      <c r="BR108" s="80">
        <f t="shared" si="82"/>
        <v>0</v>
      </c>
      <c r="BS108" s="85">
        <f t="shared" si="83"/>
        <v>0</v>
      </c>
      <c r="BT108" s="80">
        <f t="shared" si="84"/>
        <v>0</v>
      </c>
      <c r="BV108" s="40">
        <v>0</v>
      </c>
      <c r="BW108" s="41">
        <v>0</v>
      </c>
      <c r="BX108" s="66">
        <f t="shared" si="85"/>
        <v>0</v>
      </c>
      <c r="BY108" s="40">
        <v>0</v>
      </c>
      <c r="BZ108" s="41">
        <v>0</v>
      </c>
      <c r="CA108" s="66">
        <f t="shared" si="86"/>
        <v>0</v>
      </c>
      <c r="CB108" s="80">
        <f t="shared" si="87"/>
        <v>0</v>
      </c>
      <c r="CC108" s="85">
        <f t="shared" si="88"/>
        <v>0</v>
      </c>
      <c r="CD108" s="80">
        <f t="shared" si="89"/>
        <v>0</v>
      </c>
      <c r="CF108" s="40">
        <v>0</v>
      </c>
      <c r="CG108" s="41">
        <v>0</v>
      </c>
      <c r="CH108" s="66">
        <f t="shared" si="90"/>
        <v>0</v>
      </c>
      <c r="CI108" s="40">
        <v>0</v>
      </c>
      <c r="CJ108" s="41">
        <v>0</v>
      </c>
      <c r="CK108" s="66">
        <f t="shared" si="91"/>
        <v>0</v>
      </c>
      <c r="CL108" s="80">
        <f t="shared" si="92"/>
        <v>0</v>
      </c>
      <c r="CM108" s="85">
        <f t="shared" si="93"/>
        <v>0</v>
      </c>
      <c r="CN108" s="80">
        <f t="shared" si="94"/>
        <v>0</v>
      </c>
      <c r="CP108" s="40">
        <v>0</v>
      </c>
      <c r="CQ108" s="41">
        <v>0</v>
      </c>
      <c r="CR108" s="66">
        <f t="shared" si="95"/>
        <v>0</v>
      </c>
      <c r="CS108" s="40">
        <v>0</v>
      </c>
      <c r="CT108" s="41">
        <v>0</v>
      </c>
      <c r="CU108" s="66">
        <f t="shared" si="96"/>
        <v>0</v>
      </c>
      <c r="CV108" s="80">
        <f t="shared" si="97"/>
        <v>0</v>
      </c>
      <c r="CW108" s="85">
        <f t="shared" si="98"/>
        <v>0</v>
      </c>
      <c r="CX108" s="80">
        <f t="shared" si="99"/>
        <v>0</v>
      </c>
    </row>
    <row r="109" spans="1:102" ht="24.95" customHeight="1">
      <c r="A109" s="3">
        <v>102</v>
      </c>
      <c r="B109" s="47" t="s">
        <v>151</v>
      </c>
      <c r="D109" s="40">
        <v>0</v>
      </c>
      <c r="E109" s="41">
        <v>0</v>
      </c>
      <c r="F109" s="66">
        <f t="shared" si="50"/>
        <v>0</v>
      </c>
      <c r="G109" s="40">
        <v>0</v>
      </c>
      <c r="H109" s="41">
        <v>0</v>
      </c>
      <c r="I109" s="66">
        <f t="shared" si="51"/>
        <v>0</v>
      </c>
      <c r="J109" s="80">
        <f t="shared" si="52"/>
        <v>0</v>
      </c>
      <c r="K109" s="85">
        <f t="shared" si="53"/>
        <v>0</v>
      </c>
      <c r="L109" s="80">
        <f t="shared" si="54"/>
        <v>0</v>
      </c>
      <c r="N109" s="40">
        <v>0</v>
      </c>
      <c r="O109" s="41">
        <v>0</v>
      </c>
      <c r="P109" s="66">
        <f t="shared" si="55"/>
        <v>0</v>
      </c>
      <c r="Q109" s="40">
        <v>0</v>
      </c>
      <c r="R109" s="41">
        <v>0</v>
      </c>
      <c r="S109" s="66">
        <f t="shared" si="56"/>
        <v>0</v>
      </c>
      <c r="T109" s="80">
        <f t="shared" si="57"/>
        <v>0</v>
      </c>
      <c r="U109" s="85">
        <f t="shared" si="58"/>
        <v>0</v>
      </c>
      <c r="V109" s="80">
        <f t="shared" si="59"/>
        <v>0</v>
      </c>
      <c r="X109" s="40">
        <v>0</v>
      </c>
      <c r="Y109" s="41">
        <v>0</v>
      </c>
      <c r="Z109" s="66">
        <f t="shared" si="60"/>
        <v>0</v>
      </c>
      <c r="AA109" s="40">
        <v>0</v>
      </c>
      <c r="AB109" s="41">
        <v>0</v>
      </c>
      <c r="AC109" s="66">
        <f t="shared" si="61"/>
        <v>0</v>
      </c>
      <c r="AD109" s="80">
        <f t="shared" si="62"/>
        <v>0</v>
      </c>
      <c r="AE109" s="85">
        <f t="shared" si="63"/>
        <v>0</v>
      </c>
      <c r="AF109" s="80">
        <f t="shared" si="64"/>
        <v>0</v>
      </c>
      <c r="AH109" s="40">
        <v>0</v>
      </c>
      <c r="AI109" s="41">
        <v>0</v>
      </c>
      <c r="AJ109" s="66">
        <f t="shared" si="65"/>
        <v>0</v>
      </c>
      <c r="AK109" s="40">
        <v>0</v>
      </c>
      <c r="AL109" s="41">
        <v>0</v>
      </c>
      <c r="AM109" s="66">
        <f t="shared" si="66"/>
        <v>0</v>
      </c>
      <c r="AN109" s="80">
        <f t="shared" si="67"/>
        <v>0</v>
      </c>
      <c r="AO109" s="85">
        <f t="shared" si="68"/>
        <v>0</v>
      </c>
      <c r="AP109" s="80">
        <f t="shared" si="69"/>
        <v>0</v>
      </c>
      <c r="AR109" s="40">
        <v>0</v>
      </c>
      <c r="AS109" s="41">
        <v>0</v>
      </c>
      <c r="AT109" s="66">
        <f t="shared" si="70"/>
        <v>0</v>
      </c>
      <c r="AU109" s="40">
        <v>0</v>
      </c>
      <c r="AV109" s="41">
        <v>0</v>
      </c>
      <c r="AW109" s="66">
        <f t="shared" si="71"/>
        <v>0</v>
      </c>
      <c r="AX109" s="80">
        <f t="shared" si="72"/>
        <v>0</v>
      </c>
      <c r="AY109" s="85">
        <f t="shared" si="73"/>
        <v>0</v>
      </c>
      <c r="AZ109" s="80">
        <f t="shared" si="74"/>
        <v>0</v>
      </c>
      <c r="BB109" s="40">
        <v>14</v>
      </c>
      <c r="BC109" s="41">
        <v>0</v>
      </c>
      <c r="BD109" s="66">
        <f t="shared" si="75"/>
        <v>14</v>
      </c>
      <c r="BE109" s="40">
        <v>12</v>
      </c>
      <c r="BF109" s="41">
        <v>0</v>
      </c>
      <c r="BG109" s="66">
        <f t="shared" si="76"/>
        <v>12</v>
      </c>
      <c r="BH109" s="80">
        <f t="shared" si="77"/>
        <v>1.4116152407392157E-4</v>
      </c>
      <c r="BI109" s="85">
        <f t="shared" si="78"/>
        <v>-0.14285714285714285</v>
      </c>
      <c r="BJ109" s="80">
        <f t="shared" si="79"/>
        <v>-0.14285714285714285</v>
      </c>
      <c r="BL109" s="40">
        <v>0</v>
      </c>
      <c r="BM109" s="41">
        <v>0</v>
      </c>
      <c r="BN109" s="66">
        <f t="shared" si="80"/>
        <v>0</v>
      </c>
      <c r="BO109" s="40">
        <v>0</v>
      </c>
      <c r="BP109" s="41">
        <v>0</v>
      </c>
      <c r="BQ109" s="66">
        <f t="shared" si="81"/>
        <v>0</v>
      </c>
      <c r="BR109" s="80">
        <f t="shared" si="82"/>
        <v>0</v>
      </c>
      <c r="BS109" s="85">
        <f t="shared" si="83"/>
        <v>0</v>
      </c>
      <c r="BT109" s="80">
        <f t="shared" si="84"/>
        <v>0</v>
      </c>
      <c r="BV109" s="40">
        <v>17</v>
      </c>
      <c r="BW109" s="41">
        <v>0</v>
      </c>
      <c r="BX109" s="66">
        <f t="shared" si="85"/>
        <v>17</v>
      </c>
      <c r="BY109" s="40">
        <v>1</v>
      </c>
      <c r="BZ109" s="41">
        <v>0</v>
      </c>
      <c r="CA109" s="66">
        <f t="shared" si="86"/>
        <v>1</v>
      </c>
      <c r="CB109" s="80">
        <f t="shared" si="87"/>
        <v>4.7700820454111809E-5</v>
      </c>
      <c r="CC109" s="85">
        <f t="shared" si="88"/>
        <v>-0.94117647058823528</v>
      </c>
      <c r="CD109" s="80">
        <f t="shared" si="89"/>
        <v>-0.94117647058823528</v>
      </c>
      <c r="CF109" s="40">
        <v>18</v>
      </c>
      <c r="CG109" s="41">
        <v>0</v>
      </c>
      <c r="CH109" s="66">
        <f t="shared" si="90"/>
        <v>18</v>
      </c>
      <c r="CI109" s="40">
        <v>0</v>
      </c>
      <c r="CJ109" s="41">
        <v>0</v>
      </c>
      <c r="CK109" s="66">
        <f t="shared" si="91"/>
        <v>0</v>
      </c>
      <c r="CL109" s="80">
        <f t="shared" si="92"/>
        <v>0</v>
      </c>
      <c r="CM109" s="85">
        <f t="shared" si="93"/>
        <v>-1</v>
      </c>
      <c r="CN109" s="80">
        <f t="shared" si="94"/>
        <v>-1</v>
      </c>
      <c r="CP109" s="40">
        <v>0</v>
      </c>
      <c r="CQ109" s="41">
        <v>0</v>
      </c>
      <c r="CR109" s="66">
        <f t="shared" si="95"/>
        <v>0</v>
      </c>
      <c r="CS109" s="40">
        <v>0</v>
      </c>
      <c r="CT109" s="41">
        <v>0</v>
      </c>
      <c r="CU109" s="66">
        <f t="shared" si="96"/>
        <v>0</v>
      </c>
      <c r="CV109" s="80">
        <f t="shared" si="97"/>
        <v>0</v>
      </c>
      <c r="CW109" s="85">
        <f t="shared" si="98"/>
        <v>0</v>
      </c>
      <c r="CX109" s="80">
        <f t="shared" si="99"/>
        <v>0</v>
      </c>
    </row>
    <row r="110" spans="1:102" ht="24.95" customHeight="1">
      <c r="A110" s="3">
        <v>103</v>
      </c>
      <c r="B110" s="47" t="s">
        <v>274</v>
      </c>
      <c r="D110" s="40">
        <v>0</v>
      </c>
      <c r="E110" s="41">
        <v>0</v>
      </c>
      <c r="F110" s="66">
        <f t="shared" si="50"/>
        <v>0</v>
      </c>
      <c r="G110" s="40">
        <v>1</v>
      </c>
      <c r="H110" s="41">
        <v>0</v>
      </c>
      <c r="I110" s="66">
        <f t="shared" si="51"/>
        <v>1</v>
      </c>
      <c r="J110" s="80">
        <f t="shared" si="52"/>
        <v>1.0167251283615474E-6</v>
      </c>
      <c r="K110" s="85">
        <f t="shared" si="53"/>
        <v>0</v>
      </c>
      <c r="L110" s="80">
        <f t="shared" si="54"/>
        <v>0</v>
      </c>
      <c r="N110" s="40">
        <v>0</v>
      </c>
      <c r="O110" s="41">
        <v>0</v>
      </c>
      <c r="P110" s="66">
        <f t="shared" si="55"/>
        <v>0</v>
      </c>
      <c r="Q110" s="40">
        <v>0</v>
      </c>
      <c r="R110" s="41">
        <v>0</v>
      </c>
      <c r="S110" s="66">
        <f t="shared" si="56"/>
        <v>0</v>
      </c>
      <c r="T110" s="80">
        <f t="shared" si="57"/>
        <v>0</v>
      </c>
      <c r="U110" s="85">
        <f t="shared" si="58"/>
        <v>0</v>
      </c>
      <c r="V110" s="80">
        <f t="shared" si="59"/>
        <v>0</v>
      </c>
      <c r="X110" s="40">
        <v>0</v>
      </c>
      <c r="Y110" s="41">
        <v>0</v>
      </c>
      <c r="Z110" s="66">
        <f t="shared" si="60"/>
        <v>0</v>
      </c>
      <c r="AA110" s="40">
        <v>0</v>
      </c>
      <c r="AB110" s="41">
        <v>0</v>
      </c>
      <c r="AC110" s="66">
        <f t="shared" si="61"/>
        <v>0</v>
      </c>
      <c r="AD110" s="80">
        <f t="shared" si="62"/>
        <v>0</v>
      </c>
      <c r="AE110" s="85">
        <f t="shared" si="63"/>
        <v>0</v>
      </c>
      <c r="AF110" s="80">
        <f t="shared" si="64"/>
        <v>0</v>
      </c>
      <c r="AH110" s="40">
        <v>0</v>
      </c>
      <c r="AI110" s="41">
        <v>0</v>
      </c>
      <c r="AJ110" s="66">
        <f t="shared" si="65"/>
        <v>0</v>
      </c>
      <c r="AK110" s="40">
        <v>0</v>
      </c>
      <c r="AL110" s="41">
        <v>0</v>
      </c>
      <c r="AM110" s="66">
        <f t="shared" si="66"/>
        <v>0</v>
      </c>
      <c r="AN110" s="80">
        <f t="shared" si="67"/>
        <v>0</v>
      </c>
      <c r="AO110" s="85">
        <f t="shared" si="68"/>
        <v>0</v>
      </c>
      <c r="AP110" s="80">
        <f t="shared" si="69"/>
        <v>0</v>
      </c>
      <c r="AR110" s="40">
        <v>0</v>
      </c>
      <c r="AS110" s="41">
        <v>0</v>
      </c>
      <c r="AT110" s="66">
        <f t="shared" si="70"/>
        <v>0</v>
      </c>
      <c r="AU110" s="40">
        <v>0</v>
      </c>
      <c r="AV110" s="41">
        <v>0</v>
      </c>
      <c r="AW110" s="66">
        <f t="shared" si="71"/>
        <v>0</v>
      </c>
      <c r="AX110" s="80">
        <f t="shared" si="72"/>
        <v>0</v>
      </c>
      <c r="AY110" s="85">
        <f t="shared" si="73"/>
        <v>0</v>
      </c>
      <c r="AZ110" s="80">
        <f t="shared" si="74"/>
        <v>0</v>
      </c>
      <c r="BB110" s="40">
        <v>0</v>
      </c>
      <c r="BC110" s="41">
        <v>0</v>
      </c>
      <c r="BD110" s="66">
        <f t="shared" si="75"/>
        <v>0</v>
      </c>
      <c r="BE110" s="40">
        <v>0</v>
      </c>
      <c r="BF110" s="41">
        <v>0</v>
      </c>
      <c r="BG110" s="66">
        <f t="shared" si="76"/>
        <v>0</v>
      </c>
      <c r="BH110" s="80">
        <f t="shared" si="77"/>
        <v>0</v>
      </c>
      <c r="BI110" s="85">
        <f t="shared" si="78"/>
        <v>0</v>
      </c>
      <c r="BJ110" s="80">
        <f t="shared" si="79"/>
        <v>0</v>
      </c>
      <c r="BL110" s="40">
        <v>0</v>
      </c>
      <c r="BM110" s="41">
        <v>0</v>
      </c>
      <c r="BN110" s="66">
        <f t="shared" si="80"/>
        <v>0</v>
      </c>
      <c r="BO110" s="40">
        <v>0</v>
      </c>
      <c r="BP110" s="41">
        <v>0</v>
      </c>
      <c r="BQ110" s="66">
        <f t="shared" si="81"/>
        <v>0</v>
      </c>
      <c r="BR110" s="80">
        <f t="shared" si="82"/>
        <v>0</v>
      </c>
      <c r="BS110" s="85">
        <f t="shared" si="83"/>
        <v>0</v>
      </c>
      <c r="BT110" s="80">
        <f t="shared" si="84"/>
        <v>0</v>
      </c>
      <c r="BV110" s="40">
        <v>0</v>
      </c>
      <c r="BW110" s="41">
        <v>0</v>
      </c>
      <c r="BX110" s="66">
        <f t="shared" si="85"/>
        <v>0</v>
      </c>
      <c r="BY110" s="40">
        <v>0</v>
      </c>
      <c r="BZ110" s="41">
        <v>0</v>
      </c>
      <c r="CA110" s="66">
        <f t="shared" si="86"/>
        <v>0</v>
      </c>
      <c r="CB110" s="80">
        <f t="shared" si="87"/>
        <v>0</v>
      </c>
      <c r="CC110" s="85">
        <f t="shared" si="88"/>
        <v>0</v>
      </c>
      <c r="CD110" s="80">
        <f t="shared" si="89"/>
        <v>0</v>
      </c>
      <c r="CF110" s="40">
        <v>0</v>
      </c>
      <c r="CG110" s="41">
        <v>0</v>
      </c>
      <c r="CH110" s="66">
        <f t="shared" si="90"/>
        <v>0</v>
      </c>
      <c r="CI110" s="40">
        <v>0</v>
      </c>
      <c r="CJ110" s="41">
        <v>0</v>
      </c>
      <c r="CK110" s="66">
        <f t="shared" si="91"/>
        <v>0</v>
      </c>
      <c r="CL110" s="80">
        <f t="shared" si="92"/>
        <v>0</v>
      </c>
      <c r="CM110" s="85">
        <f t="shared" si="93"/>
        <v>0</v>
      </c>
      <c r="CN110" s="80">
        <f t="shared" si="94"/>
        <v>0</v>
      </c>
      <c r="CP110" s="40">
        <v>0</v>
      </c>
      <c r="CQ110" s="41">
        <v>0</v>
      </c>
      <c r="CR110" s="66">
        <f t="shared" si="95"/>
        <v>0</v>
      </c>
      <c r="CS110" s="40">
        <v>0</v>
      </c>
      <c r="CT110" s="41">
        <v>0</v>
      </c>
      <c r="CU110" s="66">
        <f t="shared" si="96"/>
        <v>0</v>
      </c>
      <c r="CV110" s="80">
        <f t="shared" si="97"/>
        <v>0</v>
      </c>
      <c r="CW110" s="85">
        <f t="shared" si="98"/>
        <v>0</v>
      </c>
      <c r="CX110" s="80">
        <f t="shared" si="99"/>
        <v>0</v>
      </c>
    </row>
    <row r="111" spans="1:102" ht="24.95" customHeight="1">
      <c r="A111" s="3">
        <v>104</v>
      </c>
      <c r="B111" s="47" t="s">
        <v>268</v>
      </c>
      <c r="D111" s="40">
        <v>0</v>
      </c>
      <c r="E111" s="41">
        <v>0</v>
      </c>
      <c r="F111" s="66">
        <f t="shared" si="50"/>
        <v>0</v>
      </c>
      <c r="G111" s="40">
        <v>0</v>
      </c>
      <c r="H111" s="41">
        <v>0</v>
      </c>
      <c r="I111" s="66">
        <f t="shared" si="51"/>
        <v>0</v>
      </c>
      <c r="J111" s="80">
        <f t="shared" si="52"/>
        <v>0</v>
      </c>
      <c r="K111" s="85">
        <f t="shared" si="53"/>
        <v>0</v>
      </c>
      <c r="L111" s="80">
        <f t="shared" si="54"/>
        <v>0</v>
      </c>
      <c r="N111" s="40">
        <v>0</v>
      </c>
      <c r="O111" s="41">
        <v>0</v>
      </c>
      <c r="P111" s="66">
        <f t="shared" si="55"/>
        <v>0</v>
      </c>
      <c r="Q111" s="40">
        <v>0</v>
      </c>
      <c r="R111" s="41">
        <v>0</v>
      </c>
      <c r="S111" s="66">
        <f t="shared" si="56"/>
        <v>0</v>
      </c>
      <c r="T111" s="80">
        <f t="shared" si="57"/>
        <v>0</v>
      </c>
      <c r="U111" s="85">
        <f t="shared" si="58"/>
        <v>0</v>
      </c>
      <c r="V111" s="80">
        <f t="shared" si="59"/>
        <v>0</v>
      </c>
      <c r="X111" s="40">
        <v>0</v>
      </c>
      <c r="Y111" s="41">
        <v>0</v>
      </c>
      <c r="Z111" s="66">
        <f t="shared" si="60"/>
        <v>0</v>
      </c>
      <c r="AA111" s="40">
        <v>0</v>
      </c>
      <c r="AB111" s="41">
        <v>0</v>
      </c>
      <c r="AC111" s="66">
        <f t="shared" si="61"/>
        <v>0</v>
      </c>
      <c r="AD111" s="80">
        <f t="shared" si="62"/>
        <v>0</v>
      </c>
      <c r="AE111" s="85">
        <f t="shared" si="63"/>
        <v>0</v>
      </c>
      <c r="AF111" s="80">
        <f t="shared" si="64"/>
        <v>0</v>
      </c>
      <c r="AH111" s="40">
        <v>0</v>
      </c>
      <c r="AI111" s="41">
        <v>0</v>
      </c>
      <c r="AJ111" s="66">
        <f t="shared" si="65"/>
        <v>0</v>
      </c>
      <c r="AK111" s="40">
        <v>0</v>
      </c>
      <c r="AL111" s="41">
        <v>0</v>
      </c>
      <c r="AM111" s="66">
        <f t="shared" si="66"/>
        <v>0</v>
      </c>
      <c r="AN111" s="80">
        <f t="shared" si="67"/>
        <v>0</v>
      </c>
      <c r="AO111" s="85">
        <f t="shared" si="68"/>
        <v>0</v>
      </c>
      <c r="AP111" s="80">
        <f t="shared" si="69"/>
        <v>0</v>
      </c>
      <c r="AR111" s="40">
        <v>0</v>
      </c>
      <c r="AS111" s="41">
        <v>0</v>
      </c>
      <c r="AT111" s="66">
        <f t="shared" si="70"/>
        <v>0</v>
      </c>
      <c r="AU111" s="40">
        <v>0</v>
      </c>
      <c r="AV111" s="41">
        <v>0</v>
      </c>
      <c r="AW111" s="66">
        <f t="shared" si="71"/>
        <v>0</v>
      </c>
      <c r="AX111" s="80">
        <f t="shared" si="72"/>
        <v>0</v>
      </c>
      <c r="AY111" s="85">
        <f t="shared" si="73"/>
        <v>0</v>
      </c>
      <c r="AZ111" s="80">
        <f t="shared" si="74"/>
        <v>0</v>
      </c>
      <c r="BB111" s="40">
        <v>3</v>
      </c>
      <c r="BC111" s="41">
        <v>0</v>
      </c>
      <c r="BD111" s="66">
        <f t="shared" si="75"/>
        <v>3</v>
      </c>
      <c r="BE111" s="40">
        <v>8</v>
      </c>
      <c r="BF111" s="41">
        <v>0</v>
      </c>
      <c r="BG111" s="66">
        <f t="shared" si="76"/>
        <v>8</v>
      </c>
      <c r="BH111" s="80">
        <f t="shared" si="77"/>
        <v>9.4107682715947725E-5</v>
      </c>
      <c r="BI111" s="85">
        <f t="shared" si="78"/>
        <v>1.6666666666666667</v>
      </c>
      <c r="BJ111" s="80">
        <f t="shared" si="79"/>
        <v>1.6666666666666667</v>
      </c>
      <c r="BL111" s="40">
        <v>0</v>
      </c>
      <c r="BM111" s="41">
        <v>0</v>
      </c>
      <c r="BN111" s="66">
        <f t="shared" si="80"/>
        <v>0</v>
      </c>
      <c r="BO111" s="40">
        <v>0</v>
      </c>
      <c r="BP111" s="41">
        <v>0</v>
      </c>
      <c r="BQ111" s="66">
        <f t="shared" si="81"/>
        <v>0</v>
      </c>
      <c r="BR111" s="80">
        <f t="shared" si="82"/>
        <v>0</v>
      </c>
      <c r="BS111" s="85">
        <f t="shared" si="83"/>
        <v>0</v>
      </c>
      <c r="BT111" s="80">
        <f t="shared" si="84"/>
        <v>0</v>
      </c>
      <c r="BV111" s="40">
        <v>0</v>
      </c>
      <c r="BW111" s="41">
        <v>0</v>
      </c>
      <c r="BX111" s="66">
        <f t="shared" si="85"/>
        <v>0</v>
      </c>
      <c r="BY111" s="40">
        <v>0</v>
      </c>
      <c r="BZ111" s="41">
        <v>0</v>
      </c>
      <c r="CA111" s="66">
        <f t="shared" si="86"/>
        <v>0</v>
      </c>
      <c r="CB111" s="80">
        <f t="shared" si="87"/>
        <v>0</v>
      </c>
      <c r="CC111" s="85">
        <f t="shared" si="88"/>
        <v>0</v>
      </c>
      <c r="CD111" s="80">
        <f t="shared" si="89"/>
        <v>0</v>
      </c>
      <c r="CF111" s="40">
        <v>0</v>
      </c>
      <c r="CG111" s="41">
        <v>0</v>
      </c>
      <c r="CH111" s="66">
        <f t="shared" si="90"/>
        <v>0</v>
      </c>
      <c r="CI111" s="40">
        <v>0</v>
      </c>
      <c r="CJ111" s="41">
        <v>0</v>
      </c>
      <c r="CK111" s="66">
        <f t="shared" si="91"/>
        <v>0</v>
      </c>
      <c r="CL111" s="80">
        <f t="shared" si="92"/>
        <v>0</v>
      </c>
      <c r="CM111" s="85">
        <f t="shared" si="93"/>
        <v>0</v>
      </c>
      <c r="CN111" s="80">
        <f t="shared" si="94"/>
        <v>0</v>
      </c>
      <c r="CP111" s="40">
        <v>0</v>
      </c>
      <c r="CQ111" s="41">
        <v>0</v>
      </c>
      <c r="CR111" s="66">
        <f t="shared" si="95"/>
        <v>0</v>
      </c>
      <c r="CS111" s="40">
        <v>0</v>
      </c>
      <c r="CT111" s="41">
        <v>0</v>
      </c>
      <c r="CU111" s="66">
        <f t="shared" si="96"/>
        <v>0</v>
      </c>
      <c r="CV111" s="80">
        <f t="shared" si="97"/>
        <v>0</v>
      </c>
      <c r="CW111" s="85">
        <f t="shared" si="98"/>
        <v>0</v>
      </c>
      <c r="CX111" s="80">
        <f t="shared" si="99"/>
        <v>0</v>
      </c>
    </row>
    <row r="112" spans="1:102" ht="24.95" customHeight="1">
      <c r="A112" s="3">
        <v>105</v>
      </c>
      <c r="B112" s="47" t="s">
        <v>152</v>
      </c>
      <c r="D112" s="40">
        <v>1</v>
      </c>
      <c r="E112" s="41">
        <v>0</v>
      </c>
      <c r="F112" s="66">
        <f t="shared" si="50"/>
        <v>1</v>
      </c>
      <c r="G112" s="40">
        <v>0</v>
      </c>
      <c r="H112" s="41">
        <v>0</v>
      </c>
      <c r="I112" s="66">
        <f t="shared" si="51"/>
        <v>0</v>
      </c>
      <c r="J112" s="80">
        <f t="shared" si="52"/>
        <v>0</v>
      </c>
      <c r="K112" s="85">
        <f t="shared" si="53"/>
        <v>-1</v>
      </c>
      <c r="L112" s="80">
        <f t="shared" si="54"/>
        <v>-1</v>
      </c>
      <c r="N112" s="40">
        <v>0</v>
      </c>
      <c r="O112" s="41">
        <v>0</v>
      </c>
      <c r="P112" s="66">
        <f t="shared" si="55"/>
        <v>0</v>
      </c>
      <c r="Q112" s="40">
        <v>0</v>
      </c>
      <c r="R112" s="41">
        <v>0</v>
      </c>
      <c r="S112" s="66">
        <f t="shared" si="56"/>
        <v>0</v>
      </c>
      <c r="T112" s="80">
        <f t="shared" si="57"/>
        <v>0</v>
      </c>
      <c r="U112" s="85">
        <f t="shared" si="58"/>
        <v>0</v>
      </c>
      <c r="V112" s="80">
        <f t="shared" si="59"/>
        <v>0</v>
      </c>
      <c r="X112" s="40">
        <v>1</v>
      </c>
      <c r="Y112" s="41">
        <v>0</v>
      </c>
      <c r="Z112" s="66">
        <f t="shared" si="60"/>
        <v>1</v>
      </c>
      <c r="AA112" s="40">
        <v>0</v>
      </c>
      <c r="AB112" s="41">
        <v>0</v>
      </c>
      <c r="AC112" s="66">
        <f t="shared" si="61"/>
        <v>0</v>
      </c>
      <c r="AD112" s="80">
        <f t="shared" si="62"/>
        <v>0</v>
      </c>
      <c r="AE112" s="85">
        <f t="shared" si="63"/>
        <v>-1</v>
      </c>
      <c r="AF112" s="80">
        <f t="shared" si="64"/>
        <v>-1</v>
      </c>
      <c r="AH112" s="40">
        <v>0</v>
      </c>
      <c r="AI112" s="41">
        <v>0</v>
      </c>
      <c r="AJ112" s="66">
        <f t="shared" si="65"/>
        <v>0</v>
      </c>
      <c r="AK112" s="40">
        <v>0</v>
      </c>
      <c r="AL112" s="41">
        <v>0</v>
      </c>
      <c r="AM112" s="66">
        <f t="shared" si="66"/>
        <v>0</v>
      </c>
      <c r="AN112" s="80">
        <f t="shared" si="67"/>
        <v>0</v>
      </c>
      <c r="AO112" s="85">
        <f t="shared" si="68"/>
        <v>0</v>
      </c>
      <c r="AP112" s="80">
        <f t="shared" si="69"/>
        <v>0</v>
      </c>
      <c r="AR112" s="40">
        <v>0</v>
      </c>
      <c r="AS112" s="41">
        <v>0</v>
      </c>
      <c r="AT112" s="66">
        <f t="shared" si="70"/>
        <v>0</v>
      </c>
      <c r="AU112" s="40">
        <v>0</v>
      </c>
      <c r="AV112" s="41">
        <v>0</v>
      </c>
      <c r="AW112" s="66">
        <f t="shared" si="71"/>
        <v>0</v>
      </c>
      <c r="AX112" s="80">
        <f t="shared" si="72"/>
        <v>0</v>
      </c>
      <c r="AY112" s="85">
        <f t="shared" si="73"/>
        <v>0</v>
      </c>
      <c r="AZ112" s="80">
        <f t="shared" si="74"/>
        <v>0</v>
      </c>
      <c r="BB112" s="40">
        <v>0</v>
      </c>
      <c r="BC112" s="41">
        <v>0</v>
      </c>
      <c r="BD112" s="66">
        <f t="shared" si="75"/>
        <v>0</v>
      </c>
      <c r="BE112" s="40">
        <v>0</v>
      </c>
      <c r="BF112" s="41">
        <v>0</v>
      </c>
      <c r="BG112" s="66">
        <f t="shared" si="76"/>
        <v>0</v>
      </c>
      <c r="BH112" s="80">
        <f t="shared" si="77"/>
        <v>0</v>
      </c>
      <c r="BI112" s="85">
        <f t="shared" si="78"/>
        <v>0</v>
      </c>
      <c r="BJ112" s="80">
        <f t="shared" si="79"/>
        <v>0</v>
      </c>
      <c r="BL112" s="40">
        <v>0</v>
      </c>
      <c r="BM112" s="41">
        <v>0</v>
      </c>
      <c r="BN112" s="66">
        <f t="shared" si="80"/>
        <v>0</v>
      </c>
      <c r="BO112" s="40">
        <v>0</v>
      </c>
      <c r="BP112" s="41">
        <v>0</v>
      </c>
      <c r="BQ112" s="66">
        <f t="shared" si="81"/>
        <v>0</v>
      </c>
      <c r="BR112" s="80">
        <f t="shared" si="82"/>
        <v>0</v>
      </c>
      <c r="BS112" s="85">
        <f t="shared" si="83"/>
        <v>0</v>
      </c>
      <c r="BT112" s="80">
        <f t="shared" si="84"/>
        <v>0</v>
      </c>
      <c r="BV112" s="40">
        <v>0</v>
      </c>
      <c r="BW112" s="41">
        <v>0</v>
      </c>
      <c r="BX112" s="66">
        <f t="shared" si="85"/>
        <v>0</v>
      </c>
      <c r="BY112" s="40">
        <v>0</v>
      </c>
      <c r="BZ112" s="41">
        <v>0</v>
      </c>
      <c r="CA112" s="66">
        <f t="shared" si="86"/>
        <v>0</v>
      </c>
      <c r="CB112" s="80">
        <f t="shared" si="87"/>
        <v>0</v>
      </c>
      <c r="CC112" s="85">
        <f t="shared" si="88"/>
        <v>0</v>
      </c>
      <c r="CD112" s="80">
        <f t="shared" si="89"/>
        <v>0</v>
      </c>
      <c r="CF112" s="40">
        <v>0</v>
      </c>
      <c r="CG112" s="41">
        <v>0</v>
      </c>
      <c r="CH112" s="66">
        <f t="shared" si="90"/>
        <v>0</v>
      </c>
      <c r="CI112" s="40">
        <v>0</v>
      </c>
      <c r="CJ112" s="41">
        <v>0</v>
      </c>
      <c r="CK112" s="66">
        <f t="shared" si="91"/>
        <v>0</v>
      </c>
      <c r="CL112" s="80">
        <f t="shared" si="92"/>
        <v>0</v>
      </c>
      <c r="CM112" s="85">
        <f t="shared" si="93"/>
        <v>0</v>
      </c>
      <c r="CN112" s="80">
        <f t="shared" si="94"/>
        <v>0</v>
      </c>
      <c r="CP112" s="40">
        <v>0</v>
      </c>
      <c r="CQ112" s="41">
        <v>0</v>
      </c>
      <c r="CR112" s="66">
        <f t="shared" si="95"/>
        <v>0</v>
      </c>
      <c r="CS112" s="40">
        <v>0</v>
      </c>
      <c r="CT112" s="41">
        <v>0</v>
      </c>
      <c r="CU112" s="66">
        <f t="shared" si="96"/>
        <v>0</v>
      </c>
      <c r="CV112" s="80">
        <f t="shared" si="97"/>
        <v>0</v>
      </c>
      <c r="CW112" s="85">
        <f t="shared" si="98"/>
        <v>0</v>
      </c>
      <c r="CX112" s="80">
        <f t="shared" si="99"/>
        <v>0</v>
      </c>
    </row>
    <row r="113" spans="1:102" ht="24.95" customHeight="1">
      <c r="A113" s="3">
        <v>106</v>
      </c>
      <c r="B113" s="47" t="s">
        <v>42</v>
      </c>
      <c r="D113" s="40">
        <v>4730</v>
      </c>
      <c r="E113" s="41">
        <v>96557</v>
      </c>
      <c r="F113" s="66">
        <f t="shared" si="50"/>
        <v>101287</v>
      </c>
      <c r="G113" s="40">
        <v>2849</v>
      </c>
      <c r="H113" s="41">
        <v>93134</v>
      </c>
      <c r="I113" s="66">
        <f t="shared" si="51"/>
        <v>95983</v>
      </c>
      <c r="J113" s="80">
        <f t="shared" si="52"/>
        <v>9.7588327995526414E-2</v>
      </c>
      <c r="K113" s="85">
        <f t="shared" si="53"/>
        <v>-5.236604895001333E-2</v>
      </c>
      <c r="L113" s="80">
        <f t="shared" si="54"/>
        <v>-5.236604895001333E-2</v>
      </c>
      <c r="N113" s="40">
        <v>11004</v>
      </c>
      <c r="O113" s="41">
        <v>0</v>
      </c>
      <c r="P113" s="66">
        <f t="shared" si="55"/>
        <v>11004</v>
      </c>
      <c r="Q113" s="40">
        <v>21823</v>
      </c>
      <c r="R113" s="41">
        <v>0</v>
      </c>
      <c r="S113" s="66">
        <f t="shared" si="56"/>
        <v>21823</v>
      </c>
      <c r="T113" s="80">
        <f t="shared" si="57"/>
        <v>2.9509163215164166E-2</v>
      </c>
      <c r="U113" s="85">
        <f t="shared" si="58"/>
        <v>0.9831879316612141</v>
      </c>
      <c r="V113" s="80">
        <f t="shared" si="59"/>
        <v>0.9831879316612141</v>
      </c>
      <c r="X113" s="40">
        <v>1101</v>
      </c>
      <c r="Y113" s="41">
        <v>0</v>
      </c>
      <c r="Z113" s="66">
        <f t="shared" si="60"/>
        <v>1101</v>
      </c>
      <c r="AA113" s="40">
        <v>527</v>
      </c>
      <c r="AB113" s="41">
        <v>0</v>
      </c>
      <c r="AC113" s="66">
        <f t="shared" si="61"/>
        <v>527</v>
      </c>
      <c r="AD113" s="80">
        <f t="shared" si="62"/>
        <v>1.5825873350971023E-3</v>
      </c>
      <c r="AE113" s="85">
        <f t="shared" si="63"/>
        <v>-0.52134423251589468</v>
      </c>
      <c r="AF113" s="80">
        <f t="shared" si="64"/>
        <v>-0.52134423251589468</v>
      </c>
      <c r="AH113" s="40">
        <v>13213</v>
      </c>
      <c r="AI113" s="41">
        <v>0</v>
      </c>
      <c r="AJ113" s="66">
        <f t="shared" si="65"/>
        <v>13213</v>
      </c>
      <c r="AK113" s="40">
        <v>14343</v>
      </c>
      <c r="AL113" s="41">
        <v>0</v>
      </c>
      <c r="AM113" s="66">
        <f t="shared" si="66"/>
        <v>14343</v>
      </c>
      <c r="AN113" s="80">
        <f t="shared" si="67"/>
        <v>9.7166897000243876E-2</v>
      </c>
      <c r="AO113" s="85">
        <f t="shared" si="68"/>
        <v>8.55218345568758E-2</v>
      </c>
      <c r="AP113" s="80">
        <f t="shared" si="69"/>
        <v>8.55218345568758E-2</v>
      </c>
      <c r="AR113" s="40">
        <v>8247</v>
      </c>
      <c r="AS113" s="41">
        <v>0</v>
      </c>
      <c r="AT113" s="66">
        <f t="shared" si="70"/>
        <v>8247</v>
      </c>
      <c r="AU113" s="40">
        <v>4753</v>
      </c>
      <c r="AV113" s="41">
        <v>26</v>
      </c>
      <c r="AW113" s="66">
        <f t="shared" si="71"/>
        <v>4779</v>
      </c>
      <c r="AX113" s="80">
        <f t="shared" si="72"/>
        <v>4.0761495355799496E-2</v>
      </c>
      <c r="AY113" s="85">
        <f t="shared" si="73"/>
        <v>-0.420516551473263</v>
      </c>
      <c r="AZ113" s="80">
        <f t="shared" si="74"/>
        <v>-0.420516551473263</v>
      </c>
      <c r="BB113" s="40">
        <v>13511</v>
      </c>
      <c r="BC113" s="41">
        <v>0</v>
      </c>
      <c r="BD113" s="66">
        <f t="shared" si="75"/>
        <v>13511</v>
      </c>
      <c r="BE113" s="40">
        <v>12073</v>
      </c>
      <c r="BF113" s="41">
        <v>0</v>
      </c>
      <c r="BG113" s="66">
        <f t="shared" si="76"/>
        <v>12073</v>
      </c>
      <c r="BH113" s="80">
        <f t="shared" si="77"/>
        <v>0.1420202566787046</v>
      </c>
      <c r="BI113" s="85">
        <f t="shared" si="78"/>
        <v>-0.10643179631411442</v>
      </c>
      <c r="BJ113" s="80">
        <f t="shared" si="79"/>
        <v>-0.10643179631411442</v>
      </c>
      <c r="BL113" s="40">
        <v>2718</v>
      </c>
      <c r="BM113" s="41">
        <v>0</v>
      </c>
      <c r="BN113" s="66">
        <f t="shared" si="80"/>
        <v>2718</v>
      </c>
      <c r="BO113" s="40">
        <v>2398</v>
      </c>
      <c r="BP113" s="41">
        <v>0</v>
      </c>
      <c r="BQ113" s="66">
        <f t="shared" si="81"/>
        <v>2398</v>
      </c>
      <c r="BR113" s="80">
        <f t="shared" si="82"/>
        <v>8.7377933245882528E-2</v>
      </c>
      <c r="BS113" s="85">
        <f t="shared" si="83"/>
        <v>-0.1177336276674025</v>
      </c>
      <c r="BT113" s="80">
        <f t="shared" si="84"/>
        <v>-0.1177336276674025</v>
      </c>
      <c r="BV113" s="40">
        <v>1231</v>
      </c>
      <c r="BW113" s="41">
        <v>0</v>
      </c>
      <c r="BX113" s="66">
        <f t="shared" si="85"/>
        <v>1231</v>
      </c>
      <c r="BY113" s="40">
        <v>962</v>
      </c>
      <c r="BZ113" s="41">
        <v>0</v>
      </c>
      <c r="CA113" s="66">
        <f t="shared" si="86"/>
        <v>962</v>
      </c>
      <c r="CB113" s="80">
        <f t="shared" si="87"/>
        <v>4.5888189276855562E-2</v>
      </c>
      <c r="CC113" s="85">
        <f t="shared" si="88"/>
        <v>-0.21852152721364745</v>
      </c>
      <c r="CD113" s="80">
        <f t="shared" si="89"/>
        <v>-0.21852152721364745</v>
      </c>
      <c r="CF113" s="40">
        <v>1108</v>
      </c>
      <c r="CG113" s="41">
        <v>0</v>
      </c>
      <c r="CH113" s="66">
        <f t="shared" si="90"/>
        <v>1108</v>
      </c>
      <c r="CI113" s="40">
        <v>2090</v>
      </c>
      <c r="CJ113" s="41">
        <v>0</v>
      </c>
      <c r="CK113" s="66">
        <f t="shared" si="91"/>
        <v>2090</v>
      </c>
      <c r="CL113" s="80">
        <f t="shared" si="92"/>
        <v>0.16048529524687091</v>
      </c>
      <c r="CM113" s="85">
        <f t="shared" si="93"/>
        <v>0.88628158844765348</v>
      </c>
      <c r="CN113" s="80">
        <f t="shared" si="94"/>
        <v>0.88628158844765348</v>
      </c>
      <c r="CP113" s="40">
        <v>370</v>
      </c>
      <c r="CQ113" s="41">
        <v>0</v>
      </c>
      <c r="CR113" s="66">
        <f t="shared" si="95"/>
        <v>370</v>
      </c>
      <c r="CS113" s="40">
        <v>503</v>
      </c>
      <c r="CT113" s="41">
        <v>0</v>
      </c>
      <c r="CU113" s="66">
        <f t="shared" si="96"/>
        <v>503</v>
      </c>
      <c r="CV113" s="80">
        <f t="shared" si="97"/>
        <v>7.9930081042428089E-2</v>
      </c>
      <c r="CW113" s="85">
        <f t="shared" si="98"/>
        <v>0.35945945945945945</v>
      </c>
      <c r="CX113" s="80">
        <f t="shared" si="99"/>
        <v>0.35945945945945945</v>
      </c>
    </row>
    <row r="114" spans="1:102" ht="24.95" customHeight="1">
      <c r="A114" s="3">
        <v>107</v>
      </c>
      <c r="B114" s="47" t="s">
        <v>153</v>
      </c>
      <c r="D114" s="40">
        <v>1</v>
      </c>
      <c r="E114" s="41">
        <v>0</v>
      </c>
      <c r="F114" s="66">
        <f t="shared" si="50"/>
        <v>1</v>
      </c>
      <c r="G114" s="40">
        <v>0</v>
      </c>
      <c r="H114" s="41">
        <v>0</v>
      </c>
      <c r="I114" s="66">
        <f t="shared" si="51"/>
        <v>0</v>
      </c>
      <c r="J114" s="80">
        <f t="shared" si="52"/>
        <v>0</v>
      </c>
      <c r="K114" s="85">
        <f t="shared" si="53"/>
        <v>-1</v>
      </c>
      <c r="L114" s="80">
        <f t="shared" si="54"/>
        <v>-1</v>
      </c>
      <c r="N114" s="40">
        <v>780</v>
      </c>
      <c r="O114" s="41">
        <v>0</v>
      </c>
      <c r="P114" s="66">
        <f t="shared" si="55"/>
        <v>780</v>
      </c>
      <c r="Q114" s="40">
        <v>995</v>
      </c>
      <c r="R114" s="41">
        <v>0</v>
      </c>
      <c r="S114" s="66">
        <f t="shared" si="56"/>
        <v>995</v>
      </c>
      <c r="T114" s="80">
        <f t="shared" si="57"/>
        <v>1.3454436786458481E-3</v>
      </c>
      <c r="U114" s="85">
        <f t="shared" si="58"/>
        <v>0.27564102564102566</v>
      </c>
      <c r="V114" s="80">
        <f t="shared" si="59"/>
        <v>0.27564102564102566</v>
      </c>
      <c r="X114" s="40">
        <v>0</v>
      </c>
      <c r="Y114" s="41">
        <v>0</v>
      </c>
      <c r="Z114" s="66">
        <f t="shared" si="60"/>
        <v>0</v>
      </c>
      <c r="AA114" s="40">
        <v>0</v>
      </c>
      <c r="AB114" s="41">
        <v>0</v>
      </c>
      <c r="AC114" s="66">
        <f t="shared" si="61"/>
        <v>0</v>
      </c>
      <c r="AD114" s="80">
        <f t="shared" si="62"/>
        <v>0</v>
      </c>
      <c r="AE114" s="85">
        <f t="shared" si="63"/>
        <v>0</v>
      </c>
      <c r="AF114" s="80">
        <f t="shared" si="64"/>
        <v>0</v>
      </c>
      <c r="AH114" s="40">
        <v>71</v>
      </c>
      <c r="AI114" s="41">
        <v>0</v>
      </c>
      <c r="AJ114" s="66">
        <f t="shared" si="65"/>
        <v>71</v>
      </c>
      <c r="AK114" s="40">
        <v>81</v>
      </c>
      <c r="AL114" s="41">
        <v>0</v>
      </c>
      <c r="AM114" s="66">
        <f t="shared" si="66"/>
        <v>81</v>
      </c>
      <c r="AN114" s="80">
        <f t="shared" si="67"/>
        <v>5.4873587513210313E-4</v>
      </c>
      <c r="AO114" s="85">
        <f t="shared" si="68"/>
        <v>0.14084507042253522</v>
      </c>
      <c r="AP114" s="80">
        <f t="shared" si="69"/>
        <v>0.14084507042253522</v>
      </c>
      <c r="AR114" s="40">
        <v>1</v>
      </c>
      <c r="AS114" s="41">
        <v>0</v>
      </c>
      <c r="AT114" s="66">
        <f t="shared" si="70"/>
        <v>1</v>
      </c>
      <c r="AU114" s="40">
        <v>1</v>
      </c>
      <c r="AV114" s="41">
        <v>0</v>
      </c>
      <c r="AW114" s="66">
        <f t="shared" si="71"/>
        <v>1</v>
      </c>
      <c r="AX114" s="80">
        <f t="shared" si="72"/>
        <v>8.529293859761351E-6</v>
      </c>
      <c r="AY114" s="85">
        <f t="shared" si="73"/>
        <v>0</v>
      </c>
      <c r="AZ114" s="80">
        <f t="shared" si="74"/>
        <v>0</v>
      </c>
      <c r="BB114" s="40">
        <v>0</v>
      </c>
      <c r="BC114" s="41">
        <v>0</v>
      </c>
      <c r="BD114" s="66">
        <f t="shared" si="75"/>
        <v>0</v>
      </c>
      <c r="BE114" s="40">
        <v>0</v>
      </c>
      <c r="BF114" s="41">
        <v>0</v>
      </c>
      <c r="BG114" s="66">
        <f t="shared" si="76"/>
        <v>0</v>
      </c>
      <c r="BH114" s="80">
        <f t="shared" si="77"/>
        <v>0</v>
      </c>
      <c r="BI114" s="85">
        <f t="shared" si="78"/>
        <v>0</v>
      </c>
      <c r="BJ114" s="80">
        <f t="shared" si="79"/>
        <v>0</v>
      </c>
      <c r="BL114" s="40">
        <v>0</v>
      </c>
      <c r="BM114" s="41">
        <v>0</v>
      </c>
      <c r="BN114" s="66">
        <f t="shared" si="80"/>
        <v>0</v>
      </c>
      <c r="BO114" s="40">
        <v>0</v>
      </c>
      <c r="BP114" s="41">
        <v>0</v>
      </c>
      <c r="BQ114" s="66">
        <f t="shared" si="81"/>
        <v>0</v>
      </c>
      <c r="BR114" s="80">
        <f t="shared" si="82"/>
        <v>0</v>
      </c>
      <c r="BS114" s="85">
        <f t="shared" si="83"/>
        <v>0</v>
      </c>
      <c r="BT114" s="80">
        <f t="shared" si="84"/>
        <v>0</v>
      </c>
      <c r="BV114" s="40">
        <v>0</v>
      </c>
      <c r="BW114" s="41">
        <v>0</v>
      </c>
      <c r="BX114" s="66">
        <f t="shared" si="85"/>
        <v>0</v>
      </c>
      <c r="BY114" s="40">
        <v>0</v>
      </c>
      <c r="BZ114" s="41">
        <v>0</v>
      </c>
      <c r="CA114" s="66">
        <f t="shared" si="86"/>
        <v>0</v>
      </c>
      <c r="CB114" s="80">
        <f t="shared" si="87"/>
        <v>0</v>
      </c>
      <c r="CC114" s="85">
        <f t="shared" si="88"/>
        <v>0</v>
      </c>
      <c r="CD114" s="80">
        <f t="shared" si="89"/>
        <v>0</v>
      </c>
      <c r="CF114" s="40">
        <v>0</v>
      </c>
      <c r="CG114" s="41">
        <v>0</v>
      </c>
      <c r="CH114" s="66">
        <f t="shared" si="90"/>
        <v>0</v>
      </c>
      <c r="CI114" s="40">
        <v>0</v>
      </c>
      <c r="CJ114" s="41">
        <v>0</v>
      </c>
      <c r="CK114" s="66">
        <f t="shared" si="91"/>
        <v>0</v>
      </c>
      <c r="CL114" s="80">
        <f t="shared" si="92"/>
        <v>0</v>
      </c>
      <c r="CM114" s="85">
        <f t="shared" si="93"/>
        <v>0</v>
      </c>
      <c r="CN114" s="80">
        <f t="shared" si="94"/>
        <v>0</v>
      </c>
      <c r="CP114" s="40">
        <v>0</v>
      </c>
      <c r="CQ114" s="41">
        <v>0</v>
      </c>
      <c r="CR114" s="66">
        <f t="shared" si="95"/>
        <v>0</v>
      </c>
      <c r="CS114" s="40">
        <v>0</v>
      </c>
      <c r="CT114" s="41">
        <v>0</v>
      </c>
      <c r="CU114" s="66">
        <f t="shared" si="96"/>
        <v>0</v>
      </c>
      <c r="CV114" s="80">
        <f t="shared" si="97"/>
        <v>0</v>
      </c>
      <c r="CW114" s="85">
        <f t="shared" si="98"/>
        <v>0</v>
      </c>
      <c r="CX114" s="80">
        <f t="shared" si="99"/>
        <v>0</v>
      </c>
    </row>
    <row r="115" spans="1:102" ht="24.95" customHeight="1">
      <c r="A115" s="3">
        <v>108</v>
      </c>
      <c r="B115" s="47" t="s">
        <v>70</v>
      </c>
      <c r="D115" s="40">
        <v>1</v>
      </c>
      <c r="E115" s="41">
        <v>69</v>
      </c>
      <c r="F115" s="66">
        <f t="shared" si="50"/>
        <v>70</v>
      </c>
      <c r="G115" s="40">
        <v>0</v>
      </c>
      <c r="H115" s="41">
        <v>38</v>
      </c>
      <c r="I115" s="66">
        <f t="shared" si="51"/>
        <v>38</v>
      </c>
      <c r="J115" s="80">
        <f t="shared" si="52"/>
        <v>3.86355548777388E-5</v>
      </c>
      <c r="K115" s="85">
        <f t="shared" si="53"/>
        <v>-0.45714285714285713</v>
      </c>
      <c r="L115" s="80">
        <f t="shared" si="54"/>
        <v>-0.45714285714285713</v>
      </c>
      <c r="N115" s="40">
        <v>0</v>
      </c>
      <c r="O115" s="41">
        <v>0</v>
      </c>
      <c r="P115" s="66">
        <f t="shared" si="55"/>
        <v>0</v>
      </c>
      <c r="Q115" s="40">
        <v>0</v>
      </c>
      <c r="R115" s="41">
        <v>0</v>
      </c>
      <c r="S115" s="66">
        <f t="shared" si="56"/>
        <v>0</v>
      </c>
      <c r="T115" s="80">
        <f t="shared" si="57"/>
        <v>0</v>
      </c>
      <c r="U115" s="85">
        <f t="shared" si="58"/>
        <v>0</v>
      </c>
      <c r="V115" s="80">
        <f t="shared" si="59"/>
        <v>0</v>
      </c>
      <c r="X115" s="40">
        <v>0</v>
      </c>
      <c r="Y115" s="41">
        <v>0</v>
      </c>
      <c r="Z115" s="66">
        <f t="shared" si="60"/>
        <v>0</v>
      </c>
      <c r="AA115" s="40">
        <v>0</v>
      </c>
      <c r="AB115" s="41">
        <v>0</v>
      </c>
      <c r="AC115" s="66">
        <f t="shared" si="61"/>
        <v>0</v>
      </c>
      <c r="AD115" s="80">
        <f t="shared" si="62"/>
        <v>0</v>
      </c>
      <c r="AE115" s="85">
        <f t="shared" si="63"/>
        <v>0</v>
      </c>
      <c r="AF115" s="80">
        <f t="shared" si="64"/>
        <v>0</v>
      </c>
      <c r="AH115" s="40">
        <v>250</v>
      </c>
      <c r="AI115" s="41">
        <v>0</v>
      </c>
      <c r="AJ115" s="66">
        <f t="shared" si="65"/>
        <v>250</v>
      </c>
      <c r="AK115" s="40">
        <v>32</v>
      </c>
      <c r="AL115" s="41">
        <v>0</v>
      </c>
      <c r="AM115" s="66">
        <f t="shared" si="66"/>
        <v>32</v>
      </c>
      <c r="AN115" s="80">
        <f t="shared" si="67"/>
        <v>2.1678454326206541E-4</v>
      </c>
      <c r="AO115" s="85">
        <f t="shared" si="68"/>
        <v>-0.872</v>
      </c>
      <c r="AP115" s="80">
        <f t="shared" si="69"/>
        <v>-0.872</v>
      </c>
      <c r="AR115" s="40">
        <v>847</v>
      </c>
      <c r="AS115" s="41">
        <v>0</v>
      </c>
      <c r="AT115" s="66">
        <f t="shared" si="70"/>
        <v>847</v>
      </c>
      <c r="AU115" s="40">
        <v>295</v>
      </c>
      <c r="AV115" s="41">
        <v>0</v>
      </c>
      <c r="AW115" s="66">
        <f t="shared" si="71"/>
        <v>295</v>
      </c>
      <c r="AX115" s="80">
        <f t="shared" si="72"/>
        <v>2.5161416886295982E-3</v>
      </c>
      <c r="AY115" s="85">
        <f t="shared" si="73"/>
        <v>-0.65171192443919712</v>
      </c>
      <c r="AZ115" s="80">
        <f t="shared" si="74"/>
        <v>-0.65171192443919712</v>
      </c>
      <c r="BB115" s="40">
        <v>428</v>
      </c>
      <c r="BC115" s="41">
        <v>0</v>
      </c>
      <c r="BD115" s="66">
        <f t="shared" si="75"/>
        <v>428</v>
      </c>
      <c r="BE115" s="40">
        <v>520</v>
      </c>
      <c r="BF115" s="41">
        <v>0</v>
      </c>
      <c r="BG115" s="66">
        <f t="shared" si="76"/>
        <v>520</v>
      </c>
      <c r="BH115" s="80">
        <f t="shared" si="77"/>
        <v>6.1169993765366019E-3</v>
      </c>
      <c r="BI115" s="85">
        <f t="shared" si="78"/>
        <v>0.21495327102803738</v>
      </c>
      <c r="BJ115" s="80">
        <f t="shared" si="79"/>
        <v>0.21495327102803738</v>
      </c>
      <c r="BL115" s="40">
        <v>123</v>
      </c>
      <c r="BM115" s="41">
        <v>0</v>
      </c>
      <c r="BN115" s="66">
        <f t="shared" si="80"/>
        <v>123</v>
      </c>
      <c r="BO115" s="40">
        <v>42</v>
      </c>
      <c r="BP115" s="41">
        <v>0</v>
      </c>
      <c r="BQ115" s="66">
        <f t="shared" si="81"/>
        <v>42</v>
      </c>
      <c r="BR115" s="80">
        <f t="shared" si="82"/>
        <v>1.530389156099694E-3</v>
      </c>
      <c r="BS115" s="85">
        <f t="shared" si="83"/>
        <v>-0.65853658536585369</v>
      </c>
      <c r="BT115" s="80">
        <f t="shared" si="84"/>
        <v>-0.65853658536585369</v>
      </c>
      <c r="BV115" s="40">
        <v>3</v>
      </c>
      <c r="BW115" s="41">
        <v>0</v>
      </c>
      <c r="BX115" s="66">
        <f t="shared" si="85"/>
        <v>3</v>
      </c>
      <c r="BY115" s="40">
        <v>0</v>
      </c>
      <c r="BZ115" s="41">
        <v>0</v>
      </c>
      <c r="CA115" s="66">
        <f t="shared" si="86"/>
        <v>0</v>
      </c>
      <c r="CB115" s="80">
        <f t="shared" si="87"/>
        <v>0</v>
      </c>
      <c r="CC115" s="85">
        <f t="shared" si="88"/>
        <v>-1</v>
      </c>
      <c r="CD115" s="80">
        <f t="shared" si="89"/>
        <v>-1</v>
      </c>
      <c r="CF115" s="40">
        <v>0</v>
      </c>
      <c r="CG115" s="41">
        <v>0</v>
      </c>
      <c r="CH115" s="66">
        <f t="shared" si="90"/>
        <v>0</v>
      </c>
      <c r="CI115" s="40">
        <v>0</v>
      </c>
      <c r="CJ115" s="41">
        <v>0</v>
      </c>
      <c r="CK115" s="66">
        <f t="shared" si="91"/>
        <v>0</v>
      </c>
      <c r="CL115" s="80">
        <f t="shared" si="92"/>
        <v>0</v>
      </c>
      <c r="CM115" s="85">
        <f t="shared" si="93"/>
        <v>0</v>
      </c>
      <c r="CN115" s="80">
        <f t="shared" si="94"/>
        <v>0</v>
      </c>
      <c r="CP115" s="40">
        <v>4</v>
      </c>
      <c r="CQ115" s="41">
        <v>0</v>
      </c>
      <c r="CR115" s="66">
        <f t="shared" si="95"/>
        <v>4</v>
      </c>
      <c r="CS115" s="40">
        <v>9</v>
      </c>
      <c r="CT115" s="41">
        <v>0</v>
      </c>
      <c r="CU115" s="66">
        <f t="shared" si="96"/>
        <v>9</v>
      </c>
      <c r="CV115" s="80">
        <f t="shared" si="97"/>
        <v>1.4301604957889719E-3</v>
      </c>
      <c r="CW115" s="85">
        <f t="shared" si="98"/>
        <v>1.25</v>
      </c>
      <c r="CX115" s="80">
        <f t="shared" si="99"/>
        <v>1.25</v>
      </c>
    </row>
    <row r="116" spans="1:102" ht="24.95" customHeight="1">
      <c r="A116" s="3">
        <v>109</v>
      </c>
      <c r="B116" s="47" t="s">
        <v>65</v>
      </c>
      <c r="D116" s="40">
        <v>0</v>
      </c>
      <c r="E116" s="41">
        <v>0</v>
      </c>
      <c r="F116" s="66">
        <f t="shared" si="50"/>
        <v>0</v>
      </c>
      <c r="G116" s="40">
        <v>0</v>
      </c>
      <c r="H116" s="41">
        <v>0</v>
      </c>
      <c r="I116" s="66">
        <f t="shared" si="51"/>
        <v>0</v>
      </c>
      <c r="J116" s="80">
        <f t="shared" si="52"/>
        <v>0</v>
      </c>
      <c r="K116" s="85">
        <f t="shared" si="53"/>
        <v>0</v>
      </c>
      <c r="L116" s="80">
        <f t="shared" si="54"/>
        <v>0</v>
      </c>
      <c r="N116" s="40">
        <v>557</v>
      </c>
      <c r="O116" s="41">
        <v>0</v>
      </c>
      <c r="P116" s="66">
        <f t="shared" si="55"/>
        <v>557</v>
      </c>
      <c r="Q116" s="40">
        <v>572</v>
      </c>
      <c r="R116" s="41">
        <v>0</v>
      </c>
      <c r="S116" s="66">
        <f t="shared" si="56"/>
        <v>572</v>
      </c>
      <c r="T116" s="80">
        <f t="shared" si="57"/>
        <v>7.7346108963359311E-4</v>
      </c>
      <c r="U116" s="85">
        <f t="shared" si="58"/>
        <v>2.6929982046678635E-2</v>
      </c>
      <c r="V116" s="80">
        <f t="shared" si="59"/>
        <v>2.6929982046678635E-2</v>
      </c>
      <c r="X116" s="40">
        <v>0</v>
      </c>
      <c r="Y116" s="41">
        <v>0</v>
      </c>
      <c r="Z116" s="66">
        <f t="shared" si="60"/>
        <v>0</v>
      </c>
      <c r="AA116" s="40">
        <v>0</v>
      </c>
      <c r="AB116" s="41">
        <v>0</v>
      </c>
      <c r="AC116" s="66">
        <f t="shared" si="61"/>
        <v>0</v>
      </c>
      <c r="AD116" s="80">
        <f t="shared" si="62"/>
        <v>0</v>
      </c>
      <c r="AE116" s="85">
        <f t="shared" si="63"/>
        <v>0</v>
      </c>
      <c r="AF116" s="80">
        <f t="shared" si="64"/>
        <v>0</v>
      </c>
      <c r="AH116" s="40">
        <v>0</v>
      </c>
      <c r="AI116" s="41">
        <v>0</v>
      </c>
      <c r="AJ116" s="66">
        <f t="shared" si="65"/>
        <v>0</v>
      </c>
      <c r="AK116" s="40">
        <v>0</v>
      </c>
      <c r="AL116" s="41">
        <v>0</v>
      </c>
      <c r="AM116" s="66">
        <f t="shared" si="66"/>
        <v>0</v>
      </c>
      <c r="AN116" s="80">
        <f t="shared" si="67"/>
        <v>0</v>
      </c>
      <c r="AO116" s="85">
        <f t="shared" si="68"/>
        <v>0</v>
      </c>
      <c r="AP116" s="80">
        <f t="shared" si="69"/>
        <v>0</v>
      </c>
      <c r="AR116" s="40">
        <v>0</v>
      </c>
      <c r="AS116" s="41">
        <v>7</v>
      </c>
      <c r="AT116" s="66">
        <f t="shared" si="70"/>
        <v>7</v>
      </c>
      <c r="AU116" s="40">
        <v>0</v>
      </c>
      <c r="AV116" s="41">
        <v>3</v>
      </c>
      <c r="AW116" s="66">
        <f t="shared" si="71"/>
        <v>3</v>
      </c>
      <c r="AX116" s="80">
        <f t="shared" si="72"/>
        <v>2.5587881579284051E-5</v>
      </c>
      <c r="AY116" s="85">
        <f t="shared" si="73"/>
        <v>-0.5714285714285714</v>
      </c>
      <c r="AZ116" s="80">
        <f t="shared" si="74"/>
        <v>-0.5714285714285714</v>
      </c>
      <c r="BB116" s="40">
        <v>557</v>
      </c>
      <c r="BC116" s="41">
        <v>0</v>
      </c>
      <c r="BD116" s="66">
        <f t="shared" si="75"/>
        <v>557</v>
      </c>
      <c r="BE116" s="40">
        <v>591</v>
      </c>
      <c r="BF116" s="41">
        <v>0</v>
      </c>
      <c r="BG116" s="66">
        <f t="shared" si="76"/>
        <v>591</v>
      </c>
      <c r="BH116" s="80">
        <f t="shared" si="77"/>
        <v>6.9522050606406378E-3</v>
      </c>
      <c r="BI116" s="85">
        <f t="shared" si="78"/>
        <v>6.1041292639138239E-2</v>
      </c>
      <c r="BJ116" s="80">
        <f t="shared" si="79"/>
        <v>6.1041292639138239E-2</v>
      </c>
      <c r="BL116" s="40">
        <v>0</v>
      </c>
      <c r="BM116" s="41">
        <v>0</v>
      </c>
      <c r="BN116" s="66">
        <f t="shared" si="80"/>
        <v>0</v>
      </c>
      <c r="BO116" s="40">
        <v>0</v>
      </c>
      <c r="BP116" s="41">
        <v>0</v>
      </c>
      <c r="BQ116" s="66">
        <f t="shared" si="81"/>
        <v>0</v>
      </c>
      <c r="BR116" s="80">
        <f t="shared" si="82"/>
        <v>0</v>
      </c>
      <c r="BS116" s="85">
        <f t="shared" si="83"/>
        <v>0</v>
      </c>
      <c r="BT116" s="80">
        <f t="shared" si="84"/>
        <v>0</v>
      </c>
      <c r="BV116" s="40">
        <v>0</v>
      </c>
      <c r="BW116" s="41">
        <v>0</v>
      </c>
      <c r="BX116" s="66">
        <f t="shared" si="85"/>
        <v>0</v>
      </c>
      <c r="BY116" s="40">
        <v>0</v>
      </c>
      <c r="BZ116" s="41">
        <v>0</v>
      </c>
      <c r="CA116" s="66">
        <f t="shared" si="86"/>
        <v>0</v>
      </c>
      <c r="CB116" s="80">
        <f t="shared" si="87"/>
        <v>0</v>
      </c>
      <c r="CC116" s="85">
        <f t="shared" si="88"/>
        <v>0</v>
      </c>
      <c r="CD116" s="80">
        <f t="shared" si="89"/>
        <v>0</v>
      </c>
      <c r="CF116" s="40">
        <v>536</v>
      </c>
      <c r="CG116" s="41">
        <v>0</v>
      </c>
      <c r="CH116" s="66">
        <f t="shared" si="90"/>
        <v>536</v>
      </c>
      <c r="CI116" s="40">
        <v>494</v>
      </c>
      <c r="CJ116" s="41">
        <v>0</v>
      </c>
      <c r="CK116" s="66">
        <f t="shared" si="91"/>
        <v>494</v>
      </c>
      <c r="CL116" s="80">
        <f t="shared" si="92"/>
        <v>3.7932887967442215E-2</v>
      </c>
      <c r="CM116" s="85">
        <f t="shared" si="93"/>
        <v>-7.8358208955223885E-2</v>
      </c>
      <c r="CN116" s="80">
        <f t="shared" si="94"/>
        <v>-7.8358208955223885E-2</v>
      </c>
      <c r="CP116" s="40">
        <v>439</v>
      </c>
      <c r="CQ116" s="41">
        <v>0</v>
      </c>
      <c r="CR116" s="66">
        <f t="shared" si="95"/>
        <v>439</v>
      </c>
      <c r="CS116" s="40">
        <v>420</v>
      </c>
      <c r="CT116" s="41">
        <v>0</v>
      </c>
      <c r="CU116" s="66">
        <f t="shared" si="96"/>
        <v>420</v>
      </c>
      <c r="CV116" s="80">
        <f t="shared" si="97"/>
        <v>6.6740823136818686E-2</v>
      </c>
      <c r="CW116" s="85">
        <f t="shared" si="98"/>
        <v>-4.328018223234624E-2</v>
      </c>
      <c r="CX116" s="80">
        <f t="shared" si="99"/>
        <v>-4.328018223234624E-2</v>
      </c>
    </row>
    <row r="117" spans="1:102" ht="24.95" customHeight="1">
      <c r="A117" s="3">
        <v>110</v>
      </c>
      <c r="B117" s="47" t="s">
        <v>102</v>
      </c>
      <c r="D117" s="40">
        <v>2</v>
      </c>
      <c r="E117" s="41">
        <v>4289</v>
      </c>
      <c r="F117" s="66">
        <f t="shared" si="50"/>
        <v>4291</v>
      </c>
      <c r="G117" s="40">
        <v>11</v>
      </c>
      <c r="H117" s="41">
        <v>2664</v>
      </c>
      <c r="I117" s="66">
        <f t="shared" si="51"/>
        <v>2675</v>
      </c>
      <c r="J117" s="80">
        <f t="shared" si="52"/>
        <v>2.7197397183671393E-3</v>
      </c>
      <c r="K117" s="85">
        <f t="shared" si="53"/>
        <v>-0.37660219063155442</v>
      </c>
      <c r="L117" s="80">
        <f t="shared" si="54"/>
        <v>-0.37660219063155442</v>
      </c>
      <c r="N117" s="40">
        <v>0</v>
      </c>
      <c r="O117" s="41">
        <v>0</v>
      </c>
      <c r="P117" s="66">
        <f t="shared" si="55"/>
        <v>0</v>
      </c>
      <c r="Q117" s="40">
        <v>0</v>
      </c>
      <c r="R117" s="41">
        <v>0</v>
      </c>
      <c r="S117" s="66">
        <f t="shared" si="56"/>
        <v>0</v>
      </c>
      <c r="T117" s="80">
        <f t="shared" si="57"/>
        <v>0</v>
      </c>
      <c r="U117" s="85">
        <f t="shared" si="58"/>
        <v>0</v>
      </c>
      <c r="V117" s="80">
        <f t="shared" si="59"/>
        <v>0</v>
      </c>
      <c r="X117" s="40">
        <v>1412</v>
      </c>
      <c r="Y117" s="41">
        <v>1086</v>
      </c>
      <c r="Z117" s="66">
        <f t="shared" si="60"/>
        <v>2498</v>
      </c>
      <c r="AA117" s="40">
        <v>852</v>
      </c>
      <c r="AB117" s="41">
        <v>1524</v>
      </c>
      <c r="AC117" s="66">
        <f t="shared" si="61"/>
        <v>2376</v>
      </c>
      <c r="AD117" s="80">
        <f t="shared" si="62"/>
        <v>7.1351565620317182E-3</v>
      </c>
      <c r="AE117" s="85">
        <f t="shared" si="63"/>
        <v>-4.8839071257005602E-2</v>
      </c>
      <c r="AF117" s="80">
        <f t="shared" si="64"/>
        <v>-4.8839071257005602E-2</v>
      </c>
      <c r="AH117" s="40">
        <v>101</v>
      </c>
      <c r="AI117" s="41">
        <v>0</v>
      </c>
      <c r="AJ117" s="66">
        <f t="shared" si="65"/>
        <v>101</v>
      </c>
      <c r="AK117" s="40">
        <v>50</v>
      </c>
      <c r="AL117" s="41">
        <v>0</v>
      </c>
      <c r="AM117" s="66">
        <f t="shared" si="66"/>
        <v>50</v>
      </c>
      <c r="AN117" s="80">
        <f t="shared" si="67"/>
        <v>3.387258488469772E-4</v>
      </c>
      <c r="AO117" s="85">
        <f t="shared" si="68"/>
        <v>-0.50495049504950495</v>
      </c>
      <c r="AP117" s="80">
        <f t="shared" si="69"/>
        <v>-0.50495049504950495</v>
      </c>
      <c r="AR117" s="40">
        <v>34</v>
      </c>
      <c r="AS117" s="41">
        <v>0</v>
      </c>
      <c r="AT117" s="66">
        <f t="shared" si="70"/>
        <v>34</v>
      </c>
      <c r="AU117" s="40">
        <v>73</v>
      </c>
      <c r="AV117" s="41">
        <v>0</v>
      </c>
      <c r="AW117" s="66">
        <f t="shared" si="71"/>
        <v>73</v>
      </c>
      <c r="AX117" s="80">
        <f t="shared" si="72"/>
        <v>6.2263845176257853E-4</v>
      </c>
      <c r="AY117" s="85">
        <f t="shared" si="73"/>
        <v>1.1470588235294117</v>
      </c>
      <c r="AZ117" s="80">
        <f t="shared" si="74"/>
        <v>1.1470588235294117</v>
      </c>
      <c r="BB117" s="40">
        <v>54</v>
      </c>
      <c r="BC117" s="41">
        <v>0</v>
      </c>
      <c r="BD117" s="66">
        <f t="shared" si="75"/>
        <v>54</v>
      </c>
      <c r="BE117" s="40">
        <v>22</v>
      </c>
      <c r="BF117" s="41">
        <v>0</v>
      </c>
      <c r="BG117" s="66">
        <f t="shared" si="76"/>
        <v>22</v>
      </c>
      <c r="BH117" s="80">
        <f t="shared" si="77"/>
        <v>2.5879612746885626E-4</v>
      </c>
      <c r="BI117" s="85">
        <f t="shared" si="78"/>
        <v>-0.59259259259259256</v>
      </c>
      <c r="BJ117" s="80">
        <f t="shared" si="79"/>
        <v>-0.59259259259259256</v>
      </c>
      <c r="BL117" s="40">
        <v>0</v>
      </c>
      <c r="BM117" s="41">
        <v>0</v>
      </c>
      <c r="BN117" s="66">
        <f t="shared" si="80"/>
        <v>0</v>
      </c>
      <c r="BO117" s="40">
        <v>0</v>
      </c>
      <c r="BP117" s="41">
        <v>0</v>
      </c>
      <c r="BQ117" s="66">
        <f t="shared" si="81"/>
        <v>0</v>
      </c>
      <c r="BR117" s="80">
        <f t="shared" si="82"/>
        <v>0</v>
      </c>
      <c r="BS117" s="85">
        <f t="shared" si="83"/>
        <v>0</v>
      </c>
      <c r="BT117" s="80">
        <f t="shared" si="84"/>
        <v>0</v>
      </c>
      <c r="BV117" s="40">
        <v>70</v>
      </c>
      <c r="BW117" s="41">
        <v>0</v>
      </c>
      <c r="BX117" s="66">
        <f t="shared" si="85"/>
        <v>70</v>
      </c>
      <c r="BY117" s="40">
        <v>26</v>
      </c>
      <c r="BZ117" s="41">
        <v>0</v>
      </c>
      <c r="CA117" s="66">
        <f t="shared" si="86"/>
        <v>26</v>
      </c>
      <c r="CB117" s="80">
        <f t="shared" si="87"/>
        <v>1.2402213318069072E-3</v>
      </c>
      <c r="CC117" s="85">
        <f t="shared" si="88"/>
        <v>-0.62857142857142856</v>
      </c>
      <c r="CD117" s="80">
        <f t="shared" si="89"/>
        <v>-0.62857142857142856</v>
      </c>
      <c r="CF117" s="40">
        <v>3</v>
      </c>
      <c r="CG117" s="41">
        <v>0</v>
      </c>
      <c r="CH117" s="66">
        <f t="shared" si="90"/>
        <v>3</v>
      </c>
      <c r="CI117" s="40">
        <v>53</v>
      </c>
      <c r="CJ117" s="41">
        <v>0</v>
      </c>
      <c r="CK117" s="66">
        <f t="shared" si="91"/>
        <v>53</v>
      </c>
      <c r="CL117" s="80">
        <f t="shared" si="92"/>
        <v>4.0697227981263918E-3</v>
      </c>
      <c r="CM117" s="85">
        <f t="shared" si="93"/>
        <v>16.666666666666668</v>
      </c>
      <c r="CN117" s="80">
        <f t="shared" si="94"/>
        <v>16.666666666666668</v>
      </c>
      <c r="CP117" s="40">
        <v>0</v>
      </c>
      <c r="CQ117" s="41">
        <v>0</v>
      </c>
      <c r="CR117" s="66">
        <f t="shared" si="95"/>
        <v>0</v>
      </c>
      <c r="CS117" s="40">
        <v>0</v>
      </c>
      <c r="CT117" s="41">
        <v>0</v>
      </c>
      <c r="CU117" s="66">
        <f t="shared" si="96"/>
        <v>0</v>
      </c>
      <c r="CV117" s="80">
        <f t="shared" si="97"/>
        <v>0</v>
      </c>
      <c r="CW117" s="85">
        <f t="shared" si="98"/>
        <v>0</v>
      </c>
      <c r="CX117" s="80">
        <f t="shared" si="99"/>
        <v>0</v>
      </c>
    </row>
    <row r="118" spans="1:102" ht="24.95" customHeight="1">
      <c r="A118" s="3">
        <v>111</v>
      </c>
      <c r="B118" s="47" t="s">
        <v>55</v>
      </c>
      <c r="D118" s="40">
        <v>2898</v>
      </c>
      <c r="E118" s="41">
        <v>0</v>
      </c>
      <c r="F118" s="66">
        <f t="shared" si="50"/>
        <v>2898</v>
      </c>
      <c r="G118" s="40">
        <v>1434</v>
      </c>
      <c r="H118" s="41">
        <v>0</v>
      </c>
      <c r="I118" s="66">
        <f t="shared" si="51"/>
        <v>1434</v>
      </c>
      <c r="J118" s="80">
        <f t="shared" si="52"/>
        <v>1.4579838340704591E-3</v>
      </c>
      <c r="K118" s="85">
        <f t="shared" si="53"/>
        <v>-0.50517598343685299</v>
      </c>
      <c r="L118" s="80">
        <f t="shared" si="54"/>
        <v>-0.50517598343685299</v>
      </c>
      <c r="N118" s="40">
        <v>0</v>
      </c>
      <c r="O118" s="41">
        <v>0</v>
      </c>
      <c r="P118" s="66">
        <f t="shared" si="55"/>
        <v>0</v>
      </c>
      <c r="Q118" s="40">
        <v>0</v>
      </c>
      <c r="R118" s="41">
        <v>0</v>
      </c>
      <c r="S118" s="66">
        <f t="shared" si="56"/>
        <v>0</v>
      </c>
      <c r="T118" s="80">
        <f t="shared" si="57"/>
        <v>0</v>
      </c>
      <c r="U118" s="85">
        <f t="shared" si="58"/>
        <v>0</v>
      </c>
      <c r="V118" s="80">
        <f t="shared" si="59"/>
        <v>0</v>
      </c>
      <c r="X118" s="40">
        <v>0</v>
      </c>
      <c r="Y118" s="41">
        <v>0</v>
      </c>
      <c r="Z118" s="66">
        <f t="shared" si="60"/>
        <v>0</v>
      </c>
      <c r="AA118" s="40">
        <v>0</v>
      </c>
      <c r="AB118" s="41">
        <v>0</v>
      </c>
      <c r="AC118" s="66">
        <f t="shared" si="61"/>
        <v>0</v>
      </c>
      <c r="AD118" s="80">
        <f t="shared" si="62"/>
        <v>0</v>
      </c>
      <c r="AE118" s="85">
        <f t="shared" si="63"/>
        <v>0</v>
      </c>
      <c r="AF118" s="80">
        <f t="shared" si="64"/>
        <v>0</v>
      </c>
      <c r="AH118" s="40">
        <v>1108</v>
      </c>
      <c r="AI118" s="41">
        <v>0</v>
      </c>
      <c r="AJ118" s="66">
        <f t="shared" si="65"/>
        <v>1108</v>
      </c>
      <c r="AK118" s="40">
        <v>1159</v>
      </c>
      <c r="AL118" s="41">
        <v>0</v>
      </c>
      <c r="AM118" s="66">
        <f t="shared" si="66"/>
        <v>1159</v>
      </c>
      <c r="AN118" s="80">
        <f t="shared" si="67"/>
        <v>7.851665176272931E-3</v>
      </c>
      <c r="AO118" s="85">
        <f t="shared" si="68"/>
        <v>4.6028880866425995E-2</v>
      </c>
      <c r="AP118" s="80">
        <f t="shared" si="69"/>
        <v>4.6028880866425995E-2</v>
      </c>
      <c r="AR118" s="40">
        <v>1328</v>
      </c>
      <c r="AS118" s="41">
        <v>0</v>
      </c>
      <c r="AT118" s="66">
        <f t="shared" si="70"/>
        <v>1328</v>
      </c>
      <c r="AU118" s="40">
        <v>854</v>
      </c>
      <c r="AV118" s="41">
        <v>9</v>
      </c>
      <c r="AW118" s="66">
        <f t="shared" si="71"/>
        <v>863</v>
      </c>
      <c r="AX118" s="80">
        <f t="shared" si="72"/>
        <v>7.3607806009740456E-3</v>
      </c>
      <c r="AY118" s="85">
        <f t="shared" si="73"/>
        <v>-0.35015060240963858</v>
      </c>
      <c r="AZ118" s="80">
        <f t="shared" si="74"/>
        <v>-0.35015060240963858</v>
      </c>
      <c r="BB118" s="40">
        <v>1002</v>
      </c>
      <c r="BC118" s="41">
        <v>0</v>
      </c>
      <c r="BD118" s="66">
        <f t="shared" si="75"/>
        <v>1002</v>
      </c>
      <c r="BE118" s="40">
        <v>977</v>
      </c>
      <c r="BF118" s="41">
        <v>0</v>
      </c>
      <c r="BG118" s="66">
        <f t="shared" si="76"/>
        <v>977</v>
      </c>
      <c r="BH118" s="80">
        <f t="shared" si="77"/>
        <v>1.1492900751685116E-2</v>
      </c>
      <c r="BI118" s="85">
        <f t="shared" si="78"/>
        <v>-2.4950099800399202E-2</v>
      </c>
      <c r="BJ118" s="80">
        <f t="shared" si="79"/>
        <v>-2.4950099800399202E-2</v>
      </c>
      <c r="BL118" s="40">
        <v>521</v>
      </c>
      <c r="BM118" s="41">
        <v>0</v>
      </c>
      <c r="BN118" s="66">
        <f t="shared" si="80"/>
        <v>521</v>
      </c>
      <c r="BO118" s="40">
        <v>138</v>
      </c>
      <c r="BP118" s="41">
        <v>0</v>
      </c>
      <c r="BQ118" s="66">
        <f t="shared" si="81"/>
        <v>138</v>
      </c>
      <c r="BR118" s="80">
        <f t="shared" si="82"/>
        <v>5.028421512898994E-3</v>
      </c>
      <c r="BS118" s="85">
        <f t="shared" si="83"/>
        <v>-0.73512476007677541</v>
      </c>
      <c r="BT118" s="80">
        <f t="shared" si="84"/>
        <v>-0.73512476007677541</v>
      </c>
      <c r="BV118" s="40">
        <v>327</v>
      </c>
      <c r="BW118" s="41">
        <v>0</v>
      </c>
      <c r="BX118" s="66">
        <f t="shared" si="85"/>
        <v>327</v>
      </c>
      <c r="BY118" s="40">
        <v>290</v>
      </c>
      <c r="BZ118" s="41">
        <v>0</v>
      </c>
      <c r="CA118" s="66">
        <f t="shared" si="86"/>
        <v>290</v>
      </c>
      <c r="CB118" s="80">
        <f t="shared" si="87"/>
        <v>1.3833237931692425E-2</v>
      </c>
      <c r="CC118" s="85">
        <f t="shared" si="88"/>
        <v>-0.11314984709480122</v>
      </c>
      <c r="CD118" s="80">
        <f t="shared" si="89"/>
        <v>-0.11314984709480122</v>
      </c>
      <c r="CF118" s="40">
        <v>87</v>
      </c>
      <c r="CG118" s="41">
        <v>0</v>
      </c>
      <c r="CH118" s="66">
        <f t="shared" si="90"/>
        <v>87</v>
      </c>
      <c r="CI118" s="40">
        <v>35</v>
      </c>
      <c r="CJ118" s="41">
        <v>0</v>
      </c>
      <c r="CK118" s="66">
        <f t="shared" si="91"/>
        <v>35</v>
      </c>
      <c r="CL118" s="80">
        <f t="shared" si="92"/>
        <v>2.6875527912155416E-3</v>
      </c>
      <c r="CM118" s="85">
        <f t="shared" si="93"/>
        <v>-0.5977011494252874</v>
      </c>
      <c r="CN118" s="80">
        <f t="shared" si="94"/>
        <v>-0.5977011494252874</v>
      </c>
      <c r="CP118" s="40">
        <v>0</v>
      </c>
      <c r="CQ118" s="41">
        <v>0</v>
      </c>
      <c r="CR118" s="66">
        <f t="shared" si="95"/>
        <v>0</v>
      </c>
      <c r="CS118" s="40">
        <v>0</v>
      </c>
      <c r="CT118" s="41">
        <v>0</v>
      </c>
      <c r="CU118" s="66">
        <f t="shared" si="96"/>
        <v>0</v>
      </c>
      <c r="CV118" s="80">
        <f t="shared" si="97"/>
        <v>0</v>
      </c>
      <c r="CW118" s="85">
        <f t="shared" si="98"/>
        <v>0</v>
      </c>
      <c r="CX118" s="80">
        <f t="shared" si="99"/>
        <v>0</v>
      </c>
    </row>
    <row r="119" spans="1:102" ht="24.95" customHeight="1">
      <c r="A119" s="3">
        <v>112</v>
      </c>
      <c r="B119" s="47" t="s">
        <v>154</v>
      </c>
      <c r="D119" s="40">
        <v>192</v>
      </c>
      <c r="E119" s="41">
        <v>0</v>
      </c>
      <c r="F119" s="66">
        <f t="shared" si="50"/>
        <v>192</v>
      </c>
      <c r="G119" s="40">
        <v>333</v>
      </c>
      <c r="H119" s="41">
        <v>0</v>
      </c>
      <c r="I119" s="66">
        <f t="shared" si="51"/>
        <v>333</v>
      </c>
      <c r="J119" s="80">
        <f t="shared" si="52"/>
        <v>3.3856946774439529E-4</v>
      </c>
      <c r="K119" s="85">
        <f t="shared" si="53"/>
        <v>0.734375</v>
      </c>
      <c r="L119" s="80">
        <f t="shared" si="54"/>
        <v>0.734375</v>
      </c>
      <c r="N119" s="40">
        <v>71</v>
      </c>
      <c r="O119" s="41">
        <v>0</v>
      </c>
      <c r="P119" s="66">
        <f t="shared" si="55"/>
        <v>71</v>
      </c>
      <c r="Q119" s="40">
        <v>122</v>
      </c>
      <c r="R119" s="41">
        <v>0</v>
      </c>
      <c r="S119" s="66">
        <f t="shared" si="56"/>
        <v>122</v>
      </c>
      <c r="T119" s="80">
        <f t="shared" si="57"/>
        <v>1.6496897366310902E-4</v>
      </c>
      <c r="U119" s="85">
        <f t="shared" si="58"/>
        <v>0.71830985915492962</v>
      </c>
      <c r="V119" s="80">
        <f t="shared" si="59"/>
        <v>0.71830985915492962</v>
      </c>
      <c r="X119" s="40">
        <v>4</v>
      </c>
      <c r="Y119" s="41">
        <v>0</v>
      </c>
      <c r="Z119" s="66">
        <f t="shared" si="60"/>
        <v>4</v>
      </c>
      <c r="AA119" s="40">
        <v>0</v>
      </c>
      <c r="AB119" s="41">
        <v>0</v>
      </c>
      <c r="AC119" s="66">
        <f t="shared" si="61"/>
        <v>0</v>
      </c>
      <c r="AD119" s="80">
        <f t="shared" si="62"/>
        <v>0</v>
      </c>
      <c r="AE119" s="85">
        <f t="shared" si="63"/>
        <v>-1</v>
      </c>
      <c r="AF119" s="80">
        <f t="shared" si="64"/>
        <v>-1</v>
      </c>
      <c r="AH119" s="40">
        <v>39</v>
      </c>
      <c r="AI119" s="41">
        <v>0</v>
      </c>
      <c r="AJ119" s="66">
        <f t="shared" si="65"/>
        <v>39</v>
      </c>
      <c r="AK119" s="40">
        <v>92</v>
      </c>
      <c r="AL119" s="41">
        <v>0</v>
      </c>
      <c r="AM119" s="66">
        <f t="shared" si="66"/>
        <v>92</v>
      </c>
      <c r="AN119" s="80">
        <f t="shared" si="67"/>
        <v>6.2325556187843806E-4</v>
      </c>
      <c r="AO119" s="85">
        <f t="shared" si="68"/>
        <v>1.358974358974359</v>
      </c>
      <c r="AP119" s="80">
        <f t="shared" si="69"/>
        <v>1.358974358974359</v>
      </c>
      <c r="AR119" s="40">
        <v>31</v>
      </c>
      <c r="AS119" s="41">
        <v>0</v>
      </c>
      <c r="AT119" s="66">
        <f t="shared" si="70"/>
        <v>31</v>
      </c>
      <c r="AU119" s="40">
        <v>35</v>
      </c>
      <c r="AV119" s="41">
        <v>0</v>
      </c>
      <c r="AW119" s="66">
        <f t="shared" si="71"/>
        <v>35</v>
      </c>
      <c r="AX119" s="80">
        <f t="shared" si="72"/>
        <v>2.9852528509164729E-4</v>
      </c>
      <c r="AY119" s="85">
        <f t="shared" si="73"/>
        <v>0.12903225806451613</v>
      </c>
      <c r="AZ119" s="80">
        <f t="shared" si="74"/>
        <v>0.12903225806451613</v>
      </c>
      <c r="BB119" s="40">
        <v>1</v>
      </c>
      <c r="BC119" s="41">
        <v>0</v>
      </c>
      <c r="BD119" s="66">
        <f t="shared" si="75"/>
        <v>1</v>
      </c>
      <c r="BE119" s="40">
        <v>25</v>
      </c>
      <c r="BF119" s="41">
        <v>0</v>
      </c>
      <c r="BG119" s="66">
        <f t="shared" si="76"/>
        <v>25</v>
      </c>
      <c r="BH119" s="80">
        <f t="shared" si="77"/>
        <v>2.9408650848733664E-4</v>
      </c>
      <c r="BI119" s="85">
        <f t="shared" si="78"/>
        <v>24</v>
      </c>
      <c r="BJ119" s="80">
        <f t="shared" si="79"/>
        <v>24</v>
      </c>
      <c r="BL119" s="40">
        <v>0</v>
      </c>
      <c r="BM119" s="41">
        <v>0</v>
      </c>
      <c r="BN119" s="66">
        <f t="shared" si="80"/>
        <v>0</v>
      </c>
      <c r="BO119" s="40">
        <v>0</v>
      </c>
      <c r="BP119" s="41">
        <v>0</v>
      </c>
      <c r="BQ119" s="66">
        <f t="shared" si="81"/>
        <v>0</v>
      </c>
      <c r="BR119" s="80">
        <f t="shared" si="82"/>
        <v>0</v>
      </c>
      <c r="BS119" s="85">
        <f t="shared" si="83"/>
        <v>0</v>
      </c>
      <c r="BT119" s="80">
        <f t="shared" si="84"/>
        <v>0</v>
      </c>
      <c r="BV119" s="40">
        <v>0</v>
      </c>
      <c r="BW119" s="41">
        <v>0</v>
      </c>
      <c r="BX119" s="66">
        <f t="shared" si="85"/>
        <v>0</v>
      </c>
      <c r="BY119" s="40">
        <v>2</v>
      </c>
      <c r="BZ119" s="41">
        <v>0</v>
      </c>
      <c r="CA119" s="66">
        <f t="shared" si="86"/>
        <v>2</v>
      </c>
      <c r="CB119" s="80">
        <f t="shared" si="87"/>
        <v>9.5401640908223618E-5</v>
      </c>
      <c r="CC119" s="85">
        <f t="shared" si="88"/>
        <v>0</v>
      </c>
      <c r="CD119" s="80">
        <f t="shared" si="89"/>
        <v>0</v>
      </c>
      <c r="CF119" s="40">
        <v>0</v>
      </c>
      <c r="CG119" s="41">
        <v>0</v>
      </c>
      <c r="CH119" s="66">
        <f t="shared" si="90"/>
        <v>0</v>
      </c>
      <c r="CI119" s="40">
        <v>0</v>
      </c>
      <c r="CJ119" s="41">
        <v>0</v>
      </c>
      <c r="CK119" s="66">
        <f t="shared" si="91"/>
        <v>0</v>
      </c>
      <c r="CL119" s="80">
        <f t="shared" si="92"/>
        <v>0</v>
      </c>
      <c r="CM119" s="85">
        <f t="shared" si="93"/>
        <v>0</v>
      </c>
      <c r="CN119" s="80">
        <f t="shared" si="94"/>
        <v>0</v>
      </c>
      <c r="CP119" s="40">
        <v>0</v>
      </c>
      <c r="CQ119" s="41">
        <v>0</v>
      </c>
      <c r="CR119" s="66">
        <f t="shared" si="95"/>
        <v>0</v>
      </c>
      <c r="CS119" s="40">
        <v>0</v>
      </c>
      <c r="CT119" s="41">
        <v>0</v>
      </c>
      <c r="CU119" s="66">
        <f t="shared" si="96"/>
        <v>0</v>
      </c>
      <c r="CV119" s="80">
        <f t="shared" si="97"/>
        <v>0</v>
      </c>
      <c r="CW119" s="85">
        <f t="shared" si="98"/>
        <v>0</v>
      </c>
      <c r="CX119" s="80">
        <f t="shared" si="99"/>
        <v>0</v>
      </c>
    </row>
    <row r="120" spans="1:102" ht="24.95" customHeight="1">
      <c r="A120" s="3">
        <v>113</v>
      </c>
      <c r="B120" s="47" t="s">
        <v>285</v>
      </c>
      <c r="D120" s="40">
        <v>0</v>
      </c>
      <c r="E120" s="41">
        <v>0</v>
      </c>
      <c r="F120" s="66">
        <f t="shared" si="50"/>
        <v>0</v>
      </c>
      <c r="G120" s="40">
        <v>0</v>
      </c>
      <c r="H120" s="41">
        <v>0</v>
      </c>
      <c r="I120" s="66">
        <f t="shared" si="51"/>
        <v>0</v>
      </c>
      <c r="J120" s="80">
        <f t="shared" si="52"/>
        <v>0</v>
      </c>
      <c r="K120" s="85">
        <f t="shared" si="53"/>
        <v>0</v>
      </c>
      <c r="L120" s="80">
        <f t="shared" si="54"/>
        <v>0</v>
      </c>
      <c r="N120" s="40">
        <v>0</v>
      </c>
      <c r="O120" s="41">
        <v>0</v>
      </c>
      <c r="P120" s="66">
        <f t="shared" si="55"/>
        <v>0</v>
      </c>
      <c r="Q120" s="40">
        <v>0</v>
      </c>
      <c r="R120" s="41">
        <v>0</v>
      </c>
      <c r="S120" s="66">
        <f t="shared" si="56"/>
        <v>0</v>
      </c>
      <c r="T120" s="80">
        <f t="shared" si="57"/>
        <v>0</v>
      </c>
      <c r="U120" s="85">
        <f t="shared" si="58"/>
        <v>0</v>
      </c>
      <c r="V120" s="80">
        <f t="shared" si="59"/>
        <v>0</v>
      </c>
      <c r="X120" s="40">
        <v>0</v>
      </c>
      <c r="Y120" s="41">
        <v>0</v>
      </c>
      <c r="Z120" s="66">
        <f t="shared" si="60"/>
        <v>0</v>
      </c>
      <c r="AA120" s="40">
        <v>0</v>
      </c>
      <c r="AB120" s="41">
        <v>0</v>
      </c>
      <c r="AC120" s="66">
        <f t="shared" si="61"/>
        <v>0</v>
      </c>
      <c r="AD120" s="80">
        <f t="shared" si="62"/>
        <v>0</v>
      </c>
      <c r="AE120" s="85">
        <f t="shared" si="63"/>
        <v>0</v>
      </c>
      <c r="AF120" s="80">
        <f t="shared" si="64"/>
        <v>0</v>
      </c>
      <c r="AH120" s="40">
        <v>0</v>
      </c>
      <c r="AI120" s="41">
        <v>0</v>
      </c>
      <c r="AJ120" s="66">
        <f t="shared" si="65"/>
        <v>0</v>
      </c>
      <c r="AK120" s="40">
        <v>0</v>
      </c>
      <c r="AL120" s="41">
        <v>0</v>
      </c>
      <c r="AM120" s="66">
        <f t="shared" si="66"/>
        <v>0</v>
      </c>
      <c r="AN120" s="80">
        <f t="shared" si="67"/>
        <v>0</v>
      </c>
      <c r="AO120" s="85">
        <f t="shared" si="68"/>
        <v>0</v>
      </c>
      <c r="AP120" s="80">
        <f t="shared" si="69"/>
        <v>0</v>
      </c>
      <c r="AR120" s="40">
        <v>20</v>
      </c>
      <c r="AS120" s="41">
        <v>0</v>
      </c>
      <c r="AT120" s="66">
        <f t="shared" si="70"/>
        <v>20</v>
      </c>
      <c r="AU120" s="40">
        <v>0</v>
      </c>
      <c r="AV120" s="41">
        <v>0</v>
      </c>
      <c r="AW120" s="66">
        <f t="shared" si="71"/>
        <v>0</v>
      </c>
      <c r="AX120" s="80">
        <f t="shared" si="72"/>
        <v>0</v>
      </c>
      <c r="AY120" s="85">
        <f t="shared" si="73"/>
        <v>-1</v>
      </c>
      <c r="AZ120" s="80">
        <f t="shared" si="74"/>
        <v>-1</v>
      </c>
      <c r="BB120" s="40">
        <v>0</v>
      </c>
      <c r="BC120" s="41">
        <v>0</v>
      </c>
      <c r="BD120" s="66">
        <f t="shared" si="75"/>
        <v>0</v>
      </c>
      <c r="BE120" s="40">
        <v>0</v>
      </c>
      <c r="BF120" s="41">
        <v>0</v>
      </c>
      <c r="BG120" s="66">
        <f t="shared" si="76"/>
        <v>0</v>
      </c>
      <c r="BH120" s="80">
        <f t="shared" si="77"/>
        <v>0</v>
      </c>
      <c r="BI120" s="85">
        <f t="shared" si="78"/>
        <v>0</v>
      </c>
      <c r="BJ120" s="80">
        <f t="shared" si="79"/>
        <v>0</v>
      </c>
      <c r="BL120" s="40">
        <v>0</v>
      </c>
      <c r="BM120" s="41">
        <v>0</v>
      </c>
      <c r="BN120" s="66">
        <f t="shared" si="80"/>
        <v>0</v>
      </c>
      <c r="BO120" s="40">
        <v>0</v>
      </c>
      <c r="BP120" s="41">
        <v>0</v>
      </c>
      <c r="BQ120" s="66">
        <f t="shared" si="81"/>
        <v>0</v>
      </c>
      <c r="BR120" s="80">
        <f t="shared" si="82"/>
        <v>0</v>
      </c>
      <c r="BS120" s="85">
        <f t="shared" si="83"/>
        <v>0</v>
      </c>
      <c r="BT120" s="80">
        <f t="shared" si="84"/>
        <v>0</v>
      </c>
      <c r="BV120" s="40">
        <v>0</v>
      </c>
      <c r="BW120" s="41">
        <v>0</v>
      </c>
      <c r="BX120" s="66">
        <f t="shared" si="85"/>
        <v>0</v>
      </c>
      <c r="BY120" s="40">
        <v>0</v>
      </c>
      <c r="BZ120" s="41">
        <v>0</v>
      </c>
      <c r="CA120" s="66">
        <f t="shared" si="86"/>
        <v>0</v>
      </c>
      <c r="CB120" s="80">
        <f t="shared" si="87"/>
        <v>0</v>
      </c>
      <c r="CC120" s="85">
        <f t="shared" si="88"/>
        <v>0</v>
      </c>
      <c r="CD120" s="80">
        <f t="shared" si="89"/>
        <v>0</v>
      </c>
      <c r="CF120" s="40">
        <v>14</v>
      </c>
      <c r="CG120" s="41">
        <v>0</v>
      </c>
      <c r="CH120" s="66">
        <f t="shared" si="90"/>
        <v>14</v>
      </c>
      <c r="CI120" s="40">
        <v>0</v>
      </c>
      <c r="CJ120" s="41">
        <v>0</v>
      </c>
      <c r="CK120" s="66">
        <f t="shared" si="91"/>
        <v>0</v>
      </c>
      <c r="CL120" s="80">
        <f t="shared" si="92"/>
        <v>0</v>
      </c>
      <c r="CM120" s="85">
        <f t="shared" si="93"/>
        <v>-1</v>
      </c>
      <c r="CN120" s="80">
        <f t="shared" si="94"/>
        <v>-1</v>
      </c>
      <c r="CP120" s="40">
        <v>0</v>
      </c>
      <c r="CQ120" s="41">
        <v>0</v>
      </c>
      <c r="CR120" s="66">
        <f t="shared" si="95"/>
        <v>0</v>
      </c>
      <c r="CS120" s="40">
        <v>0</v>
      </c>
      <c r="CT120" s="41">
        <v>0</v>
      </c>
      <c r="CU120" s="66">
        <f t="shared" si="96"/>
        <v>0</v>
      </c>
      <c r="CV120" s="80">
        <f t="shared" si="97"/>
        <v>0</v>
      </c>
      <c r="CW120" s="85">
        <f t="shared" si="98"/>
        <v>0</v>
      </c>
      <c r="CX120" s="80">
        <f t="shared" si="99"/>
        <v>0</v>
      </c>
    </row>
    <row r="121" spans="1:102" ht="24.95" customHeight="1">
      <c r="A121" s="3">
        <v>114</v>
      </c>
      <c r="B121" s="47" t="s">
        <v>64</v>
      </c>
      <c r="D121" s="40">
        <v>1659</v>
      </c>
      <c r="E121" s="41">
        <v>6211</v>
      </c>
      <c r="F121" s="66">
        <f t="shared" si="50"/>
        <v>7870</v>
      </c>
      <c r="G121" s="40">
        <v>604</v>
      </c>
      <c r="H121" s="41">
        <v>25698</v>
      </c>
      <c r="I121" s="66">
        <f t="shared" si="51"/>
        <v>26302</v>
      </c>
      <c r="J121" s="80">
        <f t="shared" si="52"/>
        <v>2.6741904326165421E-2</v>
      </c>
      <c r="K121" s="85">
        <f t="shared" si="53"/>
        <v>2.3420584498094028</v>
      </c>
      <c r="L121" s="80">
        <f t="shared" si="54"/>
        <v>2.3420584498094028</v>
      </c>
      <c r="N121" s="40">
        <v>0</v>
      </c>
      <c r="O121" s="41">
        <v>0</v>
      </c>
      <c r="P121" s="66">
        <f t="shared" si="55"/>
        <v>0</v>
      </c>
      <c r="Q121" s="40">
        <v>0</v>
      </c>
      <c r="R121" s="41">
        <v>0</v>
      </c>
      <c r="S121" s="66">
        <f t="shared" si="56"/>
        <v>0</v>
      </c>
      <c r="T121" s="80">
        <f t="shared" si="57"/>
        <v>0</v>
      </c>
      <c r="U121" s="85">
        <f t="shared" si="58"/>
        <v>0</v>
      </c>
      <c r="V121" s="80">
        <f t="shared" si="59"/>
        <v>0</v>
      </c>
      <c r="X121" s="40">
        <v>196</v>
      </c>
      <c r="Y121" s="41">
        <v>0</v>
      </c>
      <c r="Z121" s="66">
        <f t="shared" si="60"/>
        <v>196</v>
      </c>
      <c r="AA121" s="40">
        <v>1164</v>
      </c>
      <c r="AB121" s="41">
        <v>0</v>
      </c>
      <c r="AC121" s="66">
        <f t="shared" si="61"/>
        <v>1164</v>
      </c>
      <c r="AD121" s="80">
        <f t="shared" si="62"/>
        <v>3.4955059925104882E-3</v>
      </c>
      <c r="AE121" s="85">
        <f t="shared" si="63"/>
        <v>4.9387755102040813</v>
      </c>
      <c r="AF121" s="80">
        <f t="shared" si="64"/>
        <v>4.9387755102040813</v>
      </c>
      <c r="AH121" s="40">
        <v>1631</v>
      </c>
      <c r="AI121" s="41">
        <v>0</v>
      </c>
      <c r="AJ121" s="66">
        <f t="shared" si="65"/>
        <v>1631</v>
      </c>
      <c r="AK121" s="40">
        <v>1096</v>
      </c>
      <c r="AL121" s="41">
        <v>0</v>
      </c>
      <c r="AM121" s="66">
        <f t="shared" si="66"/>
        <v>1096</v>
      </c>
      <c r="AN121" s="80">
        <f t="shared" si="67"/>
        <v>7.42487060672574E-3</v>
      </c>
      <c r="AO121" s="85">
        <f t="shared" si="68"/>
        <v>-0.32801961986511341</v>
      </c>
      <c r="AP121" s="80">
        <f t="shared" si="69"/>
        <v>-0.32801961986511341</v>
      </c>
      <c r="AR121" s="40">
        <v>567</v>
      </c>
      <c r="AS121" s="41">
        <v>0</v>
      </c>
      <c r="AT121" s="66">
        <f t="shared" si="70"/>
        <v>567</v>
      </c>
      <c r="AU121" s="40">
        <v>372</v>
      </c>
      <c r="AV121" s="41">
        <v>0</v>
      </c>
      <c r="AW121" s="66">
        <f t="shared" si="71"/>
        <v>372</v>
      </c>
      <c r="AX121" s="80">
        <f t="shared" si="72"/>
        <v>3.1728973158312223E-3</v>
      </c>
      <c r="AY121" s="85">
        <f t="shared" si="73"/>
        <v>-0.3439153439153439</v>
      </c>
      <c r="AZ121" s="80">
        <f t="shared" si="74"/>
        <v>-0.3439153439153439</v>
      </c>
      <c r="BB121" s="40">
        <v>655</v>
      </c>
      <c r="BC121" s="41">
        <v>0</v>
      </c>
      <c r="BD121" s="66">
        <f t="shared" si="75"/>
        <v>655</v>
      </c>
      <c r="BE121" s="40">
        <v>571</v>
      </c>
      <c r="BF121" s="41">
        <v>0</v>
      </c>
      <c r="BG121" s="66">
        <f t="shared" si="76"/>
        <v>571</v>
      </c>
      <c r="BH121" s="80">
        <f t="shared" si="77"/>
        <v>6.716935853850769E-3</v>
      </c>
      <c r="BI121" s="85">
        <f t="shared" si="78"/>
        <v>-0.12824427480916031</v>
      </c>
      <c r="BJ121" s="80">
        <f t="shared" si="79"/>
        <v>-0.12824427480916031</v>
      </c>
      <c r="BL121" s="40">
        <v>0</v>
      </c>
      <c r="BM121" s="41">
        <v>0</v>
      </c>
      <c r="BN121" s="66">
        <f t="shared" si="80"/>
        <v>0</v>
      </c>
      <c r="BO121" s="40">
        <v>0</v>
      </c>
      <c r="BP121" s="41">
        <v>0</v>
      </c>
      <c r="BQ121" s="66">
        <f t="shared" si="81"/>
        <v>0</v>
      </c>
      <c r="BR121" s="80">
        <f t="shared" si="82"/>
        <v>0</v>
      </c>
      <c r="BS121" s="85">
        <f t="shared" si="83"/>
        <v>0</v>
      </c>
      <c r="BT121" s="80">
        <f t="shared" si="84"/>
        <v>0</v>
      </c>
      <c r="BV121" s="40">
        <v>21</v>
      </c>
      <c r="BW121" s="41">
        <v>0</v>
      </c>
      <c r="BX121" s="66">
        <f t="shared" si="85"/>
        <v>21</v>
      </c>
      <c r="BY121" s="40">
        <v>123</v>
      </c>
      <c r="BZ121" s="41">
        <v>0</v>
      </c>
      <c r="CA121" s="66">
        <f t="shared" si="86"/>
        <v>123</v>
      </c>
      <c r="CB121" s="80">
        <f t="shared" si="87"/>
        <v>5.8672009158557527E-3</v>
      </c>
      <c r="CC121" s="85">
        <f t="shared" si="88"/>
        <v>4.8571428571428568</v>
      </c>
      <c r="CD121" s="80">
        <f t="shared" si="89"/>
        <v>4.8571428571428568</v>
      </c>
      <c r="CF121" s="40">
        <v>204</v>
      </c>
      <c r="CG121" s="41">
        <v>0</v>
      </c>
      <c r="CH121" s="66">
        <f t="shared" si="90"/>
        <v>204</v>
      </c>
      <c r="CI121" s="40">
        <v>359</v>
      </c>
      <c r="CJ121" s="41">
        <v>0</v>
      </c>
      <c r="CK121" s="66">
        <f t="shared" si="91"/>
        <v>359</v>
      </c>
      <c r="CL121" s="80">
        <f t="shared" si="92"/>
        <v>2.7566612915610841E-2</v>
      </c>
      <c r="CM121" s="85">
        <f t="shared" si="93"/>
        <v>0.75980392156862742</v>
      </c>
      <c r="CN121" s="80">
        <f t="shared" si="94"/>
        <v>0.75980392156862742</v>
      </c>
      <c r="CP121" s="40">
        <v>3</v>
      </c>
      <c r="CQ121" s="41">
        <v>0</v>
      </c>
      <c r="CR121" s="66">
        <f t="shared" si="95"/>
        <v>3</v>
      </c>
      <c r="CS121" s="40">
        <v>12</v>
      </c>
      <c r="CT121" s="41">
        <v>0</v>
      </c>
      <c r="CU121" s="66">
        <f t="shared" si="96"/>
        <v>12</v>
      </c>
      <c r="CV121" s="80">
        <f t="shared" si="97"/>
        <v>1.9068806610519624E-3</v>
      </c>
      <c r="CW121" s="85">
        <f t="shared" si="98"/>
        <v>3</v>
      </c>
      <c r="CX121" s="80">
        <f t="shared" si="99"/>
        <v>3</v>
      </c>
    </row>
    <row r="122" spans="1:102" ht="24.95" customHeight="1">
      <c r="A122" s="3">
        <v>115</v>
      </c>
      <c r="B122" s="47" t="s">
        <v>252</v>
      </c>
      <c r="D122" s="40">
        <v>0</v>
      </c>
      <c r="E122" s="41">
        <v>0</v>
      </c>
      <c r="F122" s="66">
        <f t="shared" si="50"/>
        <v>0</v>
      </c>
      <c r="G122" s="40">
        <v>0</v>
      </c>
      <c r="H122" s="41">
        <v>0</v>
      </c>
      <c r="I122" s="66">
        <f t="shared" si="51"/>
        <v>0</v>
      </c>
      <c r="J122" s="80">
        <f t="shared" si="52"/>
        <v>0</v>
      </c>
      <c r="K122" s="85">
        <f t="shared" si="53"/>
        <v>0</v>
      </c>
      <c r="L122" s="80">
        <f t="shared" si="54"/>
        <v>0</v>
      </c>
      <c r="N122" s="40">
        <v>0</v>
      </c>
      <c r="O122" s="41">
        <v>0</v>
      </c>
      <c r="P122" s="66">
        <f t="shared" si="55"/>
        <v>0</v>
      </c>
      <c r="Q122" s="40">
        <v>0</v>
      </c>
      <c r="R122" s="41">
        <v>0</v>
      </c>
      <c r="S122" s="66">
        <f t="shared" si="56"/>
        <v>0</v>
      </c>
      <c r="T122" s="80">
        <f t="shared" si="57"/>
        <v>0</v>
      </c>
      <c r="U122" s="85">
        <f t="shared" si="58"/>
        <v>0</v>
      </c>
      <c r="V122" s="80">
        <f t="shared" si="59"/>
        <v>0</v>
      </c>
      <c r="X122" s="40">
        <v>0</v>
      </c>
      <c r="Y122" s="41">
        <v>0</v>
      </c>
      <c r="Z122" s="66">
        <f t="shared" si="60"/>
        <v>0</v>
      </c>
      <c r="AA122" s="40">
        <v>0</v>
      </c>
      <c r="AB122" s="41">
        <v>0</v>
      </c>
      <c r="AC122" s="66">
        <f t="shared" si="61"/>
        <v>0</v>
      </c>
      <c r="AD122" s="80">
        <f t="shared" si="62"/>
        <v>0</v>
      </c>
      <c r="AE122" s="85">
        <f t="shared" si="63"/>
        <v>0</v>
      </c>
      <c r="AF122" s="80">
        <f t="shared" si="64"/>
        <v>0</v>
      </c>
      <c r="AH122" s="40">
        <v>0</v>
      </c>
      <c r="AI122" s="41">
        <v>0</v>
      </c>
      <c r="AJ122" s="66">
        <f t="shared" si="65"/>
        <v>0</v>
      </c>
      <c r="AK122" s="40">
        <v>0</v>
      </c>
      <c r="AL122" s="41">
        <v>0</v>
      </c>
      <c r="AM122" s="66">
        <f t="shared" si="66"/>
        <v>0</v>
      </c>
      <c r="AN122" s="80">
        <f t="shared" si="67"/>
        <v>0</v>
      </c>
      <c r="AO122" s="85">
        <f t="shared" si="68"/>
        <v>0</v>
      </c>
      <c r="AP122" s="80">
        <f t="shared" si="69"/>
        <v>0</v>
      </c>
      <c r="AR122" s="40">
        <v>0</v>
      </c>
      <c r="AS122" s="41">
        <v>0</v>
      </c>
      <c r="AT122" s="66">
        <f t="shared" si="70"/>
        <v>0</v>
      </c>
      <c r="AU122" s="40">
        <v>0</v>
      </c>
      <c r="AV122" s="41">
        <v>0</v>
      </c>
      <c r="AW122" s="66">
        <f t="shared" si="71"/>
        <v>0</v>
      </c>
      <c r="AX122" s="80">
        <f t="shared" si="72"/>
        <v>0</v>
      </c>
      <c r="AY122" s="85">
        <f t="shared" si="73"/>
        <v>0</v>
      </c>
      <c r="AZ122" s="80">
        <f t="shared" si="74"/>
        <v>0</v>
      </c>
      <c r="BB122" s="40">
        <v>1</v>
      </c>
      <c r="BC122" s="41">
        <v>0</v>
      </c>
      <c r="BD122" s="66">
        <f t="shared" si="75"/>
        <v>1</v>
      </c>
      <c r="BE122" s="40">
        <v>0</v>
      </c>
      <c r="BF122" s="41">
        <v>0</v>
      </c>
      <c r="BG122" s="66">
        <f t="shared" si="76"/>
        <v>0</v>
      </c>
      <c r="BH122" s="80">
        <f t="shared" si="77"/>
        <v>0</v>
      </c>
      <c r="BI122" s="85">
        <f t="shared" si="78"/>
        <v>-1</v>
      </c>
      <c r="BJ122" s="80">
        <f t="shared" si="79"/>
        <v>-1</v>
      </c>
      <c r="BL122" s="40">
        <v>0</v>
      </c>
      <c r="BM122" s="41">
        <v>0</v>
      </c>
      <c r="BN122" s="66">
        <f t="shared" si="80"/>
        <v>0</v>
      </c>
      <c r="BO122" s="40">
        <v>0</v>
      </c>
      <c r="BP122" s="41">
        <v>0</v>
      </c>
      <c r="BQ122" s="66">
        <f t="shared" si="81"/>
        <v>0</v>
      </c>
      <c r="BR122" s="80">
        <f t="shared" si="82"/>
        <v>0</v>
      </c>
      <c r="BS122" s="85">
        <f t="shared" si="83"/>
        <v>0</v>
      </c>
      <c r="BT122" s="80">
        <f t="shared" si="84"/>
        <v>0</v>
      </c>
      <c r="BV122" s="40">
        <v>0</v>
      </c>
      <c r="BW122" s="41">
        <v>0</v>
      </c>
      <c r="BX122" s="66">
        <f t="shared" si="85"/>
        <v>0</v>
      </c>
      <c r="BY122" s="40">
        <v>0</v>
      </c>
      <c r="BZ122" s="41">
        <v>0</v>
      </c>
      <c r="CA122" s="66">
        <f t="shared" si="86"/>
        <v>0</v>
      </c>
      <c r="CB122" s="80">
        <f t="shared" si="87"/>
        <v>0</v>
      </c>
      <c r="CC122" s="85">
        <f t="shared" si="88"/>
        <v>0</v>
      </c>
      <c r="CD122" s="80">
        <f t="shared" si="89"/>
        <v>0</v>
      </c>
      <c r="CF122" s="40">
        <v>0</v>
      </c>
      <c r="CG122" s="41">
        <v>0</v>
      </c>
      <c r="CH122" s="66">
        <f t="shared" si="90"/>
        <v>0</v>
      </c>
      <c r="CI122" s="40">
        <v>0</v>
      </c>
      <c r="CJ122" s="41">
        <v>0</v>
      </c>
      <c r="CK122" s="66">
        <f t="shared" si="91"/>
        <v>0</v>
      </c>
      <c r="CL122" s="80">
        <f t="shared" si="92"/>
        <v>0</v>
      </c>
      <c r="CM122" s="85">
        <f t="shared" si="93"/>
        <v>0</v>
      </c>
      <c r="CN122" s="80">
        <f t="shared" si="94"/>
        <v>0</v>
      </c>
      <c r="CP122" s="40">
        <v>0</v>
      </c>
      <c r="CQ122" s="41">
        <v>0</v>
      </c>
      <c r="CR122" s="66">
        <f t="shared" si="95"/>
        <v>0</v>
      </c>
      <c r="CS122" s="40">
        <v>0</v>
      </c>
      <c r="CT122" s="41">
        <v>0</v>
      </c>
      <c r="CU122" s="66">
        <f t="shared" si="96"/>
        <v>0</v>
      </c>
      <c r="CV122" s="80">
        <f t="shared" si="97"/>
        <v>0</v>
      </c>
      <c r="CW122" s="85">
        <f t="shared" si="98"/>
        <v>0</v>
      </c>
      <c r="CX122" s="80">
        <f t="shared" si="99"/>
        <v>0</v>
      </c>
    </row>
    <row r="123" spans="1:102" ht="24.95" customHeight="1">
      <c r="A123" s="3">
        <v>116</v>
      </c>
      <c r="B123" s="47" t="s">
        <v>81</v>
      </c>
      <c r="D123" s="40">
        <v>166</v>
      </c>
      <c r="E123" s="41">
        <v>0</v>
      </c>
      <c r="F123" s="66">
        <f t="shared" si="50"/>
        <v>166</v>
      </c>
      <c r="G123" s="40">
        <v>57</v>
      </c>
      <c r="H123" s="41">
        <v>0</v>
      </c>
      <c r="I123" s="66">
        <f t="shared" si="51"/>
        <v>57</v>
      </c>
      <c r="J123" s="80">
        <f t="shared" si="52"/>
        <v>5.7953332316608204E-5</v>
      </c>
      <c r="K123" s="85">
        <f t="shared" si="53"/>
        <v>-0.65662650602409633</v>
      </c>
      <c r="L123" s="80">
        <f t="shared" si="54"/>
        <v>-0.65662650602409633</v>
      </c>
      <c r="N123" s="40">
        <v>0</v>
      </c>
      <c r="O123" s="41">
        <v>0</v>
      </c>
      <c r="P123" s="66">
        <f t="shared" si="55"/>
        <v>0</v>
      </c>
      <c r="Q123" s="40">
        <v>0</v>
      </c>
      <c r="R123" s="41">
        <v>0</v>
      </c>
      <c r="S123" s="66">
        <f t="shared" si="56"/>
        <v>0</v>
      </c>
      <c r="T123" s="80">
        <f t="shared" si="57"/>
        <v>0</v>
      </c>
      <c r="U123" s="85">
        <f t="shared" si="58"/>
        <v>0</v>
      </c>
      <c r="V123" s="80">
        <f t="shared" si="59"/>
        <v>0</v>
      </c>
      <c r="X123" s="40">
        <v>0</v>
      </c>
      <c r="Y123" s="41">
        <v>0</v>
      </c>
      <c r="Z123" s="66">
        <f t="shared" si="60"/>
        <v>0</v>
      </c>
      <c r="AA123" s="40">
        <v>0</v>
      </c>
      <c r="AB123" s="41">
        <v>0</v>
      </c>
      <c r="AC123" s="66">
        <f t="shared" si="61"/>
        <v>0</v>
      </c>
      <c r="AD123" s="80">
        <f t="shared" si="62"/>
        <v>0</v>
      </c>
      <c r="AE123" s="85">
        <f t="shared" si="63"/>
        <v>0</v>
      </c>
      <c r="AF123" s="80">
        <f t="shared" si="64"/>
        <v>0</v>
      </c>
      <c r="AH123" s="40">
        <v>7</v>
      </c>
      <c r="AI123" s="41">
        <v>0</v>
      </c>
      <c r="AJ123" s="66">
        <f t="shared" si="65"/>
        <v>7</v>
      </c>
      <c r="AK123" s="40">
        <v>0</v>
      </c>
      <c r="AL123" s="41">
        <v>0</v>
      </c>
      <c r="AM123" s="66">
        <f t="shared" si="66"/>
        <v>0</v>
      </c>
      <c r="AN123" s="80">
        <f t="shared" si="67"/>
        <v>0</v>
      </c>
      <c r="AO123" s="85">
        <f t="shared" si="68"/>
        <v>-1</v>
      </c>
      <c r="AP123" s="80">
        <f t="shared" si="69"/>
        <v>-1</v>
      </c>
      <c r="AR123" s="40">
        <v>132</v>
      </c>
      <c r="AS123" s="41">
        <v>0</v>
      </c>
      <c r="AT123" s="66">
        <f t="shared" si="70"/>
        <v>132</v>
      </c>
      <c r="AU123" s="40">
        <v>8</v>
      </c>
      <c r="AV123" s="41">
        <v>0</v>
      </c>
      <c r="AW123" s="66">
        <f t="shared" si="71"/>
        <v>8</v>
      </c>
      <c r="AX123" s="80">
        <f t="shared" si="72"/>
        <v>6.8234350878090808E-5</v>
      </c>
      <c r="AY123" s="85">
        <f t="shared" si="73"/>
        <v>-0.93939393939393945</v>
      </c>
      <c r="AZ123" s="80">
        <f t="shared" si="74"/>
        <v>-0.93939393939393945</v>
      </c>
      <c r="BB123" s="40">
        <v>250</v>
      </c>
      <c r="BC123" s="41">
        <v>0</v>
      </c>
      <c r="BD123" s="66">
        <f t="shared" si="75"/>
        <v>250</v>
      </c>
      <c r="BE123" s="40">
        <v>124</v>
      </c>
      <c r="BF123" s="41">
        <v>0</v>
      </c>
      <c r="BG123" s="66">
        <f t="shared" si="76"/>
        <v>124</v>
      </c>
      <c r="BH123" s="80">
        <f t="shared" si="77"/>
        <v>1.4586690820971896E-3</v>
      </c>
      <c r="BI123" s="85">
        <f t="shared" si="78"/>
        <v>-0.504</v>
      </c>
      <c r="BJ123" s="80">
        <f t="shared" si="79"/>
        <v>-0.504</v>
      </c>
      <c r="BL123" s="40">
        <v>0</v>
      </c>
      <c r="BM123" s="41">
        <v>0</v>
      </c>
      <c r="BN123" s="66">
        <f t="shared" si="80"/>
        <v>0</v>
      </c>
      <c r="BO123" s="40">
        <v>0</v>
      </c>
      <c r="BP123" s="41">
        <v>0</v>
      </c>
      <c r="BQ123" s="66">
        <f t="shared" si="81"/>
        <v>0</v>
      </c>
      <c r="BR123" s="80">
        <f t="shared" si="82"/>
        <v>0</v>
      </c>
      <c r="BS123" s="85">
        <f t="shared" si="83"/>
        <v>0</v>
      </c>
      <c r="BT123" s="80">
        <f t="shared" si="84"/>
        <v>0</v>
      </c>
      <c r="BV123" s="40">
        <v>0</v>
      </c>
      <c r="BW123" s="41">
        <v>0</v>
      </c>
      <c r="BX123" s="66">
        <f t="shared" si="85"/>
        <v>0</v>
      </c>
      <c r="BY123" s="40">
        <v>0</v>
      </c>
      <c r="BZ123" s="41">
        <v>0</v>
      </c>
      <c r="CA123" s="66">
        <f t="shared" si="86"/>
        <v>0</v>
      </c>
      <c r="CB123" s="80">
        <f t="shared" si="87"/>
        <v>0</v>
      </c>
      <c r="CC123" s="85">
        <f t="shared" si="88"/>
        <v>0</v>
      </c>
      <c r="CD123" s="80">
        <f t="shared" si="89"/>
        <v>0</v>
      </c>
      <c r="CF123" s="40">
        <v>21</v>
      </c>
      <c r="CG123" s="41">
        <v>0</v>
      </c>
      <c r="CH123" s="66">
        <f t="shared" si="90"/>
        <v>21</v>
      </c>
      <c r="CI123" s="40">
        <v>0</v>
      </c>
      <c r="CJ123" s="41">
        <v>0</v>
      </c>
      <c r="CK123" s="66">
        <f t="shared" si="91"/>
        <v>0</v>
      </c>
      <c r="CL123" s="80">
        <f t="shared" si="92"/>
        <v>0</v>
      </c>
      <c r="CM123" s="85">
        <f t="shared" si="93"/>
        <v>-1</v>
      </c>
      <c r="CN123" s="80">
        <f t="shared" si="94"/>
        <v>-1</v>
      </c>
      <c r="CP123" s="40">
        <v>0</v>
      </c>
      <c r="CQ123" s="41">
        <v>0</v>
      </c>
      <c r="CR123" s="66">
        <f t="shared" si="95"/>
        <v>0</v>
      </c>
      <c r="CS123" s="40">
        <v>0</v>
      </c>
      <c r="CT123" s="41">
        <v>0</v>
      </c>
      <c r="CU123" s="66">
        <f t="shared" si="96"/>
        <v>0</v>
      </c>
      <c r="CV123" s="80">
        <f t="shared" si="97"/>
        <v>0</v>
      </c>
      <c r="CW123" s="85">
        <f t="shared" si="98"/>
        <v>0</v>
      </c>
      <c r="CX123" s="80">
        <f t="shared" si="99"/>
        <v>0</v>
      </c>
    </row>
    <row r="124" spans="1:102" ht="24.95" customHeight="1">
      <c r="A124" s="3">
        <v>117</v>
      </c>
      <c r="B124" s="47" t="s">
        <v>246</v>
      </c>
      <c r="D124" s="40">
        <v>0</v>
      </c>
      <c r="E124" s="41">
        <v>0</v>
      </c>
      <c r="F124" s="66">
        <f t="shared" si="50"/>
        <v>0</v>
      </c>
      <c r="G124" s="40">
        <v>0</v>
      </c>
      <c r="H124" s="41">
        <v>0</v>
      </c>
      <c r="I124" s="66">
        <f t="shared" si="51"/>
        <v>0</v>
      </c>
      <c r="J124" s="80">
        <f t="shared" si="52"/>
        <v>0</v>
      </c>
      <c r="K124" s="85">
        <f t="shared" si="53"/>
        <v>0</v>
      </c>
      <c r="L124" s="80">
        <f t="shared" si="54"/>
        <v>0</v>
      </c>
      <c r="N124" s="40">
        <v>0</v>
      </c>
      <c r="O124" s="41">
        <v>0</v>
      </c>
      <c r="P124" s="66">
        <f t="shared" si="55"/>
        <v>0</v>
      </c>
      <c r="Q124" s="40">
        <v>0</v>
      </c>
      <c r="R124" s="41">
        <v>0</v>
      </c>
      <c r="S124" s="66">
        <f t="shared" si="56"/>
        <v>0</v>
      </c>
      <c r="T124" s="80">
        <f t="shared" si="57"/>
        <v>0</v>
      </c>
      <c r="U124" s="85">
        <f t="shared" si="58"/>
        <v>0</v>
      </c>
      <c r="V124" s="80">
        <f t="shared" si="59"/>
        <v>0</v>
      </c>
      <c r="X124" s="40">
        <v>0</v>
      </c>
      <c r="Y124" s="41">
        <v>0</v>
      </c>
      <c r="Z124" s="66">
        <f t="shared" si="60"/>
        <v>0</v>
      </c>
      <c r="AA124" s="40">
        <v>0</v>
      </c>
      <c r="AB124" s="41">
        <v>0</v>
      </c>
      <c r="AC124" s="66">
        <f t="shared" si="61"/>
        <v>0</v>
      </c>
      <c r="AD124" s="80">
        <f t="shared" si="62"/>
        <v>0</v>
      </c>
      <c r="AE124" s="85">
        <f t="shared" si="63"/>
        <v>0</v>
      </c>
      <c r="AF124" s="80">
        <f t="shared" si="64"/>
        <v>0</v>
      </c>
      <c r="AH124" s="40">
        <v>0</v>
      </c>
      <c r="AI124" s="41">
        <v>0</v>
      </c>
      <c r="AJ124" s="66">
        <f t="shared" si="65"/>
        <v>0</v>
      </c>
      <c r="AK124" s="40">
        <v>0</v>
      </c>
      <c r="AL124" s="41">
        <v>0</v>
      </c>
      <c r="AM124" s="66">
        <f t="shared" si="66"/>
        <v>0</v>
      </c>
      <c r="AN124" s="80">
        <f t="shared" si="67"/>
        <v>0</v>
      </c>
      <c r="AO124" s="85">
        <f t="shared" si="68"/>
        <v>0</v>
      </c>
      <c r="AP124" s="80">
        <f t="shared" si="69"/>
        <v>0</v>
      </c>
      <c r="AR124" s="40">
        <v>0</v>
      </c>
      <c r="AS124" s="41">
        <v>0</v>
      </c>
      <c r="AT124" s="66">
        <f t="shared" si="70"/>
        <v>0</v>
      </c>
      <c r="AU124" s="40">
        <v>0</v>
      </c>
      <c r="AV124" s="41">
        <v>0</v>
      </c>
      <c r="AW124" s="66">
        <f t="shared" si="71"/>
        <v>0</v>
      </c>
      <c r="AX124" s="80">
        <f t="shared" si="72"/>
        <v>0</v>
      </c>
      <c r="AY124" s="85">
        <f t="shared" si="73"/>
        <v>0</v>
      </c>
      <c r="AZ124" s="80">
        <f t="shared" si="74"/>
        <v>0</v>
      </c>
      <c r="BB124" s="40">
        <v>25</v>
      </c>
      <c r="BC124" s="41">
        <v>0</v>
      </c>
      <c r="BD124" s="66">
        <f t="shared" si="75"/>
        <v>25</v>
      </c>
      <c r="BE124" s="40">
        <v>32</v>
      </c>
      <c r="BF124" s="41">
        <v>0</v>
      </c>
      <c r="BG124" s="66">
        <f t="shared" si="76"/>
        <v>32</v>
      </c>
      <c r="BH124" s="80">
        <f t="shared" si="77"/>
        <v>3.764307308637909E-4</v>
      </c>
      <c r="BI124" s="85">
        <f t="shared" si="78"/>
        <v>0.28000000000000003</v>
      </c>
      <c r="BJ124" s="80">
        <f t="shared" si="79"/>
        <v>0.28000000000000003</v>
      </c>
      <c r="BL124" s="40">
        <v>0</v>
      </c>
      <c r="BM124" s="41">
        <v>0</v>
      </c>
      <c r="BN124" s="66">
        <f t="shared" si="80"/>
        <v>0</v>
      </c>
      <c r="BO124" s="40">
        <v>0</v>
      </c>
      <c r="BP124" s="41">
        <v>0</v>
      </c>
      <c r="BQ124" s="66">
        <f t="shared" si="81"/>
        <v>0</v>
      </c>
      <c r="BR124" s="80">
        <f t="shared" si="82"/>
        <v>0</v>
      </c>
      <c r="BS124" s="85">
        <f t="shared" si="83"/>
        <v>0</v>
      </c>
      <c r="BT124" s="80">
        <f t="shared" si="84"/>
        <v>0</v>
      </c>
      <c r="BV124" s="40">
        <v>0</v>
      </c>
      <c r="BW124" s="41">
        <v>0</v>
      </c>
      <c r="BX124" s="66">
        <f t="shared" si="85"/>
        <v>0</v>
      </c>
      <c r="BY124" s="40">
        <v>0</v>
      </c>
      <c r="BZ124" s="41">
        <v>0</v>
      </c>
      <c r="CA124" s="66">
        <f t="shared" si="86"/>
        <v>0</v>
      </c>
      <c r="CB124" s="80">
        <f t="shared" si="87"/>
        <v>0</v>
      </c>
      <c r="CC124" s="85">
        <f t="shared" si="88"/>
        <v>0</v>
      </c>
      <c r="CD124" s="80">
        <f t="shared" si="89"/>
        <v>0</v>
      </c>
      <c r="CF124" s="40">
        <v>0</v>
      </c>
      <c r="CG124" s="41">
        <v>0</v>
      </c>
      <c r="CH124" s="66">
        <f t="shared" si="90"/>
        <v>0</v>
      </c>
      <c r="CI124" s="40">
        <v>0</v>
      </c>
      <c r="CJ124" s="41">
        <v>0</v>
      </c>
      <c r="CK124" s="66">
        <f t="shared" si="91"/>
        <v>0</v>
      </c>
      <c r="CL124" s="80">
        <f t="shared" si="92"/>
        <v>0</v>
      </c>
      <c r="CM124" s="85">
        <f t="shared" si="93"/>
        <v>0</v>
      </c>
      <c r="CN124" s="80">
        <f t="shared" si="94"/>
        <v>0</v>
      </c>
      <c r="CP124" s="40">
        <v>0</v>
      </c>
      <c r="CQ124" s="41">
        <v>0</v>
      </c>
      <c r="CR124" s="66">
        <f t="shared" si="95"/>
        <v>0</v>
      </c>
      <c r="CS124" s="40">
        <v>0</v>
      </c>
      <c r="CT124" s="41">
        <v>0</v>
      </c>
      <c r="CU124" s="66">
        <f t="shared" si="96"/>
        <v>0</v>
      </c>
      <c r="CV124" s="80">
        <f t="shared" si="97"/>
        <v>0</v>
      </c>
      <c r="CW124" s="85">
        <f t="shared" si="98"/>
        <v>0</v>
      </c>
      <c r="CX124" s="80">
        <f t="shared" si="99"/>
        <v>0</v>
      </c>
    </row>
    <row r="125" spans="1:102" ht="24.95" customHeight="1">
      <c r="A125" s="3">
        <v>118</v>
      </c>
      <c r="B125" s="47" t="s">
        <v>92</v>
      </c>
      <c r="D125" s="40">
        <v>9</v>
      </c>
      <c r="E125" s="41">
        <v>0</v>
      </c>
      <c r="F125" s="66">
        <f t="shared" si="50"/>
        <v>9</v>
      </c>
      <c r="G125" s="40">
        <v>11</v>
      </c>
      <c r="H125" s="41">
        <v>0</v>
      </c>
      <c r="I125" s="66">
        <f t="shared" si="51"/>
        <v>11</v>
      </c>
      <c r="J125" s="80">
        <f t="shared" si="52"/>
        <v>1.1183976411977021E-5</v>
      </c>
      <c r="K125" s="85">
        <f t="shared" si="53"/>
        <v>0.22222222222222221</v>
      </c>
      <c r="L125" s="80">
        <f t="shared" si="54"/>
        <v>0.22222222222222221</v>
      </c>
      <c r="N125" s="40">
        <v>0</v>
      </c>
      <c r="O125" s="41">
        <v>0</v>
      </c>
      <c r="P125" s="66">
        <f t="shared" si="55"/>
        <v>0</v>
      </c>
      <c r="Q125" s="40">
        <v>0</v>
      </c>
      <c r="R125" s="41">
        <v>0</v>
      </c>
      <c r="S125" s="66">
        <f t="shared" si="56"/>
        <v>0</v>
      </c>
      <c r="T125" s="80">
        <f t="shared" si="57"/>
        <v>0</v>
      </c>
      <c r="U125" s="85">
        <f t="shared" si="58"/>
        <v>0</v>
      </c>
      <c r="V125" s="80">
        <f t="shared" si="59"/>
        <v>0</v>
      </c>
      <c r="X125" s="40">
        <v>56</v>
      </c>
      <c r="Y125" s="41">
        <v>0</v>
      </c>
      <c r="Z125" s="66">
        <f t="shared" si="60"/>
        <v>56</v>
      </c>
      <c r="AA125" s="40">
        <v>22</v>
      </c>
      <c r="AB125" s="41">
        <v>0</v>
      </c>
      <c r="AC125" s="66">
        <f t="shared" si="61"/>
        <v>22</v>
      </c>
      <c r="AD125" s="80">
        <f t="shared" si="62"/>
        <v>6.6066264463256647E-5</v>
      </c>
      <c r="AE125" s="85">
        <f t="shared" si="63"/>
        <v>-0.6071428571428571</v>
      </c>
      <c r="AF125" s="80">
        <f t="shared" si="64"/>
        <v>-0.6071428571428571</v>
      </c>
      <c r="AH125" s="40">
        <v>147</v>
      </c>
      <c r="AI125" s="41">
        <v>0</v>
      </c>
      <c r="AJ125" s="66">
        <f t="shared" si="65"/>
        <v>147</v>
      </c>
      <c r="AK125" s="40">
        <v>10</v>
      </c>
      <c r="AL125" s="41">
        <v>0</v>
      </c>
      <c r="AM125" s="66">
        <f t="shared" si="66"/>
        <v>10</v>
      </c>
      <c r="AN125" s="80">
        <f t="shared" si="67"/>
        <v>6.7745169769395437E-5</v>
      </c>
      <c r="AO125" s="85">
        <f t="shared" si="68"/>
        <v>-0.93197278911564629</v>
      </c>
      <c r="AP125" s="80">
        <f t="shared" si="69"/>
        <v>-0.93197278911564629</v>
      </c>
      <c r="AR125" s="40">
        <v>200</v>
      </c>
      <c r="AS125" s="41">
        <v>0</v>
      </c>
      <c r="AT125" s="66">
        <f t="shared" si="70"/>
        <v>200</v>
      </c>
      <c r="AU125" s="40">
        <v>99</v>
      </c>
      <c r="AV125" s="41">
        <v>0</v>
      </c>
      <c r="AW125" s="66">
        <f t="shared" si="71"/>
        <v>99</v>
      </c>
      <c r="AX125" s="80">
        <f t="shared" si="72"/>
        <v>8.444000921163737E-4</v>
      </c>
      <c r="AY125" s="85">
        <f t="shared" si="73"/>
        <v>-0.505</v>
      </c>
      <c r="AZ125" s="80">
        <f t="shared" si="74"/>
        <v>-0.505</v>
      </c>
      <c r="BB125" s="40">
        <v>103</v>
      </c>
      <c r="BC125" s="41">
        <v>0</v>
      </c>
      <c r="BD125" s="66">
        <f t="shared" si="75"/>
        <v>103</v>
      </c>
      <c r="BE125" s="40">
        <v>131</v>
      </c>
      <c r="BF125" s="41">
        <v>0</v>
      </c>
      <c r="BG125" s="66">
        <f t="shared" si="76"/>
        <v>131</v>
      </c>
      <c r="BH125" s="80">
        <f t="shared" si="77"/>
        <v>1.5410133044736439E-3</v>
      </c>
      <c r="BI125" s="85">
        <f t="shared" si="78"/>
        <v>0.27184466019417475</v>
      </c>
      <c r="BJ125" s="80">
        <f t="shared" si="79"/>
        <v>0.27184466019417475</v>
      </c>
      <c r="BL125" s="40">
        <v>19</v>
      </c>
      <c r="BM125" s="41">
        <v>50</v>
      </c>
      <c r="BN125" s="66">
        <f t="shared" si="80"/>
        <v>69</v>
      </c>
      <c r="BO125" s="40">
        <v>3</v>
      </c>
      <c r="BP125" s="41">
        <v>1</v>
      </c>
      <c r="BQ125" s="66">
        <f t="shared" si="81"/>
        <v>4</v>
      </c>
      <c r="BR125" s="80">
        <f t="shared" si="82"/>
        <v>1.4575134819997084E-4</v>
      </c>
      <c r="BS125" s="85">
        <f t="shared" si="83"/>
        <v>-0.94202898550724634</v>
      </c>
      <c r="BT125" s="80">
        <f t="shared" si="84"/>
        <v>-0.94202898550724634</v>
      </c>
      <c r="BV125" s="40">
        <v>180</v>
      </c>
      <c r="BW125" s="41">
        <v>0</v>
      </c>
      <c r="BX125" s="66">
        <f t="shared" si="85"/>
        <v>180</v>
      </c>
      <c r="BY125" s="40">
        <v>117</v>
      </c>
      <c r="BZ125" s="41">
        <v>0</v>
      </c>
      <c r="CA125" s="66">
        <f t="shared" si="86"/>
        <v>117</v>
      </c>
      <c r="CB125" s="80">
        <f t="shared" si="87"/>
        <v>5.5809959931310818E-3</v>
      </c>
      <c r="CC125" s="85">
        <f t="shared" si="88"/>
        <v>-0.35</v>
      </c>
      <c r="CD125" s="80">
        <f t="shared" si="89"/>
        <v>-0.35</v>
      </c>
      <c r="CF125" s="40">
        <v>149</v>
      </c>
      <c r="CG125" s="41">
        <v>0</v>
      </c>
      <c r="CH125" s="66">
        <f t="shared" si="90"/>
        <v>149</v>
      </c>
      <c r="CI125" s="40">
        <v>95</v>
      </c>
      <c r="CJ125" s="41">
        <v>0</v>
      </c>
      <c r="CK125" s="66">
        <f t="shared" si="91"/>
        <v>95</v>
      </c>
      <c r="CL125" s="80">
        <f t="shared" si="92"/>
        <v>7.2947861475850416E-3</v>
      </c>
      <c r="CM125" s="85">
        <f t="shared" si="93"/>
        <v>-0.36241610738255031</v>
      </c>
      <c r="CN125" s="80">
        <f t="shared" si="94"/>
        <v>-0.36241610738255031</v>
      </c>
      <c r="CP125" s="40">
        <v>0</v>
      </c>
      <c r="CQ125" s="41">
        <v>0</v>
      </c>
      <c r="CR125" s="66">
        <f t="shared" si="95"/>
        <v>0</v>
      </c>
      <c r="CS125" s="40">
        <v>0</v>
      </c>
      <c r="CT125" s="41">
        <v>0</v>
      </c>
      <c r="CU125" s="66">
        <f t="shared" si="96"/>
        <v>0</v>
      </c>
      <c r="CV125" s="80">
        <f t="shared" si="97"/>
        <v>0</v>
      </c>
      <c r="CW125" s="85">
        <f t="shared" si="98"/>
        <v>0</v>
      </c>
      <c r="CX125" s="80">
        <f t="shared" si="99"/>
        <v>0</v>
      </c>
    </row>
    <row r="126" spans="1:102" ht="24.95" customHeight="1">
      <c r="A126" s="3">
        <v>119</v>
      </c>
      <c r="B126" s="47" t="s">
        <v>155</v>
      </c>
      <c r="D126" s="40">
        <v>0</v>
      </c>
      <c r="E126" s="41">
        <v>0</v>
      </c>
      <c r="F126" s="66">
        <f t="shared" si="50"/>
        <v>0</v>
      </c>
      <c r="G126" s="40">
        <v>0</v>
      </c>
      <c r="H126" s="41">
        <v>0</v>
      </c>
      <c r="I126" s="66">
        <f t="shared" si="51"/>
        <v>0</v>
      </c>
      <c r="J126" s="80">
        <f t="shared" si="52"/>
        <v>0</v>
      </c>
      <c r="K126" s="85">
        <f t="shared" si="53"/>
        <v>0</v>
      </c>
      <c r="L126" s="80">
        <f t="shared" si="54"/>
        <v>0</v>
      </c>
      <c r="N126" s="40">
        <v>0</v>
      </c>
      <c r="O126" s="41">
        <v>0</v>
      </c>
      <c r="P126" s="66">
        <f t="shared" si="55"/>
        <v>0</v>
      </c>
      <c r="Q126" s="40">
        <v>0</v>
      </c>
      <c r="R126" s="41">
        <v>0</v>
      </c>
      <c r="S126" s="66">
        <f t="shared" si="56"/>
        <v>0</v>
      </c>
      <c r="T126" s="80">
        <f t="shared" si="57"/>
        <v>0</v>
      </c>
      <c r="U126" s="85">
        <f t="shared" si="58"/>
        <v>0</v>
      </c>
      <c r="V126" s="80">
        <f t="shared" si="59"/>
        <v>0</v>
      </c>
      <c r="X126" s="40">
        <v>0</v>
      </c>
      <c r="Y126" s="41">
        <v>0</v>
      </c>
      <c r="Z126" s="66">
        <f t="shared" si="60"/>
        <v>0</v>
      </c>
      <c r="AA126" s="40">
        <v>0</v>
      </c>
      <c r="AB126" s="41">
        <v>0</v>
      </c>
      <c r="AC126" s="66">
        <f t="shared" si="61"/>
        <v>0</v>
      </c>
      <c r="AD126" s="80">
        <f t="shared" si="62"/>
        <v>0</v>
      </c>
      <c r="AE126" s="85">
        <f t="shared" si="63"/>
        <v>0</v>
      </c>
      <c r="AF126" s="80">
        <f t="shared" si="64"/>
        <v>0</v>
      </c>
      <c r="AH126" s="40">
        <v>0</v>
      </c>
      <c r="AI126" s="41">
        <v>0</v>
      </c>
      <c r="AJ126" s="66">
        <f t="shared" si="65"/>
        <v>0</v>
      </c>
      <c r="AK126" s="40">
        <v>0</v>
      </c>
      <c r="AL126" s="41">
        <v>0</v>
      </c>
      <c r="AM126" s="66">
        <f t="shared" si="66"/>
        <v>0</v>
      </c>
      <c r="AN126" s="80">
        <f t="shared" si="67"/>
        <v>0</v>
      </c>
      <c r="AO126" s="85">
        <f t="shared" si="68"/>
        <v>0</v>
      </c>
      <c r="AP126" s="80">
        <f t="shared" si="69"/>
        <v>0</v>
      </c>
      <c r="AR126" s="40">
        <v>0</v>
      </c>
      <c r="AS126" s="41">
        <v>0</v>
      </c>
      <c r="AT126" s="66">
        <f t="shared" si="70"/>
        <v>0</v>
      </c>
      <c r="AU126" s="40">
        <v>0</v>
      </c>
      <c r="AV126" s="41">
        <v>0</v>
      </c>
      <c r="AW126" s="66">
        <f t="shared" si="71"/>
        <v>0</v>
      </c>
      <c r="AX126" s="80">
        <f t="shared" si="72"/>
        <v>0</v>
      </c>
      <c r="AY126" s="85">
        <f t="shared" si="73"/>
        <v>0</v>
      </c>
      <c r="AZ126" s="80">
        <f t="shared" si="74"/>
        <v>0</v>
      </c>
      <c r="BB126" s="40">
        <v>15</v>
      </c>
      <c r="BC126" s="41">
        <v>0</v>
      </c>
      <c r="BD126" s="66">
        <f t="shared" si="75"/>
        <v>15</v>
      </c>
      <c r="BE126" s="40">
        <v>6</v>
      </c>
      <c r="BF126" s="41">
        <v>0</v>
      </c>
      <c r="BG126" s="66">
        <f t="shared" si="76"/>
        <v>6</v>
      </c>
      <c r="BH126" s="80">
        <f t="shared" si="77"/>
        <v>7.0580762036960787E-5</v>
      </c>
      <c r="BI126" s="85">
        <f t="shared" si="78"/>
        <v>-0.6</v>
      </c>
      <c r="BJ126" s="80">
        <f t="shared" si="79"/>
        <v>-0.6</v>
      </c>
      <c r="BL126" s="40">
        <v>0</v>
      </c>
      <c r="BM126" s="41">
        <v>0</v>
      </c>
      <c r="BN126" s="66">
        <f t="shared" si="80"/>
        <v>0</v>
      </c>
      <c r="BO126" s="40">
        <v>0</v>
      </c>
      <c r="BP126" s="41">
        <v>0</v>
      </c>
      <c r="BQ126" s="66">
        <f t="shared" si="81"/>
        <v>0</v>
      </c>
      <c r="BR126" s="80">
        <f t="shared" si="82"/>
        <v>0</v>
      </c>
      <c r="BS126" s="85">
        <f t="shared" si="83"/>
        <v>0</v>
      </c>
      <c r="BT126" s="80">
        <f t="shared" si="84"/>
        <v>0</v>
      </c>
      <c r="BV126" s="40">
        <v>0</v>
      </c>
      <c r="BW126" s="41">
        <v>0</v>
      </c>
      <c r="BX126" s="66">
        <f t="shared" si="85"/>
        <v>0</v>
      </c>
      <c r="BY126" s="40">
        <v>0</v>
      </c>
      <c r="BZ126" s="41">
        <v>0</v>
      </c>
      <c r="CA126" s="66">
        <f t="shared" si="86"/>
        <v>0</v>
      </c>
      <c r="CB126" s="80">
        <f t="shared" si="87"/>
        <v>0</v>
      </c>
      <c r="CC126" s="85">
        <f t="shared" si="88"/>
        <v>0</v>
      </c>
      <c r="CD126" s="80">
        <f t="shared" si="89"/>
        <v>0</v>
      </c>
      <c r="CF126" s="40">
        <v>0</v>
      </c>
      <c r="CG126" s="41">
        <v>0</v>
      </c>
      <c r="CH126" s="66">
        <f t="shared" si="90"/>
        <v>0</v>
      </c>
      <c r="CI126" s="40">
        <v>0</v>
      </c>
      <c r="CJ126" s="41">
        <v>0</v>
      </c>
      <c r="CK126" s="66">
        <f t="shared" si="91"/>
        <v>0</v>
      </c>
      <c r="CL126" s="80">
        <f t="shared" si="92"/>
        <v>0</v>
      </c>
      <c r="CM126" s="85">
        <f t="shared" si="93"/>
        <v>0</v>
      </c>
      <c r="CN126" s="80">
        <f t="shared" si="94"/>
        <v>0</v>
      </c>
      <c r="CP126" s="40">
        <v>0</v>
      </c>
      <c r="CQ126" s="41">
        <v>0</v>
      </c>
      <c r="CR126" s="66">
        <f t="shared" si="95"/>
        <v>0</v>
      </c>
      <c r="CS126" s="40">
        <v>0</v>
      </c>
      <c r="CT126" s="41">
        <v>0</v>
      </c>
      <c r="CU126" s="66">
        <f t="shared" si="96"/>
        <v>0</v>
      </c>
      <c r="CV126" s="80">
        <f t="shared" si="97"/>
        <v>0</v>
      </c>
      <c r="CW126" s="85">
        <f t="shared" si="98"/>
        <v>0</v>
      </c>
      <c r="CX126" s="80">
        <f t="shared" si="99"/>
        <v>0</v>
      </c>
    </row>
    <row r="127" spans="1:102" ht="24.95" customHeight="1">
      <c r="A127" s="3">
        <v>120</v>
      </c>
      <c r="B127" s="47" t="s">
        <v>96</v>
      </c>
      <c r="D127" s="40">
        <v>0</v>
      </c>
      <c r="E127" s="41">
        <v>0</v>
      </c>
      <c r="F127" s="66">
        <f t="shared" si="50"/>
        <v>0</v>
      </c>
      <c r="G127" s="40">
        <v>0</v>
      </c>
      <c r="H127" s="41">
        <v>0</v>
      </c>
      <c r="I127" s="66">
        <f t="shared" si="51"/>
        <v>0</v>
      </c>
      <c r="J127" s="80">
        <f t="shared" si="52"/>
        <v>0</v>
      </c>
      <c r="K127" s="85">
        <f t="shared" si="53"/>
        <v>0</v>
      </c>
      <c r="L127" s="80">
        <f t="shared" si="54"/>
        <v>0</v>
      </c>
      <c r="N127" s="40">
        <v>0</v>
      </c>
      <c r="O127" s="41">
        <v>0</v>
      </c>
      <c r="P127" s="66">
        <f t="shared" si="55"/>
        <v>0</v>
      </c>
      <c r="Q127" s="40">
        <v>0</v>
      </c>
      <c r="R127" s="41">
        <v>0</v>
      </c>
      <c r="S127" s="66">
        <f t="shared" si="56"/>
        <v>0</v>
      </c>
      <c r="T127" s="80">
        <f t="shared" si="57"/>
        <v>0</v>
      </c>
      <c r="U127" s="85">
        <f t="shared" si="58"/>
        <v>0</v>
      </c>
      <c r="V127" s="80">
        <f t="shared" si="59"/>
        <v>0</v>
      </c>
      <c r="X127" s="40">
        <v>0</v>
      </c>
      <c r="Y127" s="41">
        <v>0</v>
      </c>
      <c r="Z127" s="66">
        <f t="shared" si="60"/>
        <v>0</v>
      </c>
      <c r="AA127" s="40">
        <v>0</v>
      </c>
      <c r="AB127" s="41">
        <v>0</v>
      </c>
      <c r="AC127" s="66">
        <f t="shared" si="61"/>
        <v>0</v>
      </c>
      <c r="AD127" s="80">
        <f t="shared" si="62"/>
        <v>0</v>
      </c>
      <c r="AE127" s="85">
        <f t="shared" si="63"/>
        <v>0</v>
      </c>
      <c r="AF127" s="80">
        <f t="shared" si="64"/>
        <v>0</v>
      </c>
      <c r="AH127" s="40">
        <v>0</v>
      </c>
      <c r="AI127" s="41">
        <v>0</v>
      </c>
      <c r="AJ127" s="66">
        <f t="shared" si="65"/>
        <v>0</v>
      </c>
      <c r="AK127" s="40">
        <v>0</v>
      </c>
      <c r="AL127" s="41">
        <v>0</v>
      </c>
      <c r="AM127" s="66">
        <f t="shared" si="66"/>
        <v>0</v>
      </c>
      <c r="AN127" s="80">
        <f t="shared" si="67"/>
        <v>0</v>
      </c>
      <c r="AO127" s="85">
        <f t="shared" si="68"/>
        <v>0</v>
      </c>
      <c r="AP127" s="80">
        <f t="shared" si="69"/>
        <v>0</v>
      </c>
      <c r="AR127" s="40">
        <v>44</v>
      </c>
      <c r="AS127" s="41">
        <v>0</v>
      </c>
      <c r="AT127" s="66">
        <f t="shared" si="70"/>
        <v>44</v>
      </c>
      <c r="AU127" s="40">
        <v>11</v>
      </c>
      <c r="AV127" s="41">
        <v>0</v>
      </c>
      <c r="AW127" s="66">
        <f t="shared" si="71"/>
        <v>11</v>
      </c>
      <c r="AX127" s="80">
        <f t="shared" si="72"/>
        <v>9.3822232457374852E-5</v>
      </c>
      <c r="AY127" s="85">
        <f t="shared" si="73"/>
        <v>-0.75</v>
      </c>
      <c r="AZ127" s="80">
        <f t="shared" si="74"/>
        <v>-0.75</v>
      </c>
      <c r="BB127" s="40">
        <v>90</v>
      </c>
      <c r="BC127" s="41">
        <v>0</v>
      </c>
      <c r="BD127" s="66">
        <f t="shared" si="75"/>
        <v>90</v>
      </c>
      <c r="BE127" s="40">
        <v>164</v>
      </c>
      <c r="BF127" s="41">
        <v>0</v>
      </c>
      <c r="BG127" s="66">
        <f t="shared" si="76"/>
        <v>164</v>
      </c>
      <c r="BH127" s="80">
        <f t="shared" si="77"/>
        <v>1.9292074956769284E-3</v>
      </c>
      <c r="BI127" s="85">
        <f t="shared" si="78"/>
        <v>0.82222222222222219</v>
      </c>
      <c r="BJ127" s="80">
        <f t="shared" si="79"/>
        <v>0.82222222222222219</v>
      </c>
      <c r="BL127" s="40">
        <v>0</v>
      </c>
      <c r="BM127" s="41">
        <v>0</v>
      </c>
      <c r="BN127" s="66">
        <f t="shared" si="80"/>
        <v>0</v>
      </c>
      <c r="BO127" s="40">
        <v>0</v>
      </c>
      <c r="BP127" s="41">
        <v>0</v>
      </c>
      <c r="BQ127" s="66">
        <f t="shared" si="81"/>
        <v>0</v>
      </c>
      <c r="BR127" s="80">
        <f t="shared" si="82"/>
        <v>0</v>
      </c>
      <c r="BS127" s="85">
        <f t="shared" si="83"/>
        <v>0</v>
      </c>
      <c r="BT127" s="80">
        <f t="shared" si="84"/>
        <v>0</v>
      </c>
      <c r="BV127" s="40">
        <v>0</v>
      </c>
      <c r="BW127" s="41">
        <v>0</v>
      </c>
      <c r="BX127" s="66">
        <f t="shared" si="85"/>
        <v>0</v>
      </c>
      <c r="BY127" s="40">
        <v>0</v>
      </c>
      <c r="BZ127" s="41">
        <v>0</v>
      </c>
      <c r="CA127" s="66">
        <f t="shared" si="86"/>
        <v>0</v>
      </c>
      <c r="CB127" s="80">
        <f t="shared" si="87"/>
        <v>0</v>
      </c>
      <c r="CC127" s="85">
        <f t="shared" si="88"/>
        <v>0</v>
      </c>
      <c r="CD127" s="80">
        <f t="shared" si="89"/>
        <v>0</v>
      </c>
      <c r="CF127" s="40">
        <v>0</v>
      </c>
      <c r="CG127" s="41">
        <v>0</v>
      </c>
      <c r="CH127" s="66">
        <f t="shared" si="90"/>
        <v>0</v>
      </c>
      <c r="CI127" s="40">
        <v>0</v>
      </c>
      <c r="CJ127" s="41">
        <v>0</v>
      </c>
      <c r="CK127" s="66">
        <f t="shared" si="91"/>
        <v>0</v>
      </c>
      <c r="CL127" s="80">
        <f t="shared" si="92"/>
        <v>0</v>
      </c>
      <c r="CM127" s="85">
        <f t="shared" si="93"/>
        <v>0</v>
      </c>
      <c r="CN127" s="80">
        <f t="shared" si="94"/>
        <v>0</v>
      </c>
      <c r="CP127" s="40">
        <v>0</v>
      </c>
      <c r="CQ127" s="41">
        <v>0</v>
      </c>
      <c r="CR127" s="66">
        <f t="shared" si="95"/>
        <v>0</v>
      </c>
      <c r="CS127" s="40">
        <v>0</v>
      </c>
      <c r="CT127" s="41">
        <v>0</v>
      </c>
      <c r="CU127" s="66">
        <f t="shared" si="96"/>
        <v>0</v>
      </c>
      <c r="CV127" s="80">
        <f t="shared" si="97"/>
        <v>0</v>
      </c>
      <c r="CW127" s="85">
        <f t="shared" si="98"/>
        <v>0</v>
      </c>
      <c r="CX127" s="80">
        <f t="shared" si="99"/>
        <v>0</v>
      </c>
    </row>
    <row r="128" spans="1:102" ht="24.95" customHeight="1">
      <c r="A128" s="3">
        <v>121</v>
      </c>
      <c r="B128" s="47" t="s">
        <v>156</v>
      </c>
      <c r="D128" s="40">
        <v>0</v>
      </c>
      <c r="E128" s="41">
        <v>15</v>
      </c>
      <c r="F128" s="66">
        <f t="shared" si="50"/>
        <v>15</v>
      </c>
      <c r="G128" s="40">
        <v>0</v>
      </c>
      <c r="H128" s="41">
        <v>0</v>
      </c>
      <c r="I128" s="66">
        <f t="shared" si="51"/>
        <v>0</v>
      </c>
      <c r="J128" s="80">
        <f t="shared" si="52"/>
        <v>0</v>
      </c>
      <c r="K128" s="85">
        <f t="shared" si="53"/>
        <v>-1</v>
      </c>
      <c r="L128" s="80">
        <f t="shared" si="54"/>
        <v>-1</v>
      </c>
      <c r="N128" s="40">
        <v>0</v>
      </c>
      <c r="O128" s="41">
        <v>0</v>
      </c>
      <c r="P128" s="66">
        <f t="shared" si="55"/>
        <v>0</v>
      </c>
      <c r="Q128" s="40">
        <v>0</v>
      </c>
      <c r="R128" s="41">
        <v>0</v>
      </c>
      <c r="S128" s="66">
        <f t="shared" si="56"/>
        <v>0</v>
      </c>
      <c r="T128" s="80">
        <f t="shared" si="57"/>
        <v>0</v>
      </c>
      <c r="U128" s="85">
        <f t="shared" si="58"/>
        <v>0</v>
      </c>
      <c r="V128" s="80">
        <f t="shared" si="59"/>
        <v>0</v>
      </c>
      <c r="X128" s="40">
        <v>0</v>
      </c>
      <c r="Y128" s="41">
        <v>0</v>
      </c>
      <c r="Z128" s="66">
        <f t="shared" si="60"/>
        <v>0</v>
      </c>
      <c r="AA128" s="40">
        <v>0</v>
      </c>
      <c r="AB128" s="41">
        <v>0</v>
      </c>
      <c r="AC128" s="66">
        <f t="shared" si="61"/>
        <v>0</v>
      </c>
      <c r="AD128" s="80">
        <f t="shared" si="62"/>
        <v>0</v>
      </c>
      <c r="AE128" s="85">
        <f t="shared" si="63"/>
        <v>0</v>
      </c>
      <c r="AF128" s="80">
        <f t="shared" si="64"/>
        <v>0</v>
      </c>
      <c r="AH128" s="40">
        <v>0</v>
      </c>
      <c r="AI128" s="41">
        <v>0</v>
      </c>
      <c r="AJ128" s="66">
        <f t="shared" si="65"/>
        <v>0</v>
      </c>
      <c r="AK128" s="40">
        <v>0</v>
      </c>
      <c r="AL128" s="41">
        <v>0</v>
      </c>
      <c r="AM128" s="66">
        <f t="shared" si="66"/>
        <v>0</v>
      </c>
      <c r="AN128" s="80">
        <f t="shared" si="67"/>
        <v>0</v>
      </c>
      <c r="AO128" s="85">
        <f t="shared" si="68"/>
        <v>0</v>
      </c>
      <c r="AP128" s="80">
        <f t="shared" si="69"/>
        <v>0</v>
      </c>
      <c r="AR128" s="40">
        <v>0</v>
      </c>
      <c r="AS128" s="41">
        <v>0</v>
      </c>
      <c r="AT128" s="66">
        <f t="shared" si="70"/>
        <v>0</v>
      </c>
      <c r="AU128" s="40">
        <v>0</v>
      </c>
      <c r="AV128" s="41">
        <v>0</v>
      </c>
      <c r="AW128" s="66">
        <f t="shared" si="71"/>
        <v>0</v>
      </c>
      <c r="AX128" s="80">
        <f t="shared" si="72"/>
        <v>0</v>
      </c>
      <c r="AY128" s="85">
        <f t="shared" si="73"/>
        <v>0</v>
      </c>
      <c r="AZ128" s="80">
        <f t="shared" si="74"/>
        <v>0</v>
      </c>
      <c r="BB128" s="40">
        <v>0</v>
      </c>
      <c r="BC128" s="41">
        <v>0</v>
      </c>
      <c r="BD128" s="66">
        <f t="shared" si="75"/>
        <v>0</v>
      </c>
      <c r="BE128" s="40">
        <v>0</v>
      </c>
      <c r="BF128" s="41">
        <v>0</v>
      </c>
      <c r="BG128" s="66">
        <f t="shared" si="76"/>
        <v>0</v>
      </c>
      <c r="BH128" s="80">
        <f t="shared" si="77"/>
        <v>0</v>
      </c>
      <c r="BI128" s="85">
        <f t="shared" si="78"/>
        <v>0</v>
      </c>
      <c r="BJ128" s="80">
        <f t="shared" si="79"/>
        <v>0</v>
      </c>
      <c r="BL128" s="40">
        <v>0</v>
      </c>
      <c r="BM128" s="41">
        <v>0</v>
      </c>
      <c r="BN128" s="66">
        <f t="shared" si="80"/>
        <v>0</v>
      </c>
      <c r="BO128" s="40">
        <v>0</v>
      </c>
      <c r="BP128" s="41">
        <v>0</v>
      </c>
      <c r="BQ128" s="66">
        <f t="shared" si="81"/>
        <v>0</v>
      </c>
      <c r="BR128" s="80">
        <f t="shared" si="82"/>
        <v>0</v>
      </c>
      <c r="BS128" s="85">
        <f t="shared" si="83"/>
        <v>0</v>
      </c>
      <c r="BT128" s="80">
        <f t="shared" si="84"/>
        <v>0</v>
      </c>
      <c r="BV128" s="40">
        <v>0</v>
      </c>
      <c r="BW128" s="41">
        <v>0</v>
      </c>
      <c r="BX128" s="66">
        <f t="shared" si="85"/>
        <v>0</v>
      </c>
      <c r="BY128" s="40">
        <v>0</v>
      </c>
      <c r="BZ128" s="41">
        <v>0</v>
      </c>
      <c r="CA128" s="66">
        <f t="shared" si="86"/>
        <v>0</v>
      </c>
      <c r="CB128" s="80">
        <f t="shared" si="87"/>
        <v>0</v>
      </c>
      <c r="CC128" s="85">
        <f t="shared" si="88"/>
        <v>0</v>
      </c>
      <c r="CD128" s="80">
        <f t="shared" si="89"/>
        <v>0</v>
      </c>
      <c r="CF128" s="40">
        <v>0</v>
      </c>
      <c r="CG128" s="41">
        <v>0</v>
      </c>
      <c r="CH128" s="66">
        <f t="shared" si="90"/>
        <v>0</v>
      </c>
      <c r="CI128" s="40">
        <v>0</v>
      </c>
      <c r="CJ128" s="41">
        <v>0</v>
      </c>
      <c r="CK128" s="66">
        <f t="shared" si="91"/>
        <v>0</v>
      </c>
      <c r="CL128" s="80">
        <f t="shared" si="92"/>
        <v>0</v>
      </c>
      <c r="CM128" s="85">
        <f t="shared" si="93"/>
        <v>0</v>
      </c>
      <c r="CN128" s="80">
        <f t="shared" si="94"/>
        <v>0</v>
      </c>
      <c r="CP128" s="40">
        <v>0</v>
      </c>
      <c r="CQ128" s="41">
        <v>0</v>
      </c>
      <c r="CR128" s="66">
        <f t="shared" si="95"/>
        <v>0</v>
      </c>
      <c r="CS128" s="40">
        <v>0</v>
      </c>
      <c r="CT128" s="41">
        <v>0</v>
      </c>
      <c r="CU128" s="66">
        <f t="shared" si="96"/>
        <v>0</v>
      </c>
      <c r="CV128" s="80">
        <f t="shared" si="97"/>
        <v>0</v>
      </c>
      <c r="CW128" s="85">
        <f t="shared" si="98"/>
        <v>0</v>
      </c>
      <c r="CX128" s="80">
        <f t="shared" si="99"/>
        <v>0</v>
      </c>
    </row>
    <row r="129" spans="1:102" ht="24.95" customHeight="1">
      <c r="A129" s="3">
        <v>122</v>
      </c>
      <c r="B129" s="47" t="s">
        <v>99</v>
      </c>
      <c r="D129" s="40">
        <v>0</v>
      </c>
      <c r="E129" s="41">
        <v>0</v>
      </c>
      <c r="F129" s="66">
        <f t="shared" si="50"/>
        <v>0</v>
      </c>
      <c r="G129" s="40">
        <v>0</v>
      </c>
      <c r="H129" s="41">
        <v>0</v>
      </c>
      <c r="I129" s="66">
        <f t="shared" si="51"/>
        <v>0</v>
      </c>
      <c r="J129" s="80">
        <f t="shared" si="52"/>
        <v>0</v>
      </c>
      <c r="K129" s="85">
        <f t="shared" si="53"/>
        <v>0</v>
      </c>
      <c r="L129" s="80">
        <f t="shared" si="54"/>
        <v>0</v>
      </c>
      <c r="N129" s="40">
        <v>0</v>
      </c>
      <c r="O129" s="41">
        <v>0</v>
      </c>
      <c r="P129" s="66">
        <f t="shared" si="55"/>
        <v>0</v>
      </c>
      <c r="Q129" s="40">
        <v>0</v>
      </c>
      <c r="R129" s="41">
        <v>0</v>
      </c>
      <c r="S129" s="66">
        <f t="shared" si="56"/>
        <v>0</v>
      </c>
      <c r="T129" s="80">
        <f t="shared" si="57"/>
        <v>0</v>
      </c>
      <c r="U129" s="85">
        <f t="shared" si="58"/>
        <v>0</v>
      </c>
      <c r="V129" s="80">
        <f t="shared" si="59"/>
        <v>0</v>
      </c>
      <c r="X129" s="40">
        <v>0</v>
      </c>
      <c r="Y129" s="41">
        <v>0</v>
      </c>
      <c r="Z129" s="66">
        <f t="shared" si="60"/>
        <v>0</v>
      </c>
      <c r="AA129" s="40">
        <v>0</v>
      </c>
      <c r="AB129" s="41">
        <v>0</v>
      </c>
      <c r="AC129" s="66">
        <f t="shared" si="61"/>
        <v>0</v>
      </c>
      <c r="AD129" s="80">
        <f t="shared" si="62"/>
        <v>0</v>
      </c>
      <c r="AE129" s="85">
        <f t="shared" si="63"/>
        <v>0</v>
      </c>
      <c r="AF129" s="80">
        <f t="shared" si="64"/>
        <v>0</v>
      </c>
      <c r="AH129" s="40">
        <v>0</v>
      </c>
      <c r="AI129" s="41">
        <v>0</v>
      </c>
      <c r="AJ129" s="66">
        <f t="shared" si="65"/>
        <v>0</v>
      </c>
      <c r="AK129" s="40">
        <v>0</v>
      </c>
      <c r="AL129" s="41">
        <v>0</v>
      </c>
      <c r="AM129" s="66">
        <f t="shared" si="66"/>
        <v>0</v>
      </c>
      <c r="AN129" s="80">
        <f t="shared" si="67"/>
        <v>0</v>
      </c>
      <c r="AO129" s="85">
        <f t="shared" si="68"/>
        <v>0</v>
      </c>
      <c r="AP129" s="80">
        <f t="shared" si="69"/>
        <v>0</v>
      </c>
      <c r="AR129" s="40">
        <v>0</v>
      </c>
      <c r="AS129" s="41">
        <v>0</v>
      </c>
      <c r="AT129" s="66">
        <f t="shared" si="70"/>
        <v>0</v>
      </c>
      <c r="AU129" s="40">
        <v>0</v>
      </c>
      <c r="AV129" s="41">
        <v>0</v>
      </c>
      <c r="AW129" s="66">
        <f t="shared" si="71"/>
        <v>0</v>
      </c>
      <c r="AX129" s="80">
        <f t="shared" si="72"/>
        <v>0</v>
      </c>
      <c r="AY129" s="85">
        <f t="shared" si="73"/>
        <v>0</v>
      </c>
      <c r="AZ129" s="80">
        <f t="shared" si="74"/>
        <v>0</v>
      </c>
      <c r="BB129" s="40">
        <v>98</v>
      </c>
      <c r="BC129" s="41">
        <v>0</v>
      </c>
      <c r="BD129" s="66">
        <f t="shared" si="75"/>
        <v>98</v>
      </c>
      <c r="BE129" s="40">
        <v>49</v>
      </c>
      <c r="BF129" s="41">
        <v>0</v>
      </c>
      <c r="BG129" s="66">
        <f t="shared" si="76"/>
        <v>49</v>
      </c>
      <c r="BH129" s="80">
        <f t="shared" si="77"/>
        <v>5.7640955663517985E-4</v>
      </c>
      <c r="BI129" s="85">
        <f t="shared" si="78"/>
        <v>-0.5</v>
      </c>
      <c r="BJ129" s="80">
        <f t="shared" si="79"/>
        <v>-0.5</v>
      </c>
      <c r="BL129" s="40">
        <v>0</v>
      </c>
      <c r="BM129" s="41">
        <v>0</v>
      </c>
      <c r="BN129" s="66">
        <f t="shared" si="80"/>
        <v>0</v>
      </c>
      <c r="BO129" s="40">
        <v>0</v>
      </c>
      <c r="BP129" s="41">
        <v>0</v>
      </c>
      <c r="BQ129" s="66">
        <f t="shared" si="81"/>
        <v>0</v>
      </c>
      <c r="BR129" s="80">
        <f t="shared" si="82"/>
        <v>0</v>
      </c>
      <c r="BS129" s="85">
        <f t="shared" si="83"/>
        <v>0</v>
      </c>
      <c r="BT129" s="80">
        <f t="shared" si="84"/>
        <v>0</v>
      </c>
      <c r="BV129" s="40">
        <v>0</v>
      </c>
      <c r="BW129" s="41">
        <v>0</v>
      </c>
      <c r="BX129" s="66">
        <f t="shared" si="85"/>
        <v>0</v>
      </c>
      <c r="BY129" s="40">
        <v>0</v>
      </c>
      <c r="BZ129" s="41">
        <v>0</v>
      </c>
      <c r="CA129" s="66">
        <f t="shared" si="86"/>
        <v>0</v>
      </c>
      <c r="CB129" s="80">
        <f t="shared" si="87"/>
        <v>0</v>
      </c>
      <c r="CC129" s="85">
        <f t="shared" si="88"/>
        <v>0</v>
      </c>
      <c r="CD129" s="80">
        <f t="shared" si="89"/>
        <v>0</v>
      </c>
      <c r="CF129" s="40">
        <v>0</v>
      </c>
      <c r="CG129" s="41">
        <v>0</v>
      </c>
      <c r="CH129" s="66">
        <f t="shared" si="90"/>
        <v>0</v>
      </c>
      <c r="CI129" s="40">
        <v>0</v>
      </c>
      <c r="CJ129" s="41">
        <v>0</v>
      </c>
      <c r="CK129" s="66">
        <f t="shared" si="91"/>
        <v>0</v>
      </c>
      <c r="CL129" s="80">
        <f t="shared" si="92"/>
        <v>0</v>
      </c>
      <c r="CM129" s="85">
        <f t="shared" si="93"/>
        <v>0</v>
      </c>
      <c r="CN129" s="80">
        <f t="shared" si="94"/>
        <v>0</v>
      </c>
      <c r="CP129" s="40">
        <v>0</v>
      </c>
      <c r="CQ129" s="41">
        <v>0</v>
      </c>
      <c r="CR129" s="66">
        <f t="shared" si="95"/>
        <v>0</v>
      </c>
      <c r="CS129" s="40">
        <v>0</v>
      </c>
      <c r="CT129" s="41">
        <v>0</v>
      </c>
      <c r="CU129" s="66">
        <f t="shared" si="96"/>
        <v>0</v>
      </c>
      <c r="CV129" s="80">
        <f t="shared" si="97"/>
        <v>0</v>
      </c>
      <c r="CW129" s="85">
        <f t="shared" si="98"/>
        <v>0</v>
      </c>
      <c r="CX129" s="80">
        <f t="shared" si="99"/>
        <v>0</v>
      </c>
    </row>
    <row r="130" spans="1:102" ht="24.95" customHeight="1">
      <c r="A130" s="3">
        <v>123</v>
      </c>
      <c r="B130" s="47" t="s">
        <v>224</v>
      </c>
      <c r="D130" s="40">
        <v>0</v>
      </c>
      <c r="E130" s="41">
        <v>0</v>
      </c>
      <c r="F130" s="66">
        <f t="shared" si="50"/>
        <v>0</v>
      </c>
      <c r="G130" s="40">
        <v>0</v>
      </c>
      <c r="H130" s="41">
        <v>0</v>
      </c>
      <c r="I130" s="66">
        <f t="shared" si="51"/>
        <v>0</v>
      </c>
      <c r="J130" s="80">
        <f t="shared" si="52"/>
        <v>0</v>
      </c>
      <c r="K130" s="85">
        <f t="shared" si="53"/>
        <v>0</v>
      </c>
      <c r="L130" s="80">
        <f t="shared" si="54"/>
        <v>0</v>
      </c>
      <c r="N130" s="40">
        <v>0</v>
      </c>
      <c r="O130" s="41">
        <v>0</v>
      </c>
      <c r="P130" s="66">
        <f t="shared" si="55"/>
        <v>0</v>
      </c>
      <c r="Q130" s="40">
        <v>0</v>
      </c>
      <c r="R130" s="41">
        <v>0</v>
      </c>
      <c r="S130" s="66">
        <f t="shared" si="56"/>
        <v>0</v>
      </c>
      <c r="T130" s="80">
        <f t="shared" si="57"/>
        <v>0</v>
      </c>
      <c r="U130" s="85">
        <f t="shared" si="58"/>
        <v>0</v>
      </c>
      <c r="V130" s="80">
        <f t="shared" si="59"/>
        <v>0</v>
      </c>
      <c r="X130" s="40">
        <v>0</v>
      </c>
      <c r="Y130" s="41">
        <v>0</v>
      </c>
      <c r="Z130" s="66">
        <f t="shared" si="60"/>
        <v>0</v>
      </c>
      <c r="AA130" s="40">
        <v>0</v>
      </c>
      <c r="AB130" s="41">
        <v>0</v>
      </c>
      <c r="AC130" s="66">
        <f t="shared" si="61"/>
        <v>0</v>
      </c>
      <c r="AD130" s="80">
        <f t="shared" si="62"/>
        <v>0</v>
      </c>
      <c r="AE130" s="85">
        <f t="shared" si="63"/>
        <v>0</v>
      </c>
      <c r="AF130" s="80">
        <f t="shared" si="64"/>
        <v>0</v>
      </c>
      <c r="AH130" s="40">
        <v>0</v>
      </c>
      <c r="AI130" s="41">
        <v>0</v>
      </c>
      <c r="AJ130" s="66">
        <f t="shared" si="65"/>
        <v>0</v>
      </c>
      <c r="AK130" s="40">
        <v>0</v>
      </c>
      <c r="AL130" s="41">
        <v>0</v>
      </c>
      <c r="AM130" s="66">
        <f t="shared" si="66"/>
        <v>0</v>
      </c>
      <c r="AN130" s="80">
        <f t="shared" si="67"/>
        <v>0</v>
      </c>
      <c r="AO130" s="85">
        <f t="shared" si="68"/>
        <v>0</v>
      </c>
      <c r="AP130" s="80">
        <f t="shared" si="69"/>
        <v>0</v>
      </c>
      <c r="AR130" s="40">
        <v>0</v>
      </c>
      <c r="AS130" s="41">
        <v>0</v>
      </c>
      <c r="AT130" s="66">
        <f t="shared" si="70"/>
        <v>0</v>
      </c>
      <c r="AU130" s="40">
        <v>0</v>
      </c>
      <c r="AV130" s="41">
        <v>0</v>
      </c>
      <c r="AW130" s="66">
        <f t="shared" si="71"/>
        <v>0</v>
      </c>
      <c r="AX130" s="80">
        <f t="shared" si="72"/>
        <v>0</v>
      </c>
      <c r="AY130" s="85">
        <f t="shared" si="73"/>
        <v>0</v>
      </c>
      <c r="AZ130" s="80">
        <f t="shared" si="74"/>
        <v>0</v>
      </c>
      <c r="BB130" s="40">
        <v>14</v>
      </c>
      <c r="BC130" s="41">
        <v>0</v>
      </c>
      <c r="BD130" s="66">
        <f t="shared" si="75"/>
        <v>14</v>
      </c>
      <c r="BE130" s="40">
        <v>24</v>
      </c>
      <c r="BF130" s="41">
        <v>0</v>
      </c>
      <c r="BG130" s="66">
        <f t="shared" si="76"/>
        <v>24</v>
      </c>
      <c r="BH130" s="80">
        <f t="shared" si="77"/>
        <v>2.8232304814784315E-4</v>
      </c>
      <c r="BI130" s="85">
        <f t="shared" si="78"/>
        <v>0.7142857142857143</v>
      </c>
      <c r="BJ130" s="80">
        <f t="shared" si="79"/>
        <v>0.7142857142857143</v>
      </c>
      <c r="BL130" s="40">
        <v>0</v>
      </c>
      <c r="BM130" s="41">
        <v>0</v>
      </c>
      <c r="BN130" s="66">
        <f t="shared" si="80"/>
        <v>0</v>
      </c>
      <c r="BO130" s="40">
        <v>0</v>
      </c>
      <c r="BP130" s="41">
        <v>0</v>
      </c>
      <c r="BQ130" s="66">
        <f t="shared" si="81"/>
        <v>0</v>
      </c>
      <c r="BR130" s="80">
        <f t="shared" si="82"/>
        <v>0</v>
      </c>
      <c r="BS130" s="85">
        <f t="shared" si="83"/>
        <v>0</v>
      </c>
      <c r="BT130" s="80">
        <f t="shared" si="84"/>
        <v>0</v>
      </c>
      <c r="BV130" s="40">
        <v>0</v>
      </c>
      <c r="BW130" s="41">
        <v>0</v>
      </c>
      <c r="BX130" s="66">
        <f t="shared" si="85"/>
        <v>0</v>
      </c>
      <c r="BY130" s="40">
        <v>0</v>
      </c>
      <c r="BZ130" s="41">
        <v>0</v>
      </c>
      <c r="CA130" s="66">
        <f t="shared" si="86"/>
        <v>0</v>
      </c>
      <c r="CB130" s="80">
        <f t="shared" si="87"/>
        <v>0</v>
      </c>
      <c r="CC130" s="85">
        <f t="shared" si="88"/>
        <v>0</v>
      </c>
      <c r="CD130" s="80">
        <f t="shared" si="89"/>
        <v>0</v>
      </c>
      <c r="CF130" s="40">
        <v>0</v>
      </c>
      <c r="CG130" s="41">
        <v>0</v>
      </c>
      <c r="CH130" s="66">
        <f t="shared" si="90"/>
        <v>0</v>
      </c>
      <c r="CI130" s="40">
        <v>0</v>
      </c>
      <c r="CJ130" s="41">
        <v>0</v>
      </c>
      <c r="CK130" s="66">
        <f t="shared" si="91"/>
        <v>0</v>
      </c>
      <c r="CL130" s="80">
        <f t="shared" si="92"/>
        <v>0</v>
      </c>
      <c r="CM130" s="85">
        <f t="shared" si="93"/>
        <v>0</v>
      </c>
      <c r="CN130" s="80">
        <f t="shared" si="94"/>
        <v>0</v>
      </c>
      <c r="CP130" s="40">
        <v>0</v>
      </c>
      <c r="CQ130" s="41">
        <v>0</v>
      </c>
      <c r="CR130" s="66">
        <f t="shared" si="95"/>
        <v>0</v>
      </c>
      <c r="CS130" s="40">
        <v>0</v>
      </c>
      <c r="CT130" s="41">
        <v>0</v>
      </c>
      <c r="CU130" s="66">
        <f t="shared" si="96"/>
        <v>0</v>
      </c>
      <c r="CV130" s="80">
        <f t="shared" si="97"/>
        <v>0</v>
      </c>
      <c r="CW130" s="85">
        <f t="shared" si="98"/>
        <v>0</v>
      </c>
      <c r="CX130" s="80">
        <f t="shared" si="99"/>
        <v>0</v>
      </c>
    </row>
    <row r="131" spans="1:102" ht="24.95" customHeight="1">
      <c r="A131" s="3">
        <v>124</v>
      </c>
      <c r="B131" s="47" t="s">
        <v>204</v>
      </c>
      <c r="D131" s="40">
        <v>0</v>
      </c>
      <c r="E131" s="41">
        <v>0</v>
      </c>
      <c r="F131" s="66">
        <f t="shared" si="50"/>
        <v>0</v>
      </c>
      <c r="G131" s="40">
        <v>0</v>
      </c>
      <c r="H131" s="41">
        <v>0</v>
      </c>
      <c r="I131" s="66">
        <f t="shared" si="51"/>
        <v>0</v>
      </c>
      <c r="J131" s="80">
        <f t="shared" si="52"/>
        <v>0</v>
      </c>
      <c r="K131" s="85">
        <f t="shared" si="53"/>
        <v>0</v>
      </c>
      <c r="L131" s="80">
        <f t="shared" si="54"/>
        <v>0</v>
      </c>
      <c r="N131" s="40">
        <v>0</v>
      </c>
      <c r="O131" s="41">
        <v>0</v>
      </c>
      <c r="P131" s="66">
        <f t="shared" si="55"/>
        <v>0</v>
      </c>
      <c r="Q131" s="40">
        <v>0</v>
      </c>
      <c r="R131" s="41">
        <v>0</v>
      </c>
      <c r="S131" s="66">
        <f t="shared" si="56"/>
        <v>0</v>
      </c>
      <c r="T131" s="80">
        <f t="shared" si="57"/>
        <v>0</v>
      </c>
      <c r="U131" s="85">
        <f t="shared" si="58"/>
        <v>0</v>
      </c>
      <c r="V131" s="80">
        <f t="shared" si="59"/>
        <v>0</v>
      </c>
      <c r="X131" s="40">
        <v>0</v>
      </c>
      <c r="Y131" s="41">
        <v>0</v>
      </c>
      <c r="Z131" s="66">
        <f t="shared" si="60"/>
        <v>0</v>
      </c>
      <c r="AA131" s="40">
        <v>0</v>
      </c>
      <c r="AB131" s="41">
        <v>0</v>
      </c>
      <c r="AC131" s="66">
        <f t="shared" si="61"/>
        <v>0</v>
      </c>
      <c r="AD131" s="80">
        <f t="shared" si="62"/>
        <v>0</v>
      </c>
      <c r="AE131" s="85">
        <f t="shared" si="63"/>
        <v>0</v>
      </c>
      <c r="AF131" s="80">
        <f t="shared" si="64"/>
        <v>0</v>
      </c>
      <c r="AH131" s="40">
        <v>0</v>
      </c>
      <c r="AI131" s="41">
        <v>0</v>
      </c>
      <c r="AJ131" s="66">
        <f t="shared" si="65"/>
        <v>0</v>
      </c>
      <c r="AK131" s="40">
        <v>0</v>
      </c>
      <c r="AL131" s="41">
        <v>0</v>
      </c>
      <c r="AM131" s="66">
        <f t="shared" si="66"/>
        <v>0</v>
      </c>
      <c r="AN131" s="80">
        <f t="shared" si="67"/>
        <v>0</v>
      </c>
      <c r="AO131" s="85">
        <f t="shared" si="68"/>
        <v>0</v>
      </c>
      <c r="AP131" s="80">
        <f t="shared" si="69"/>
        <v>0</v>
      </c>
      <c r="AR131" s="40">
        <v>0</v>
      </c>
      <c r="AS131" s="41">
        <v>0</v>
      </c>
      <c r="AT131" s="66">
        <f t="shared" si="70"/>
        <v>0</v>
      </c>
      <c r="AU131" s="40">
        <v>0</v>
      </c>
      <c r="AV131" s="41">
        <v>0</v>
      </c>
      <c r="AW131" s="66">
        <f t="shared" si="71"/>
        <v>0</v>
      </c>
      <c r="AX131" s="80">
        <f t="shared" si="72"/>
        <v>0</v>
      </c>
      <c r="AY131" s="85">
        <f t="shared" si="73"/>
        <v>0</v>
      </c>
      <c r="AZ131" s="80">
        <f t="shared" si="74"/>
        <v>0</v>
      </c>
      <c r="BB131" s="40">
        <v>5</v>
      </c>
      <c r="BC131" s="41">
        <v>0</v>
      </c>
      <c r="BD131" s="66">
        <f t="shared" si="75"/>
        <v>5</v>
      </c>
      <c r="BE131" s="40">
        <v>1</v>
      </c>
      <c r="BF131" s="41">
        <v>0</v>
      </c>
      <c r="BG131" s="66">
        <f t="shared" si="76"/>
        <v>1</v>
      </c>
      <c r="BH131" s="80">
        <f t="shared" si="77"/>
        <v>1.1763460339493466E-5</v>
      </c>
      <c r="BI131" s="85">
        <f t="shared" si="78"/>
        <v>-0.8</v>
      </c>
      <c r="BJ131" s="80">
        <f t="shared" si="79"/>
        <v>-0.8</v>
      </c>
      <c r="BL131" s="40">
        <v>0</v>
      </c>
      <c r="BM131" s="41">
        <v>0</v>
      </c>
      <c r="BN131" s="66">
        <f t="shared" si="80"/>
        <v>0</v>
      </c>
      <c r="BO131" s="40">
        <v>0</v>
      </c>
      <c r="BP131" s="41">
        <v>0</v>
      </c>
      <c r="BQ131" s="66">
        <f t="shared" si="81"/>
        <v>0</v>
      </c>
      <c r="BR131" s="80">
        <f t="shared" si="82"/>
        <v>0</v>
      </c>
      <c r="BS131" s="85">
        <f t="shared" si="83"/>
        <v>0</v>
      </c>
      <c r="BT131" s="80">
        <f t="shared" si="84"/>
        <v>0</v>
      </c>
      <c r="BV131" s="40">
        <v>0</v>
      </c>
      <c r="BW131" s="41">
        <v>0</v>
      </c>
      <c r="BX131" s="66">
        <f t="shared" si="85"/>
        <v>0</v>
      </c>
      <c r="BY131" s="40">
        <v>0</v>
      </c>
      <c r="BZ131" s="41">
        <v>0</v>
      </c>
      <c r="CA131" s="66">
        <f t="shared" si="86"/>
        <v>0</v>
      </c>
      <c r="CB131" s="80">
        <f t="shared" si="87"/>
        <v>0</v>
      </c>
      <c r="CC131" s="85">
        <f t="shared" si="88"/>
        <v>0</v>
      </c>
      <c r="CD131" s="80">
        <f t="shared" si="89"/>
        <v>0</v>
      </c>
      <c r="CF131" s="40">
        <v>0</v>
      </c>
      <c r="CG131" s="41">
        <v>0</v>
      </c>
      <c r="CH131" s="66">
        <f t="shared" si="90"/>
        <v>0</v>
      </c>
      <c r="CI131" s="40">
        <v>0</v>
      </c>
      <c r="CJ131" s="41">
        <v>0</v>
      </c>
      <c r="CK131" s="66">
        <f t="shared" si="91"/>
        <v>0</v>
      </c>
      <c r="CL131" s="80">
        <f t="shared" si="92"/>
        <v>0</v>
      </c>
      <c r="CM131" s="85">
        <f t="shared" si="93"/>
        <v>0</v>
      </c>
      <c r="CN131" s="80">
        <f t="shared" si="94"/>
        <v>0</v>
      </c>
      <c r="CP131" s="40">
        <v>0</v>
      </c>
      <c r="CQ131" s="41">
        <v>0</v>
      </c>
      <c r="CR131" s="66">
        <f t="shared" si="95"/>
        <v>0</v>
      </c>
      <c r="CS131" s="40">
        <v>0</v>
      </c>
      <c r="CT131" s="41">
        <v>0</v>
      </c>
      <c r="CU131" s="66">
        <f t="shared" si="96"/>
        <v>0</v>
      </c>
      <c r="CV131" s="80">
        <f t="shared" si="97"/>
        <v>0</v>
      </c>
      <c r="CW131" s="85">
        <f t="shared" si="98"/>
        <v>0</v>
      </c>
      <c r="CX131" s="80">
        <f t="shared" si="99"/>
        <v>0</v>
      </c>
    </row>
    <row r="132" spans="1:102" ht="24.95" customHeight="1">
      <c r="A132" s="3">
        <v>125</v>
      </c>
      <c r="B132" s="47" t="s">
        <v>91</v>
      </c>
      <c r="D132" s="40">
        <v>3</v>
      </c>
      <c r="E132" s="41">
        <v>0</v>
      </c>
      <c r="F132" s="66">
        <f t="shared" si="50"/>
        <v>3</v>
      </c>
      <c r="G132" s="40">
        <v>1</v>
      </c>
      <c r="H132" s="41">
        <v>0</v>
      </c>
      <c r="I132" s="66">
        <f t="shared" si="51"/>
        <v>1</v>
      </c>
      <c r="J132" s="80">
        <f t="shared" si="52"/>
        <v>1.0167251283615474E-6</v>
      </c>
      <c r="K132" s="85">
        <f t="shared" si="53"/>
        <v>-0.66666666666666663</v>
      </c>
      <c r="L132" s="80">
        <f t="shared" si="54"/>
        <v>-0.66666666666666663</v>
      </c>
      <c r="N132" s="40">
        <v>0</v>
      </c>
      <c r="O132" s="41">
        <v>0</v>
      </c>
      <c r="P132" s="66">
        <f t="shared" si="55"/>
        <v>0</v>
      </c>
      <c r="Q132" s="40">
        <v>0</v>
      </c>
      <c r="R132" s="41">
        <v>0</v>
      </c>
      <c r="S132" s="66">
        <f t="shared" si="56"/>
        <v>0</v>
      </c>
      <c r="T132" s="80">
        <f t="shared" si="57"/>
        <v>0</v>
      </c>
      <c r="U132" s="85">
        <f t="shared" si="58"/>
        <v>0</v>
      </c>
      <c r="V132" s="80">
        <f t="shared" si="59"/>
        <v>0</v>
      </c>
      <c r="X132" s="40">
        <v>0</v>
      </c>
      <c r="Y132" s="41">
        <v>0</v>
      </c>
      <c r="Z132" s="66">
        <f t="shared" si="60"/>
        <v>0</v>
      </c>
      <c r="AA132" s="40">
        <v>0</v>
      </c>
      <c r="AB132" s="41">
        <v>0</v>
      </c>
      <c r="AC132" s="66">
        <f t="shared" si="61"/>
        <v>0</v>
      </c>
      <c r="AD132" s="80">
        <f t="shared" si="62"/>
        <v>0</v>
      </c>
      <c r="AE132" s="85">
        <f t="shared" si="63"/>
        <v>0</v>
      </c>
      <c r="AF132" s="80">
        <f t="shared" si="64"/>
        <v>0</v>
      </c>
      <c r="AH132" s="40">
        <v>70</v>
      </c>
      <c r="AI132" s="41">
        <v>0</v>
      </c>
      <c r="AJ132" s="66">
        <f t="shared" si="65"/>
        <v>70</v>
      </c>
      <c r="AK132" s="40">
        <v>21</v>
      </c>
      <c r="AL132" s="41">
        <v>0</v>
      </c>
      <c r="AM132" s="66">
        <f t="shared" si="66"/>
        <v>21</v>
      </c>
      <c r="AN132" s="80">
        <f t="shared" si="67"/>
        <v>1.4226485651573043E-4</v>
      </c>
      <c r="AO132" s="85">
        <f t="shared" si="68"/>
        <v>-0.7</v>
      </c>
      <c r="AP132" s="80">
        <f t="shared" si="69"/>
        <v>-0.7</v>
      </c>
      <c r="AR132" s="40">
        <v>710</v>
      </c>
      <c r="AS132" s="41">
        <v>0</v>
      </c>
      <c r="AT132" s="66">
        <f t="shared" si="70"/>
        <v>710</v>
      </c>
      <c r="AU132" s="40">
        <v>103</v>
      </c>
      <c r="AV132" s="41">
        <v>0</v>
      </c>
      <c r="AW132" s="66">
        <f t="shared" si="71"/>
        <v>103</v>
      </c>
      <c r="AX132" s="80">
        <f t="shared" si="72"/>
        <v>8.7851726755541911E-4</v>
      </c>
      <c r="AY132" s="85">
        <f t="shared" si="73"/>
        <v>-0.8549295774647887</v>
      </c>
      <c r="AZ132" s="80">
        <f t="shared" si="74"/>
        <v>-0.8549295774647887</v>
      </c>
      <c r="BB132" s="40">
        <v>126</v>
      </c>
      <c r="BC132" s="41">
        <v>0</v>
      </c>
      <c r="BD132" s="66">
        <f t="shared" si="75"/>
        <v>126</v>
      </c>
      <c r="BE132" s="40">
        <v>82</v>
      </c>
      <c r="BF132" s="41">
        <v>0</v>
      </c>
      <c r="BG132" s="66">
        <f t="shared" si="76"/>
        <v>82</v>
      </c>
      <c r="BH132" s="80">
        <f t="shared" si="77"/>
        <v>9.6460374783846419E-4</v>
      </c>
      <c r="BI132" s="85">
        <f t="shared" si="78"/>
        <v>-0.34920634920634919</v>
      </c>
      <c r="BJ132" s="80">
        <f t="shared" si="79"/>
        <v>-0.34920634920634919</v>
      </c>
      <c r="BL132" s="40">
        <v>149</v>
      </c>
      <c r="BM132" s="41">
        <v>0</v>
      </c>
      <c r="BN132" s="66">
        <f t="shared" si="80"/>
        <v>149</v>
      </c>
      <c r="BO132" s="40">
        <v>26</v>
      </c>
      <c r="BP132" s="41">
        <v>0</v>
      </c>
      <c r="BQ132" s="66">
        <f t="shared" si="81"/>
        <v>26</v>
      </c>
      <c r="BR132" s="80">
        <f t="shared" si="82"/>
        <v>9.473837632998105E-4</v>
      </c>
      <c r="BS132" s="85">
        <f t="shared" si="83"/>
        <v>-0.82550335570469802</v>
      </c>
      <c r="BT132" s="80">
        <f t="shared" si="84"/>
        <v>-0.82550335570469802</v>
      </c>
      <c r="BV132" s="40">
        <v>0</v>
      </c>
      <c r="BW132" s="41">
        <v>0</v>
      </c>
      <c r="BX132" s="66">
        <f t="shared" si="85"/>
        <v>0</v>
      </c>
      <c r="BY132" s="40">
        <v>0</v>
      </c>
      <c r="BZ132" s="41">
        <v>0</v>
      </c>
      <c r="CA132" s="66">
        <f t="shared" si="86"/>
        <v>0</v>
      </c>
      <c r="CB132" s="80">
        <f t="shared" si="87"/>
        <v>0</v>
      </c>
      <c r="CC132" s="85">
        <f t="shared" si="88"/>
        <v>0</v>
      </c>
      <c r="CD132" s="80">
        <f t="shared" si="89"/>
        <v>0</v>
      </c>
      <c r="CF132" s="40">
        <v>0</v>
      </c>
      <c r="CG132" s="41">
        <v>0</v>
      </c>
      <c r="CH132" s="66">
        <f t="shared" si="90"/>
        <v>0</v>
      </c>
      <c r="CI132" s="40">
        <v>0</v>
      </c>
      <c r="CJ132" s="41">
        <v>0</v>
      </c>
      <c r="CK132" s="66">
        <f t="shared" si="91"/>
        <v>0</v>
      </c>
      <c r="CL132" s="80">
        <f t="shared" si="92"/>
        <v>0</v>
      </c>
      <c r="CM132" s="85">
        <f t="shared" si="93"/>
        <v>0</v>
      </c>
      <c r="CN132" s="80">
        <f t="shared" si="94"/>
        <v>0</v>
      </c>
      <c r="CP132" s="40">
        <v>0</v>
      </c>
      <c r="CQ132" s="41">
        <v>0</v>
      </c>
      <c r="CR132" s="66">
        <f t="shared" si="95"/>
        <v>0</v>
      </c>
      <c r="CS132" s="40">
        <v>0</v>
      </c>
      <c r="CT132" s="41">
        <v>0</v>
      </c>
      <c r="CU132" s="66">
        <f t="shared" si="96"/>
        <v>0</v>
      </c>
      <c r="CV132" s="80">
        <f t="shared" si="97"/>
        <v>0</v>
      </c>
      <c r="CW132" s="85">
        <f t="shared" si="98"/>
        <v>0</v>
      </c>
      <c r="CX132" s="80">
        <f t="shared" si="99"/>
        <v>0</v>
      </c>
    </row>
    <row r="133" spans="1:102" ht="24.95" customHeight="1">
      <c r="A133" s="3">
        <v>126</v>
      </c>
      <c r="B133" s="47" t="s">
        <v>255</v>
      </c>
      <c r="D133" s="40">
        <v>0</v>
      </c>
      <c r="E133" s="41">
        <v>0</v>
      </c>
      <c r="F133" s="66">
        <f t="shared" si="50"/>
        <v>0</v>
      </c>
      <c r="G133" s="40">
        <v>0</v>
      </c>
      <c r="H133" s="41">
        <v>0</v>
      </c>
      <c r="I133" s="66">
        <f t="shared" si="51"/>
        <v>0</v>
      </c>
      <c r="J133" s="80">
        <f t="shared" si="52"/>
        <v>0</v>
      </c>
      <c r="K133" s="85">
        <f t="shared" si="53"/>
        <v>0</v>
      </c>
      <c r="L133" s="80">
        <f t="shared" si="54"/>
        <v>0</v>
      </c>
      <c r="N133" s="40">
        <v>0</v>
      </c>
      <c r="O133" s="41">
        <v>0</v>
      </c>
      <c r="P133" s="66">
        <f t="shared" si="55"/>
        <v>0</v>
      </c>
      <c r="Q133" s="40">
        <v>0</v>
      </c>
      <c r="R133" s="41">
        <v>0</v>
      </c>
      <c r="S133" s="66">
        <f t="shared" si="56"/>
        <v>0</v>
      </c>
      <c r="T133" s="80">
        <f t="shared" si="57"/>
        <v>0</v>
      </c>
      <c r="U133" s="85">
        <f t="shared" si="58"/>
        <v>0</v>
      </c>
      <c r="V133" s="80">
        <f t="shared" si="59"/>
        <v>0</v>
      </c>
      <c r="X133" s="40">
        <v>0</v>
      </c>
      <c r="Y133" s="41">
        <v>0</v>
      </c>
      <c r="Z133" s="66">
        <f t="shared" si="60"/>
        <v>0</v>
      </c>
      <c r="AA133" s="40">
        <v>0</v>
      </c>
      <c r="AB133" s="41">
        <v>0</v>
      </c>
      <c r="AC133" s="66">
        <f t="shared" si="61"/>
        <v>0</v>
      </c>
      <c r="AD133" s="80">
        <f t="shared" si="62"/>
        <v>0</v>
      </c>
      <c r="AE133" s="85">
        <f t="shared" si="63"/>
        <v>0</v>
      </c>
      <c r="AF133" s="80">
        <f t="shared" si="64"/>
        <v>0</v>
      </c>
      <c r="AH133" s="40">
        <v>0</v>
      </c>
      <c r="AI133" s="41">
        <v>0</v>
      </c>
      <c r="AJ133" s="66">
        <f t="shared" si="65"/>
        <v>0</v>
      </c>
      <c r="AK133" s="40">
        <v>0</v>
      </c>
      <c r="AL133" s="41">
        <v>0</v>
      </c>
      <c r="AM133" s="66">
        <f t="shared" si="66"/>
        <v>0</v>
      </c>
      <c r="AN133" s="80">
        <f t="shared" si="67"/>
        <v>0</v>
      </c>
      <c r="AO133" s="85">
        <f t="shared" si="68"/>
        <v>0</v>
      </c>
      <c r="AP133" s="80">
        <f t="shared" si="69"/>
        <v>0</v>
      </c>
      <c r="AR133" s="40">
        <v>0</v>
      </c>
      <c r="AS133" s="41">
        <v>0</v>
      </c>
      <c r="AT133" s="66">
        <f t="shared" si="70"/>
        <v>0</v>
      </c>
      <c r="AU133" s="40">
        <v>0</v>
      </c>
      <c r="AV133" s="41">
        <v>0</v>
      </c>
      <c r="AW133" s="66">
        <f t="shared" si="71"/>
        <v>0</v>
      </c>
      <c r="AX133" s="80">
        <f t="shared" si="72"/>
        <v>0</v>
      </c>
      <c r="AY133" s="85">
        <f t="shared" si="73"/>
        <v>0</v>
      </c>
      <c r="AZ133" s="80">
        <f t="shared" si="74"/>
        <v>0</v>
      </c>
      <c r="BB133" s="40">
        <v>15</v>
      </c>
      <c r="BC133" s="41">
        <v>0</v>
      </c>
      <c r="BD133" s="66">
        <f t="shared" si="75"/>
        <v>15</v>
      </c>
      <c r="BE133" s="40">
        <v>41</v>
      </c>
      <c r="BF133" s="41">
        <v>0</v>
      </c>
      <c r="BG133" s="66">
        <f t="shared" si="76"/>
        <v>41</v>
      </c>
      <c r="BH133" s="80">
        <f t="shared" si="77"/>
        <v>4.8230187391923209E-4</v>
      </c>
      <c r="BI133" s="85">
        <f t="shared" si="78"/>
        <v>1.7333333333333334</v>
      </c>
      <c r="BJ133" s="80">
        <f t="shared" si="79"/>
        <v>1.7333333333333334</v>
      </c>
      <c r="BL133" s="40">
        <v>0</v>
      </c>
      <c r="BM133" s="41">
        <v>0</v>
      </c>
      <c r="BN133" s="66">
        <f t="shared" si="80"/>
        <v>0</v>
      </c>
      <c r="BO133" s="40">
        <v>0</v>
      </c>
      <c r="BP133" s="41">
        <v>0</v>
      </c>
      <c r="BQ133" s="66">
        <f t="shared" si="81"/>
        <v>0</v>
      </c>
      <c r="BR133" s="80">
        <f t="shared" si="82"/>
        <v>0</v>
      </c>
      <c r="BS133" s="85">
        <f t="shared" si="83"/>
        <v>0</v>
      </c>
      <c r="BT133" s="80">
        <f t="shared" si="84"/>
        <v>0</v>
      </c>
      <c r="BV133" s="40">
        <v>0</v>
      </c>
      <c r="BW133" s="41">
        <v>0</v>
      </c>
      <c r="BX133" s="66">
        <f t="shared" si="85"/>
        <v>0</v>
      </c>
      <c r="BY133" s="40">
        <v>0</v>
      </c>
      <c r="BZ133" s="41">
        <v>0</v>
      </c>
      <c r="CA133" s="66">
        <f t="shared" si="86"/>
        <v>0</v>
      </c>
      <c r="CB133" s="80">
        <f t="shared" si="87"/>
        <v>0</v>
      </c>
      <c r="CC133" s="85">
        <f t="shared" si="88"/>
        <v>0</v>
      </c>
      <c r="CD133" s="80">
        <f t="shared" si="89"/>
        <v>0</v>
      </c>
      <c r="CF133" s="40">
        <v>0</v>
      </c>
      <c r="CG133" s="41">
        <v>0</v>
      </c>
      <c r="CH133" s="66">
        <f t="shared" si="90"/>
        <v>0</v>
      </c>
      <c r="CI133" s="40">
        <v>0</v>
      </c>
      <c r="CJ133" s="41">
        <v>0</v>
      </c>
      <c r="CK133" s="66">
        <f t="shared" si="91"/>
        <v>0</v>
      </c>
      <c r="CL133" s="80">
        <f t="shared" si="92"/>
        <v>0</v>
      </c>
      <c r="CM133" s="85">
        <f t="shared" si="93"/>
        <v>0</v>
      </c>
      <c r="CN133" s="80">
        <f t="shared" si="94"/>
        <v>0</v>
      </c>
      <c r="CP133" s="40">
        <v>0</v>
      </c>
      <c r="CQ133" s="41">
        <v>0</v>
      </c>
      <c r="CR133" s="66">
        <f t="shared" si="95"/>
        <v>0</v>
      </c>
      <c r="CS133" s="40">
        <v>0</v>
      </c>
      <c r="CT133" s="41">
        <v>0</v>
      </c>
      <c r="CU133" s="66">
        <f t="shared" si="96"/>
        <v>0</v>
      </c>
      <c r="CV133" s="80">
        <f t="shared" si="97"/>
        <v>0</v>
      </c>
      <c r="CW133" s="85">
        <f t="shared" si="98"/>
        <v>0</v>
      </c>
      <c r="CX133" s="80">
        <f t="shared" si="99"/>
        <v>0</v>
      </c>
    </row>
    <row r="134" spans="1:102" ht="24.95" customHeight="1">
      <c r="A134" s="3">
        <v>127</v>
      </c>
      <c r="B134" s="47" t="s">
        <v>43</v>
      </c>
      <c r="D134" s="40">
        <v>8664</v>
      </c>
      <c r="E134" s="41">
        <v>0</v>
      </c>
      <c r="F134" s="66">
        <f t="shared" si="50"/>
        <v>8664</v>
      </c>
      <c r="G134" s="40">
        <v>4997</v>
      </c>
      <c r="H134" s="41">
        <v>0</v>
      </c>
      <c r="I134" s="66">
        <f t="shared" si="51"/>
        <v>4997</v>
      </c>
      <c r="J134" s="80">
        <f t="shared" si="52"/>
        <v>5.0805754664226526E-3</v>
      </c>
      <c r="K134" s="85">
        <f t="shared" si="53"/>
        <v>-0.4232456140350877</v>
      </c>
      <c r="L134" s="80">
        <f t="shared" si="54"/>
        <v>-0.4232456140350877</v>
      </c>
      <c r="N134" s="40">
        <v>0</v>
      </c>
      <c r="O134" s="41">
        <v>0</v>
      </c>
      <c r="P134" s="66">
        <f t="shared" si="55"/>
        <v>0</v>
      </c>
      <c r="Q134" s="40">
        <v>18441</v>
      </c>
      <c r="R134" s="41">
        <v>0</v>
      </c>
      <c r="S134" s="66">
        <f t="shared" si="56"/>
        <v>18441</v>
      </c>
      <c r="T134" s="80">
        <f t="shared" si="57"/>
        <v>2.4936006912470436E-2</v>
      </c>
      <c r="U134" s="85">
        <f t="shared" si="58"/>
        <v>0</v>
      </c>
      <c r="V134" s="80">
        <f t="shared" si="59"/>
        <v>0</v>
      </c>
      <c r="X134" s="40">
        <v>1150</v>
      </c>
      <c r="Y134" s="41">
        <v>0</v>
      </c>
      <c r="Z134" s="66">
        <f t="shared" si="60"/>
        <v>1150</v>
      </c>
      <c r="AA134" s="40">
        <v>861</v>
      </c>
      <c r="AB134" s="41">
        <v>0</v>
      </c>
      <c r="AC134" s="66">
        <f t="shared" si="61"/>
        <v>861</v>
      </c>
      <c r="AD134" s="80">
        <f t="shared" si="62"/>
        <v>2.5855933501301807E-3</v>
      </c>
      <c r="AE134" s="85">
        <f t="shared" si="63"/>
        <v>-0.25130434782608696</v>
      </c>
      <c r="AF134" s="80">
        <f t="shared" si="64"/>
        <v>-0.25130434782608696</v>
      </c>
      <c r="AH134" s="40">
        <v>13960</v>
      </c>
      <c r="AI134" s="41">
        <v>0</v>
      </c>
      <c r="AJ134" s="66">
        <f t="shared" si="65"/>
        <v>13960</v>
      </c>
      <c r="AK134" s="40">
        <v>13543</v>
      </c>
      <c r="AL134" s="41">
        <v>0</v>
      </c>
      <c r="AM134" s="66">
        <f t="shared" si="66"/>
        <v>13543</v>
      </c>
      <c r="AN134" s="80">
        <f t="shared" si="67"/>
        <v>9.1747283418692246E-2</v>
      </c>
      <c r="AO134" s="85">
        <f t="shared" si="68"/>
        <v>-2.9871060171919771E-2</v>
      </c>
      <c r="AP134" s="80">
        <f t="shared" si="69"/>
        <v>-2.9871060171919771E-2</v>
      </c>
      <c r="AR134" s="40">
        <v>13190</v>
      </c>
      <c r="AS134" s="41">
        <v>0</v>
      </c>
      <c r="AT134" s="66">
        <f t="shared" si="70"/>
        <v>13190</v>
      </c>
      <c r="AU134" s="40">
        <v>11805</v>
      </c>
      <c r="AV134" s="41">
        <v>0</v>
      </c>
      <c r="AW134" s="66">
        <f t="shared" si="71"/>
        <v>11805</v>
      </c>
      <c r="AX134" s="80">
        <f t="shared" si="72"/>
        <v>0.10068831401448274</v>
      </c>
      <c r="AY134" s="85">
        <f t="shared" si="73"/>
        <v>-0.10500379075056861</v>
      </c>
      <c r="AZ134" s="80">
        <f t="shared" si="74"/>
        <v>-0.10500379075056861</v>
      </c>
      <c r="BB134" s="40">
        <v>11247</v>
      </c>
      <c r="BC134" s="41">
        <v>0</v>
      </c>
      <c r="BD134" s="66">
        <f t="shared" si="75"/>
        <v>11247</v>
      </c>
      <c r="BE134" s="40">
        <v>10570</v>
      </c>
      <c r="BF134" s="41">
        <v>0</v>
      </c>
      <c r="BG134" s="66">
        <f t="shared" si="76"/>
        <v>10570</v>
      </c>
      <c r="BH134" s="80">
        <f t="shared" si="77"/>
        <v>0.12433977578844593</v>
      </c>
      <c r="BI134" s="85">
        <f t="shared" si="78"/>
        <v>-6.0193829465635278E-2</v>
      </c>
      <c r="BJ134" s="80">
        <f t="shared" si="79"/>
        <v>-6.0193829465635278E-2</v>
      </c>
      <c r="BL134" s="40">
        <v>1677</v>
      </c>
      <c r="BM134" s="41">
        <v>2548</v>
      </c>
      <c r="BN134" s="66">
        <f t="shared" si="80"/>
        <v>4225</v>
      </c>
      <c r="BO134" s="40">
        <v>1816</v>
      </c>
      <c r="BP134" s="41">
        <v>1306</v>
      </c>
      <c r="BQ134" s="66">
        <f t="shared" si="81"/>
        <v>3122</v>
      </c>
      <c r="BR134" s="80">
        <f t="shared" si="82"/>
        <v>0.11375892727007725</v>
      </c>
      <c r="BS134" s="85">
        <f t="shared" si="83"/>
        <v>-0.26106508875739642</v>
      </c>
      <c r="BT134" s="80">
        <f t="shared" si="84"/>
        <v>-0.26106508875739642</v>
      </c>
      <c r="BV134" s="40">
        <v>889</v>
      </c>
      <c r="BW134" s="41">
        <v>0</v>
      </c>
      <c r="BX134" s="66">
        <f t="shared" si="85"/>
        <v>889</v>
      </c>
      <c r="BY134" s="40">
        <v>454</v>
      </c>
      <c r="BZ134" s="41">
        <v>0</v>
      </c>
      <c r="CA134" s="66">
        <f t="shared" si="86"/>
        <v>454</v>
      </c>
      <c r="CB134" s="80">
        <f t="shared" si="87"/>
        <v>2.1656172486166761E-2</v>
      </c>
      <c r="CC134" s="85">
        <f t="shared" si="88"/>
        <v>-0.48931383577052867</v>
      </c>
      <c r="CD134" s="80">
        <f t="shared" si="89"/>
        <v>-0.48931383577052867</v>
      </c>
      <c r="CF134" s="40">
        <v>3221</v>
      </c>
      <c r="CG134" s="41">
        <v>0</v>
      </c>
      <c r="CH134" s="66">
        <f t="shared" si="90"/>
        <v>3221</v>
      </c>
      <c r="CI134" s="40">
        <v>3468</v>
      </c>
      <c r="CJ134" s="41">
        <v>0</v>
      </c>
      <c r="CK134" s="66">
        <f t="shared" si="91"/>
        <v>3468</v>
      </c>
      <c r="CL134" s="80">
        <f t="shared" si="92"/>
        <v>0.26629808799815713</v>
      </c>
      <c r="CM134" s="85">
        <f t="shared" si="93"/>
        <v>7.6684259546724615E-2</v>
      </c>
      <c r="CN134" s="80">
        <f t="shared" si="94"/>
        <v>7.6684259546724615E-2</v>
      </c>
      <c r="CP134" s="40">
        <v>527</v>
      </c>
      <c r="CQ134" s="41">
        <v>0</v>
      </c>
      <c r="CR134" s="66">
        <f t="shared" si="95"/>
        <v>527</v>
      </c>
      <c r="CS134" s="40">
        <v>622</v>
      </c>
      <c r="CT134" s="41">
        <v>0</v>
      </c>
      <c r="CU134" s="66">
        <f t="shared" si="96"/>
        <v>622</v>
      </c>
      <c r="CV134" s="80">
        <f t="shared" si="97"/>
        <v>9.8839980931193394E-2</v>
      </c>
      <c r="CW134" s="85">
        <f t="shared" si="98"/>
        <v>0.18026565464895636</v>
      </c>
      <c r="CX134" s="80">
        <f t="shared" si="99"/>
        <v>0.18026565464895636</v>
      </c>
    </row>
    <row r="135" spans="1:102" ht="24.95" customHeight="1">
      <c r="A135" s="3">
        <v>128</v>
      </c>
      <c r="B135" s="47" t="s">
        <v>191</v>
      </c>
      <c r="D135" s="40">
        <v>0</v>
      </c>
      <c r="E135" s="41">
        <v>0</v>
      </c>
      <c r="F135" s="66">
        <f t="shared" si="50"/>
        <v>0</v>
      </c>
      <c r="G135" s="40">
        <v>0</v>
      </c>
      <c r="H135" s="41">
        <v>0</v>
      </c>
      <c r="I135" s="66">
        <f t="shared" si="51"/>
        <v>0</v>
      </c>
      <c r="J135" s="80">
        <f t="shared" si="52"/>
        <v>0</v>
      </c>
      <c r="K135" s="85">
        <f t="shared" si="53"/>
        <v>0</v>
      </c>
      <c r="L135" s="80">
        <f t="shared" si="54"/>
        <v>0</v>
      </c>
      <c r="N135" s="40">
        <v>0</v>
      </c>
      <c r="O135" s="41">
        <v>0</v>
      </c>
      <c r="P135" s="66">
        <f t="shared" si="55"/>
        <v>0</v>
      </c>
      <c r="Q135" s="40">
        <v>0</v>
      </c>
      <c r="R135" s="41">
        <v>0</v>
      </c>
      <c r="S135" s="66">
        <f t="shared" si="56"/>
        <v>0</v>
      </c>
      <c r="T135" s="80">
        <f t="shared" si="57"/>
        <v>0</v>
      </c>
      <c r="U135" s="85">
        <f t="shared" si="58"/>
        <v>0</v>
      </c>
      <c r="V135" s="80">
        <f t="shared" si="59"/>
        <v>0</v>
      </c>
      <c r="X135" s="40">
        <v>0</v>
      </c>
      <c r="Y135" s="41">
        <v>0</v>
      </c>
      <c r="Z135" s="66">
        <f t="shared" si="60"/>
        <v>0</v>
      </c>
      <c r="AA135" s="40">
        <v>0</v>
      </c>
      <c r="AB135" s="41">
        <v>0</v>
      </c>
      <c r="AC135" s="66">
        <f t="shared" si="61"/>
        <v>0</v>
      </c>
      <c r="AD135" s="80">
        <f t="shared" si="62"/>
        <v>0</v>
      </c>
      <c r="AE135" s="85">
        <f t="shared" si="63"/>
        <v>0</v>
      </c>
      <c r="AF135" s="80">
        <f t="shared" si="64"/>
        <v>0</v>
      </c>
      <c r="AH135" s="40">
        <v>0</v>
      </c>
      <c r="AI135" s="41">
        <v>0</v>
      </c>
      <c r="AJ135" s="66">
        <f t="shared" si="65"/>
        <v>0</v>
      </c>
      <c r="AK135" s="40">
        <v>0</v>
      </c>
      <c r="AL135" s="41">
        <v>0</v>
      </c>
      <c r="AM135" s="66">
        <f t="shared" si="66"/>
        <v>0</v>
      </c>
      <c r="AN135" s="80">
        <f t="shared" si="67"/>
        <v>0</v>
      </c>
      <c r="AO135" s="85">
        <f t="shared" si="68"/>
        <v>0</v>
      </c>
      <c r="AP135" s="80">
        <f t="shared" si="69"/>
        <v>0</v>
      </c>
      <c r="AR135" s="40">
        <v>1</v>
      </c>
      <c r="AS135" s="41">
        <v>0</v>
      </c>
      <c r="AT135" s="66">
        <f t="shared" si="70"/>
        <v>1</v>
      </c>
      <c r="AU135" s="40">
        <v>0</v>
      </c>
      <c r="AV135" s="41">
        <v>0</v>
      </c>
      <c r="AW135" s="66">
        <f t="shared" si="71"/>
        <v>0</v>
      </c>
      <c r="AX135" s="80">
        <f t="shared" si="72"/>
        <v>0</v>
      </c>
      <c r="AY135" s="85">
        <f t="shared" si="73"/>
        <v>-1</v>
      </c>
      <c r="AZ135" s="80">
        <f t="shared" si="74"/>
        <v>-1</v>
      </c>
      <c r="BB135" s="40">
        <v>10</v>
      </c>
      <c r="BC135" s="41">
        <v>0</v>
      </c>
      <c r="BD135" s="66">
        <f t="shared" si="75"/>
        <v>10</v>
      </c>
      <c r="BE135" s="40">
        <v>69</v>
      </c>
      <c r="BF135" s="41">
        <v>0</v>
      </c>
      <c r="BG135" s="66">
        <f t="shared" si="76"/>
        <v>69</v>
      </c>
      <c r="BH135" s="80">
        <f t="shared" si="77"/>
        <v>8.1167876342504912E-4</v>
      </c>
      <c r="BI135" s="85">
        <f t="shared" si="78"/>
        <v>5.9</v>
      </c>
      <c r="BJ135" s="80">
        <f t="shared" si="79"/>
        <v>5.9</v>
      </c>
      <c r="BL135" s="40">
        <v>0</v>
      </c>
      <c r="BM135" s="41">
        <v>0</v>
      </c>
      <c r="BN135" s="66">
        <f t="shared" si="80"/>
        <v>0</v>
      </c>
      <c r="BO135" s="40">
        <v>0</v>
      </c>
      <c r="BP135" s="41">
        <v>0</v>
      </c>
      <c r="BQ135" s="66">
        <f t="shared" si="81"/>
        <v>0</v>
      </c>
      <c r="BR135" s="80">
        <f t="shared" si="82"/>
        <v>0</v>
      </c>
      <c r="BS135" s="85">
        <f t="shared" si="83"/>
        <v>0</v>
      </c>
      <c r="BT135" s="80">
        <f t="shared" si="84"/>
        <v>0</v>
      </c>
      <c r="BV135" s="40">
        <v>0</v>
      </c>
      <c r="BW135" s="41">
        <v>0</v>
      </c>
      <c r="BX135" s="66">
        <f t="shared" si="85"/>
        <v>0</v>
      </c>
      <c r="BY135" s="40">
        <v>0</v>
      </c>
      <c r="BZ135" s="41">
        <v>0</v>
      </c>
      <c r="CA135" s="66">
        <f t="shared" si="86"/>
        <v>0</v>
      </c>
      <c r="CB135" s="80">
        <f t="shared" si="87"/>
        <v>0</v>
      </c>
      <c r="CC135" s="85">
        <f t="shared" si="88"/>
        <v>0</v>
      </c>
      <c r="CD135" s="80">
        <f t="shared" si="89"/>
        <v>0</v>
      </c>
      <c r="CF135" s="40">
        <v>0</v>
      </c>
      <c r="CG135" s="41">
        <v>0</v>
      </c>
      <c r="CH135" s="66">
        <f t="shared" si="90"/>
        <v>0</v>
      </c>
      <c r="CI135" s="40">
        <v>0</v>
      </c>
      <c r="CJ135" s="41">
        <v>0</v>
      </c>
      <c r="CK135" s="66">
        <f t="shared" si="91"/>
        <v>0</v>
      </c>
      <c r="CL135" s="80">
        <f t="shared" si="92"/>
        <v>0</v>
      </c>
      <c r="CM135" s="85">
        <f t="shared" si="93"/>
        <v>0</v>
      </c>
      <c r="CN135" s="80">
        <f t="shared" si="94"/>
        <v>0</v>
      </c>
      <c r="CP135" s="40">
        <v>0</v>
      </c>
      <c r="CQ135" s="41">
        <v>0</v>
      </c>
      <c r="CR135" s="66">
        <f t="shared" si="95"/>
        <v>0</v>
      </c>
      <c r="CS135" s="40">
        <v>0</v>
      </c>
      <c r="CT135" s="41">
        <v>0</v>
      </c>
      <c r="CU135" s="66">
        <f t="shared" si="96"/>
        <v>0</v>
      </c>
      <c r="CV135" s="80">
        <f t="shared" si="97"/>
        <v>0</v>
      </c>
      <c r="CW135" s="85">
        <f t="shared" si="98"/>
        <v>0</v>
      </c>
      <c r="CX135" s="80">
        <f t="shared" si="99"/>
        <v>0</v>
      </c>
    </row>
    <row r="136" spans="1:102" ht="24.95" customHeight="1">
      <c r="A136" s="3">
        <v>129</v>
      </c>
      <c r="B136" s="47" t="s">
        <v>107</v>
      </c>
      <c r="D136" s="40">
        <v>0</v>
      </c>
      <c r="E136" s="41">
        <v>0</v>
      </c>
      <c r="F136" s="66">
        <f t="shared" ref="F136:F199" si="100">SUM(D136:E136)</f>
        <v>0</v>
      </c>
      <c r="G136" s="40">
        <v>0</v>
      </c>
      <c r="H136" s="41">
        <v>0</v>
      </c>
      <c r="I136" s="66">
        <f t="shared" ref="I136:I199" si="101">SUM(G136:H136)</f>
        <v>0</v>
      </c>
      <c r="J136" s="80">
        <f t="shared" ref="J136:J199" si="102">+I136/$I$245</f>
        <v>0</v>
      </c>
      <c r="K136" s="85">
        <f t="shared" ref="K136:K199" si="103">+L136</f>
        <v>0</v>
      </c>
      <c r="L136" s="80">
        <f t="shared" ref="L136:L199" si="104">IFERROR((I136-F136)/F136,0)</f>
        <v>0</v>
      </c>
      <c r="N136" s="40">
        <v>0</v>
      </c>
      <c r="O136" s="41">
        <v>0</v>
      </c>
      <c r="P136" s="66">
        <f t="shared" ref="P136:P199" si="105">SUM(N136:O136)</f>
        <v>0</v>
      </c>
      <c r="Q136" s="40">
        <v>0</v>
      </c>
      <c r="R136" s="41">
        <v>0</v>
      </c>
      <c r="S136" s="66">
        <f t="shared" ref="S136:S199" si="106">SUM(Q136:R136)</f>
        <v>0</v>
      </c>
      <c r="T136" s="80">
        <f t="shared" ref="T136:T199" si="107">+S136/$S$245</f>
        <v>0</v>
      </c>
      <c r="U136" s="85">
        <f t="shared" ref="U136:U199" si="108">+V136</f>
        <v>0</v>
      </c>
      <c r="V136" s="80">
        <f t="shared" ref="V136:V199" si="109">IFERROR((S136-P136)/P136,0)</f>
        <v>0</v>
      </c>
      <c r="X136" s="40">
        <v>0</v>
      </c>
      <c r="Y136" s="41">
        <v>0</v>
      </c>
      <c r="Z136" s="66">
        <f t="shared" ref="Z136:Z199" si="110">SUM(X136:Y136)</f>
        <v>0</v>
      </c>
      <c r="AA136" s="40">
        <v>0</v>
      </c>
      <c r="AB136" s="41">
        <v>0</v>
      </c>
      <c r="AC136" s="66">
        <f t="shared" ref="AC136:AC199" si="111">SUM(AA136:AB136)</f>
        <v>0</v>
      </c>
      <c r="AD136" s="80">
        <f t="shared" ref="AD136:AD199" si="112">+AC136/$AC$245</f>
        <v>0</v>
      </c>
      <c r="AE136" s="85">
        <f t="shared" ref="AE136:AE199" si="113">+AF136</f>
        <v>0</v>
      </c>
      <c r="AF136" s="80">
        <f t="shared" ref="AF136:AF199" si="114">IFERROR((AC136-Z136)/Z136,0)</f>
        <v>0</v>
      </c>
      <c r="AH136" s="40">
        <v>0</v>
      </c>
      <c r="AI136" s="41">
        <v>0</v>
      </c>
      <c r="AJ136" s="66">
        <f t="shared" ref="AJ136:AJ199" si="115">SUM(AH136:AI136)</f>
        <v>0</v>
      </c>
      <c r="AK136" s="40">
        <v>0</v>
      </c>
      <c r="AL136" s="41">
        <v>0</v>
      </c>
      <c r="AM136" s="66">
        <f t="shared" ref="AM136:AM199" si="116">SUM(AK136:AL136)</f>
        <v>0</v>
      </c>
      <c r="AN136" s="80">
        <f t="shared" ref="AN136:AN199" si="117">+AM136/$AM$245</f>
        <v>0</v>
      </c>
      <c r="AO136" s="85">
        <f t="shared" ref="AO136:AO199" si="118">+AP136</f>
        <v>0</v>
      </c>
      <c r="AP136" s="80">
        <f t="shared" ref="AP136:AP199" si="119">IFERROR((AM136-AJ136)/AJ136,0)</f>
        <v>0</v>
      </c>
      <c r="AR136" s="40">
        <v>0</v>
      </c>
      <c r="AS136" s="41">
        <v>0</v>
      </c>
      <c r="AT136" s="66">
        <f t="shared" ref="AT136:AT199" si="120">SUM(AR136:AS136)</f>
        <v>0</v>
      </c>
      <c r="AU136" s="40">
        <v>0</v>
      </c>
      <c r="AV136" s="41">
        <v>0</v>
      </c>
      <c r="AW136" s="66">
        <f t="shared" ref="AW136:AW199" si="121">SUM(AU136:AV136)</f>
        <v>0</v>
      </c>
      <c r="AX136" s="80">
        <f t="shared" ref="AX136:AX199" si="122">+AW136/$AW$245</f>
        <v>0</v>
      </c>
      <c r="AY136" s="85">
        <f t="shared" ref="AY136:AY199" si="123">+AZ136</f>
        <v>0</v>
      </c>
      <c r="AZ136" s="80">
        <f t="shared" ref="AZ136:AZ199" si="124">IFERROR((AW136-AT136)/AT136,0)</f>
        <v>0</v>
      </c>
      <c r="BB136" s="40">
        <v>27</v>
      </c>
      <c r="BC136" s="41">
        <v>0</v>
      </c>
      <c r="BD136" s="66">
        <f t="shared" ref="BD136:BD199" si="125">SUM(BB136:BC136)</f>
        <v>27</v>
      </c>
      <c r="BE136" s="40">
        <v>1</v>
      </c>
      <c r="BF136" s="41">
        <v>0</v>
      </c>
      <c r="BG136" s="66">
        <f t="shared" ref="BG136:BG199" si="126">SUM(BE136:BF136)</f>
        <v>1</v>
      </c>
      <c r="BH136" s="80">
        <f t="shared" ref="BH136:BH199" si="127">+BG136/$BG$245</f>
        <v>1.1763460339493466E-5</v>
      </c>
      <c r="BI136" s="85">
        <f t="shared" ref="BI136:BI199" si="128">+BJ136</f>
        <v>-0.96296296296296291</v>
      </c>
      <c r="BJ136" s="80">
        <f t="shared" ref="BJ136:BJ199" si="129">IFERROR((BG136-BD136)/BD136,0)</f>
        <v>-0.96296296296296291</v>
      </c>
      <c r="BL136" s="40">
        <v>0</v>
      </c>
      <c r="BM136" s="41">
        <v>0</v>
      </c>
      <c r="BN136" s="66">
        <f t="shared" ref="BN136:BN199" si="130">SUM(BL136:BM136)</f>
        <v>0</v>
      </c>
      <c r="BO136" s="40">
        <v>0</v>
      </c>
      <c r="BP136" s="41">
        <v>0</v>
      </c>
      <c r="BQ136" s="66">
        <f t="shared" ref="BQ136:BQ199" si="131">SUM(BO136:BP136)</f>
        <v>0</v>
      </c>
      <c r="BR136" s="80">
        <f t="shared" ref="BR136:BR199" si="132">+BQ136/$BQ$245</f>
        <v>0</v>
      </c>
      <c r="BS136" s="85">
        <f t="shared" ref="BS136:BS199" si="133">+BT136</f>
        <v>0</v>
      </c>
      <c r="BT136" s="80">
        <f t="shared" ref="BT136:BT199" si="134">IFERROR((BQ136-BN136)/BN136,0)</f>
        <v>0</v>
      </c>
      <c r="BV136" s="40">
        <v>1</v>
      </c>
      <c r="BW136" s="41">
        <v>0</v>
      </c>
      <c r="BX136" s="66">
        <f t="shared" ref="BX136:BX199" si="135">SUM(BV136:BW136)</f>
        <v>1</v>
      </c>
      <c r="BY136" s="40">
        <v>0</v>
      </c>
      <c r="BZ136" s="41">
        <v>0</v>
      </c>
      <c r="CA136" s="66">
        <f t="shared" ref="CA136:CA199" si="136">SUM(BY136:BZ136)</f>
        <v>0</v>
      </c>
      <c r="CB136" s="80">
        <f t="shared" ref="CB136:CB199" si="137">+CA136/$CA$245</f>
        <v>0</v>
      </c>
      <c r="CC136" s="85">
        <f t="shared" ref="CC136:CC199" si="138">+CD136</f>
        <v>-1</v>
      </c>
      <c r="CD136" s="80">
        <f t="shared" ref="CD136:CD199" si="139">IFERROR((CA136-BX136)/BX136,0)</f>
        <v>-1</v>
      </c>
      <c r="CF136" s="40">
        <v>0</v>
      </c>
      <c r="CG136" s="41">
        <v>0</v>
      </c>
      <c r="CH136" s="66">
        <f t="shared" ref="CH136:CH199" si="140">SUM(CF136:CG136)</f>
        <v>0</v>
      </c>
      <c r="CI136" s="40">
        <v>0</v>
      </c>
      <c r="CJ136" s="41">
        <v>0</v>
      </c>
      <c r="CK136" s="66">
        <f t="shared" ref="CK136:CK199" si="141">SUM(CI136:CJ136)</f>
        <v>0</v>
      </c>
      <c r="CL136" s="80">
        <f t="shared" ref="CL136:CL199" si="142">+CK136/$CK$245</f>
        <v>0</v>
      </c>
      <c r="CM136" s="85">
        <f t="shared" ref="CM136:CM199" si="143">+CN136</f>
        <v>0</v>
      </c>
      <c r="CN136" s="80">
        <f t="shared" ref="CN136:CN199" si="144">IFERROR((CK136-CH136)/CH136,0)</f>
        <v>0</v>
      </c>
      <c r="CP136" s="40">
        <v>0</v>
      </c>
      <c r="CQ136" s="41">
        <v>0</v>
      </c>
      <c r="CR136" s="66">
        <f t="shared" ref="CR136:CR199" si="145">SUM(CP136:CQ136)</f>
        <v>0</v>
      </c>
      <c r="CS136" s="40">
        <v>0</v>
      </c>
      <c r="CT136" s="41">
        <v>0</v>
      </c>
      <c r="CU136" s="66">
        <f t="shared" ref="CU136:CU199" si="146">SUM(CS136:CT136)</f>
        <v>0</v>
      </c>
      <c r="CV136" s="80">
        <f t="shared" ref="CV136:CV199" si="147">+CU136/$CU$245</f>
        <v>0</v>
      </c>
      <c r="CW136" s="85">
        <f t="shared" ref="CW136:CW199" si="148">+CX136</f>
        <v>0</v>
      </c>
      <c r="CX136" s="80">
        <f t="shared" ref="CX136:CX199" si="149">IFERROR((CU136-CR136)/CR136,0)</f>
        <v>0</v>
      </c>
    </row>
    <row r="137" spans="1:102" ht="24.95" customHeight="1">
      <c r="A137" s="3">
        <v>130</v>
      </c>
      <c r="B137" s="47" t="s">
        <v>257</v>
      </c>
      <c r="D137" s="40">
        <v>0</v>
      </c>
      <c r="E137" s="41">
        <v>0</v>
      </c>
      <c r="F137" s="66">
        <f t="shared" si="100"/>
        <v>0</v>
      </c>
      <c r="G137" s="40">
        <v>0</v>
      </c>
      <c r="H137" s="41">
        <v>0</v>
      </c>
      <c r="I137" s="66">
        <f t="shared" si="101"/>
        <v>0</v>
      </c>
      <c r="J137" s="80">
        <f t="shared" si="102"/>
        <v>0</v>
      </c>
      <c r="K137" s="85">
        <f t="shared" si="103"/>
        <v>0</v>
      </c>
      <c r="L137" s="80">
        <f t="shared" si="104"/>
        <v>0</v>
      </c>
      <c r="N137" s="40">
        <v>0</v>
      </c>
      <c r="O137" s="41">
        <v>0</v>
      </c>
      <c r="P137" s="66">
        <f t="shared" si="105"/>
        <v>0</v>
      </c>
      <c r="Q137" s="40">
        <v>0</v>
      </c>
      <c r="R137" s="41">
        <v>0</v>
      </c>
      <c r="S137" s="66">
        <f t="shared" si="106"/>
        <v>0</v>
      </c>
      <c r="T137" s="80">
        <f t="shared" si="107"/>
        <v>0</v>
      </c>
      <c r="U137" s="85">
        <f t="shared" si="108"/>
        <v>0</v>
      </c>
      <c r="V137" s="80">
        <f t="shared" si="109"/>
        <v>0</v>
      </c>
      <c r="X137" s="40">
        <v>0</v>
      </c>
      <c r="Y137" s="41">
        <v>0</v>
      </c>
      <c r="Z137" s="66">
        <f t="shared" si="110"/>
        <v>0</v>
      </c>
      <c r="AA137" s="40">
        <v>0</v>
      </c>
      <c r="AB137" s="41">
        <v>0</v>
      </c>
      <c r="AC137" s="66">
        <f t="shared" si="111"/>
        <v>0</v>
      </c>
      <c r="AD137" s="80">
        <f t="shared" si="112"/>
        <v>0</v>
      </c>
      <c r="AE137" s="85">
        <f t="shared" si="113"/>
        <v>0</v>
      </c>
      <c r="AF137" s="80">
        <f t="shared" si="114"/>
        <v>0</v>
      </c>
      <c r="AH137" s="40">
        <v>0</v>
      </c>
      <c r="AI137" s="41">
        <v>0</v>
      </c>
      <c r="AJ137" s="66">
        <f t="shared" si="115"/>
        <v>0</v>
      </c>
      <c r="AK137" s="40">
        <v>0</v>
      </c>
      <c r="AL137" s="41">
        <v>0</v>
      </c>
      <c r="AM137" s="66">
        <f t="shared" si="116"/>
        <v>0</v>
      </c>
      <c r="AN137" s="80">
        <f t="shared" si="117"/>
        <v>0</v>
      </c>
      <c r="AO137" s="85">
        <f t="shared" si="118"/>
        <v>0</v>
      </c>
      <c r="AP137" s="80">
        <f t="shared" si="119"/>
        <v>0</v>
      </c>
      <c r="AR137" s="40">
        <v>0</v>
      </c>
      <c r="AS137" s="41">
        <v>0</v>
      </c>
      <c r="AT137" s="66">
        <f t="shared" si="120"/>
        <v>0</v>
      </c>
      <c r="AU137" s="40">
        <v>0</v>
      </c>
      <c r="AV137" s="41">
        <v>0</v>
      </c>
      <c r="AW137" s="66">
        <f t="shared" si="121"/>
        <v>0</v>
      </c>
      <c r="AX137" s="80">
        <f t="shared" si="122"/>
        <v>0</v>
      </c>
      <c r="AY137" s="85">
        <f t="shared" si="123"/>
        <v>0</v>
      </c>
      <c r="AZ137" s="80">
        <f t="shared" si="124"/>
        <v>0</v>
      </c>
      <c r="BB137" s="40">
        <v>0</v>
      </c>
      <c r="BC137" s="41">
        <v>0</v>
      </c>
      <c r="BD137" s="66">
        <f t="shared" si="125"/>
        <v>0</v>
      </c>
      <c r="BE137" s="40">
        <v>7</v>
      </c>
      <c r="BF137" s="41">
        <v>0</v>
      </c>
      <c r="BG137" s="66">
        <f t="shared" si="126"/>
        <v>7</v>
      </c>
      <c r="BH137" s="80">
        <f t="shared" si="127"/>
        <v>8.2344222376454256E-5</v>
      </c>
      <c r="BI137" s="85">
        <f t="shared" si="128"/>
        <v>0</v>
      </c>
      <c r="BJ137" s="80">
        <f t="shared" si="129"/>
        <v>0</v>
      </c>
      <c r="BL137" s="40">
        <v>0</v>
      </c>
      <c r="BM137" s="41">
        <v>0</v>
      </c>
      <c r="BN137" s="66">
        <f t="shared" si="130"/>
        <v>0</v>
      </c>
      <c r="BO137" s="40">
        <v>0</v>
      </c>
      <c r="BP137" s="41">
        <v>0</v>
      </c>
      <c r="BQ137" s="66">
        <f t="shared" si="131"/>
        <v>0</v>
      </c>
      <c r="BR137" s="80">
        <f t="shared" si="132"/>
        <v>0</v>
      </c>
      <c r="BS137" s="85">
        <f t="shared" si="133"/>
        <v>0</v>
      </c>
      <c r="BT137" s="80">
        <f t="shared" si="134"/>
        <v>0</v>
      </c>
      <c r="BV137" s="40">
        <v>0</v>
      </c>
      <c r="BW137" s="41">
        <v>0</v>
      </c>
      <c r="BX137" s="66">
        <f t="shared" si="135"/>
        <v>0</v>
      </c>
      <c r="BY137" s="40">
        <v>0</v>
      </c>
      <c r="BZ137" s="41">
        <v>0</v>
      </c>
      <c r="CA137" s="66">
        <f t="shared" si="136"/>
        <v>0</v>
      </c>
      <c r="CB137" s="80">
        <f t="shared" si="137"/>
        <v>0</v>
      </c>
      <c r="CC137" s="85">
        <f t="shared" si="138"/>
        <v>0</v>
      </c>
      <c r="CD137" s="80">
        <f t="shared" si="139"/>
        <v>0</v>
      </c>
      <c r="CF137" s="40">
        <v>0</v>
      </c>
      <c r="CG137" s="41">
        <v>0</v>
      </c>
      <c r="CH137" s="66">
        <f t="shared" si="140"/>
        <v>0</v>
      </c>
      <c r="CI137" s="40">
        <v>0</v>
      </c>
      <c r="CJ137" s="41">
        <v>0</v>
      </c>
      <c r="CK137" s="66">
        <f t="shared" si="141"/>
        <v>0</v>
      </c>
      <c r="CL137" s="80">
        <f t="shared" si="142"/>
        <v>0</v>
      </c>
      <c r="CM137" s="85">
        <f t="shared" si="143"/>
        <v>0</v>
      </c>
      <c r="CN137" s="80">
        <f t="shared" si="144"/>
        <v>0</v>
      </c>
      <c r="CP137" s="40">
        <v>0</v>
      </c>
      <c r="CQ137" s="41">
        <v>0</v>
      </c>
      <c r="CR137" s="66">
        <f t="shared" si="145"/>
        <v>0</v>
      </c>
      <c r="CS137" s="40">
        <v>0</v>
      </c>
      <c r="CT137" s="41">
        <v>0</v>
      </c>
      <c r="CU137" s="66">
        <f t="shared" si="146"/>
        <v>0</v>
      </c>
      <c r="CV137" s="80">
        <f t="shared" si="147"/>
        <v>0</v>
      </c>
      <c r="CW137" s="85">
        <f t="shared" si="148"/>
        <v>0</v>
      </c>
      <c r="CX137" s="80">
        <f t="shared" si="149"/>
        <v>0</v>
      </c>
    </row>
    <row r="138" spans="1:102" ht="24.95" customHeight="1">
      <c r="A138" s="3">
        <v>131</v>
      </c>
      <c r="B138" s="47" t="s">
        <v>215</v>
      </c>
      <c r="D138" s="40">
        <v>0</v>
      </c>
      <c r="E138" s="41">
        <v>0</v>
      </c>
      <c r="F138" s="66">
        <f t="shared" si="100"/>
        <v>0</v>
      </c>
      <c r="G138" s="40">
        <v>0</v>
      </c>
      <c r="H138" s="41">
        <v>0</v>
      </c>
      <c r="I138" s="66">
        <f t="shared" si="101"/>
        <v>0</v>
      </c>
      <c r="J138" s="80">
        <f t="shared" si="102"/>
        <v>0</v>
      </c>
      <c r="K138" s="85">
        <f t="shared" si="103"/>
        <v>0</v>
      </c>
      <c r="L138" s="80">
        <f t="shared" si="104"/>
        <v>0</v>
      </c>
      <c r="N138" s="40">
        <v>0</v>
      </c>
      <c r="O138" s="41">
        <v>0</v>
      </c>
      <c r="P138" s="66">
        <f t="shared" si="105"/>
        <v>0</v>
      </c>
      <c r="Q138" s="40">
        <v>0</v>
      </c>
      <c r="R138" s="41">
        <v>0</v>
      </c>
      <c r="S138" s="66">
        <f t="shared" si="106"/>
        <v>0</v>
      </c>
      <c r="T138" s="80">
        <f t="shared" si="107"/>
        <v>0</v>
      </c>
      <c r="U138" s="85">
        <f t="shared" si="108"/>
        <v>0</v>
      </c>
      <c r="V138" s="80">
        <f t="shared" si="109"/>
        <v>0</v>
      </c>
      <c r="X138" s="40">
        <v>0</v>
      </c>
      <c r="Y138" s="41">
        <v>0</v>
      </c>
      <c r="Z138" s="66">
        <f t="shared" si="110"/>
        <v>0</v>
      </c>
      <c r="AA138" s="40">
        <v>0</v>
      </c>
      <c r="AB138" s="41">
        <v>0</v>
      </c>
      <c r="AC138" s="66">
        <f t="shared" si="111"/>
        <v>0</v>
      </c>
      <c r="AD138" s="80">
        <f t="shared" si="112"/>
        <v>0</v>
      </c>
      <c r="AE138" s="85">
        <f t="shared" si="113"/>
        <v>0</v>
      </c>
      <c r="AF138" s="80">
        <f t="shared" si="114"/>
        <v>0</v>
      </c>
      <c r="AH138" s="40">
        <v>0</v>
      </c>
      <c r="AI138" s="41">
        <v>0</v>
      </c>
      <c r="AJ138" s="66">
        <f t="shared" si="115"/>
        <v>0</v>
      </c>
      <c r="AK138" s="40">
        <v>0</v>
      </c>
      <c r="AL138" s="41">
        <v>0</v>
      </c>
      <c r="AM138" s="66">
        <f t="shared" si="116"/>
        <v>0</v>
      </c>
      <c r="AN138" s="80">
        <f t="shared" si="117"/>
        <v>0</v>
      </c>
      <c r="AO138" s="85">
        <f t="shared" si="118"/>
        <v>0</v>
      </c>
      <c r="AP138" s="80">
        <f t="shared" si="119"/>
        <v>0</v>
      </c>
      <c r="AR138" s="40">
        <v>0</v>
      </c>
      <c r="AS138" s="41">
        <v>0</v>
      </c>
      <c r="AT138" s="66">
        <f t="shared" si="120"/>
        <v>0</v>
      </c>
      <c r="AU138" s="40">
        <v>0</v>
      </c>
      <c r="AV138" s="41">
        <v>0</v>
      </c>
      <c r="AW138" s="66">
        <f t="shared" si="121"/>
        <v>0</v>
      </c>
      <c r="AX138" s="80">
        <f t="shared" si="122"/>
        <v>0</v>
      </c>
      <c r="AY138" s="85">
        <f t="shared" si="123"/>
        <v>0</v>
      </c>
      <c r="AZ138" s="80">
        <f t="shared" si="124"/>
        <v>0</v>
      </c>
      <c r="BB138" s="40">
        <v>79</v>
      </c>
      <c r="BC138" s="41">
        <v>0</v>
      </c>
      <c r="BD138" s="66">
        <f t="shared" si="125"/>
        <v>79</v>
      </c>
      <c r="BE138" s="40">
        <v>50</v>
      </c>
      <c r="BF138" s="41">
        <v>0</v>
      </c>
      <c r="BG138" s="66">
        <f t="shared" si="126"/>
        <v>50</v>
      </c>
      <c r="BH138" s="80">
        <f t="shared" si="127"/>
        <v>5.8817301697467329E-4</v>
      </c>
      <c r="BI138" s="85">
        <f t="shared" si="128"/>
        <v>-0.36708860759493672</v>
      </c>
      <c r="BJ138" s="80">
        <f t="shared" si="129"/>
        <v>-0.36708860759493672</v>
      </c>
      <c r="BL138" s="40">
        <v>0</v>
      </c>
      <c r="BM138" s="41">
        <v>0</v>
      </c>
      <c r="BN138" s="66">
        <f t="shared" si="130"/>
        <v>0</v>
      </c>
      <c r="BO138" s="40">
        <v>0</v>
      </c>
      <c r="BP138" s="41">
        <v>0</v>
      </c>
      <c r="BQ138" s="66">
        <f t="shared" si="131"/>
        <v>0</v>
      </c>
      <c r="BR138" s="80">
        <f t="shared" si="132"/>
        <v>0</v>
      </c>
      <c r="BS138" s="85">
        <f t="shared" si="133"/>
        <v>0</v>
      </c>
      <c r="BT138" s="80">
        <f t="shared" si="134"/>
        <v>0</v>
      </c>
      <c r="BV138" s="40">
        <v>0</v>
      </c>
      <c r="BW138" s="41">
        <v>0</v>
      </c>
      <c r="BX138" s="66">
        <f t="shared" si="135"/>
        <v>0</v>
      </c>
      <c r="BY138" s="40">
        <v>0</v>
      </c>
      <c r="BZ138" s="41">
        <v>0</v>
      </c>
      <c r="CA138" s="66">
        <f t="shared" si="136"/>
        <v>0</v>
      </c>
      <c r="CB138" s="80">
        <f t="shared" si="137"/>
        <v>0</v>
      </c>
      <c r="CC138" s="85">
        <f t="shared" si="138"/>
        <v>0</v>
      </c>
      <c r="CD138" s="80">
        <f t="shared" si="139"/>
        <v>0</v>
      </c>
      <c r="CF138" s="40">
        <v>0</v>
      </c>
      <c r="CG138" s="41">
        <v>0</v>
      </c>
      <c r="CH138" s="66">
        <f t="shared" si="140"/>
        <v>0</v>
      </c>
      <c r="CI138" s="40">
        <v>0</v>
      </c>
      <c r="CJ138" s="41">
        <v>0</v>
      </c>
      <c r="CK138" s="66">
        <f t="shared" si="141"/>
        <v>0</v>
      </c>
      <c r="CL138" s="80">
        <f t="shared" si="142"/>
        <v>0</v>
      </c>
      <c r="CM138" s="85">
        <f t="shared" si="143"/>
        <v>0</v>
      </c>
      <c r="CN138" s="80">
        <f t="shared" si="144"/>
        <v>0</v>
      </c>
      <c r="CP138" s="40">
        <v>0</v>
      </c>
      <c r="CQ138" s="41">
        <v>0</v>
      </c>
      <c r="CR138" s="66">
        <f t="shared" si="145"/>
        <v>0</v>
      </c>
      <c r="CS138" s="40">
        <v>0</v>
      </c>
      <c r="CT138" s="41">
        <v>0</v>
      </c>
      <c r="CU138" s="66">
        <f t="shared" si="146"/>
        <v>0</v>
      </c>
      <c r="CV138" s="80">
        <f t="shared" si="147"/>
        <v>0</v>
      </c>
      <c r="CW138" s="85">
        <f t="shared" si="148"/>
        <v>0</v>
      </c>
      <c r="CX138" s="80">
        <f t="shared" si="149"/>
        <v>0</v>
      </c>
    </row>
    <row r="139" spans="1:102" ht="24.95" customHeight="1">
      <c r="A139" s="3">
        <v>132</v>
      </c>
      <c r="B139" s="47" t="s">
        <v>157</v>
      </c>
      <c r="D139" s="40">
        <v>8</v>
      </c>
      <c r="E139" s="41">
        <v>0</v>
      </c>
      <c r="F139" s="66">
        <f t="shared" si="100"/>
        <v>8</v>
      </c>
      <c r="G139" s="40">
        <v>3</v>
      </c>
      <c r="H139" s="41">
        <v>0</v>
      </c>
      <c r="I139" s="66">
        <f t="shared" si="101"/>
        <v>3</v>
      </c>
      <c r="J139" s="80">
        <f t="shared" si="102"/>
        <v>3.0501753850846423E-6</v>
      </c>
      <c r="K139" s="85">
        <f t="shared" si="103"/>
        <v>-0.625</v>
      </c>
      <c r="L139" s="80">
        <f t="shared" si="104"/>
        <v>-0.625</v>
      </c>
      <c r="N139" s="40">
        <v>0</v>
      </c>
      <c r="O139" s="41">
        <v>0</v>
      </c>
      <c r="P139" s="66">
        <f t="shared" si="105"/>
        <v>0</v>
      </c>
      <c r="Q139" s="40">
        <v>0</v>
      </c>
      <c r="R139" s="41">
        <v>0</v>
      </c>
      <c r="S139" s="66">
        <f t="shared" si="106"/>
        <v>0</v>
      </c>
      <c r="T139" s="80">
        <f t="shared" si="107"/>
        <v>0</v>
      </c>
      <c r="U139" s="85">
        <f t="shared" si="108"/>
        <v>0</v>
      </c>
      <c r="V139" s="80">
        <f t="shared" si="109"/>
        <v>0</v>
      </c>
      <c r="X139" s="40">
        <v>0</v>
      </c>
      <c r="Y139" s="41">
        <v>0</v>
      </c>
      <c r="Z139" s="66">
        <f t="shared" si="110"/>
        <v>0</v>
      </c>
      <c r="AA139" s="40">
        <v>0</v>
      </c>
      <c r="AB139" s="41">
        <v>0</v>
      </c>
      <c r="AC139" s="66">
        <f t="shared" si="111"/>
        <v>0</v>
      </c>
      <c r="AD139" s="80">
        <f t="shared" si="112"/>
        <v>0</v>
      </c>
      <c r="AE139" s="85">
        <f t="shared" si="113"/>
        <v>0</v>
      </c>
      <c r="AF139" s="80">
        <f t="shared" si="114"/>
        <v>0</v>
      </c>
      <c r="AH139" s="40">
        <v>0</v>
      </c>
      <c r="AI139" s="41">
        <v>0</v>
      </c>
      <c r="AJ139" s="66">
        <f t="shared" si="115"/>
        <v>0</v>
      </c>
      <c r="AK139" s="40">
        <v>0</v>
      </c>
      <c r="AL139" s="41">
        <v>0</v>
      </c>
      <c r="AM139" s="66">
        <f t="shared" si="116"/>
        <v>0</v>
      </c>
      <c r="AN139" s="80">
        <f t="shared" si="117"/>
        <v>0</v>
      </c>
      <c r="AO139" s="85">
        <f t="shared" si="118"/>
        <v>0</v>
      </c>
      <c r="AP139" s="80">
        <f t="shared" si="119"/>
        <v>0</v>
      </c>
      <c r="AR139" s="40">
        <v>0</v>
      </c>
      <c r="AS139" s="41">
        <v>0</v>
      </c>
      <c r="AT139" s="66">
        <f t="shared" si="120"/>
        <v>0</v>
      </c>
      <c r="AU139" s="40">
        <v>0</v>
      </c>
      <c r="AV139" s="41">
        <v>0</v>
      </c>
      <c r="AW139" s="66">
        <f t="shared" si="121"/>
        <v>0</v>
      </c>
      <c r="AX139" s="80">
        <f t="shared" si="122"/>
        <v>0</v>
      </c>
      <c r="AY139" s="85">
        <f t="shared" si="123"/>
        <v>0</v>
      </c>
      <c r="AZ139" s="80">
        <f t="shared" si="124"/>
        <v>0</v>
      </c>
      <c r="BB139" s="40">
        <v>0</v>
      </c>
      <c r="BC139" s="41">
        <v>0</v>
      </c>
      <c r="BD139" s="66">
        <f t="shared" si="125"/>
        <v>0</v>
      </c>
      <c r="BE139" s="40">
        <v>1</v>
      </c>
      <c r="BF139" s="41">
        <v>0</v>
      </c>
      <c r="BG139" s="66">
        <f t="shared" si="126"/>
        <v>1</v>
      </c>
      <c r="BH139" s="80">
        <f t="shared" si="127"/>
        <v>1.1763460339493466E-5</v>
      </c>
      <c r="BI139" s="85">
        <f t="shared" si="128"/>
        <v>0</v>
      </c>
      <c r="BJ139" s="80">
        <f t="shared" si="129"/>
        <v>0</v>
      </c>
      <c r="BL139" s="40">
        <v>0</v>
      </c>
      <c r="BM139" s="41">
        <v>0</v>
      </c>
      <c r="BN139" s="66">
        <f t="shared" si="130"/>
        <v>0</v>
      </c>
      <c r="BO139" s="40">
        <v>0</v>
      </c>
      <c r="BP139" s="41">
        <v>0</v>
      </c>
      <c r="BQ139" s="66">
        <f t="shared" si="131"/>
        <v>0</v>
      </c>
      <c r="BR139" s="80">
        <f t="shared" si="132"/>
        <v>0</v>
      </c>
      <c r="BS139" s="85">
        <f t="shared" si="133"/>
        <v>0</v>
      </c>
      <c r="BT139" s="80">
        <f t="shared" si="134"/>
        <v>0</v>
      </c>
      <c r="BV139" s="40">
        <v>0</v>
      </c>
      <c r="BW139" s="41">
        <v>0</v>
      </c>
      <c r="BX139" s="66">
        <f t="shared" si="135"/>
        <v>0</v>
      </c>
      <c r="BY139" s="40">
        <v>0</v>
      </c>
      <c r="BZ139" s="41">
        <v>0</v>
      </c>
      <c r="CA139" s="66">
        <f t="shared" si="136"/>
        <v>0</v>
      </c>
      <c r="CB139" s="80">
        <f t="shared" si="137"/>
        <v>0</v>
      </c>
      <c r="CC139" s="85">
        <f t="shared" si="138"/>
        <v>0</v>
      </c>
      <c r="CD139" s="80">
        <f t="shared" si="139"/>
        <v>0</v>
      </c>
      <c r="CF139" s="40">
        <v>0</v>
      </c>
      <c r="CG139" s="41">
        <v>0</v>
      </c>
      <c r="CH139" s="66">
        <f t="shared" si="140"/>
        <v>0</v>
      </c>
      <c r="CI139" s="40">
        <v>0</v>
      </c>
      <c r="CJ139" s="41">
        <v>0</v>
      </c>
      <c r="CK139" s="66">
        <f t="shared" si="141"/>
        <v>0</v>
      </c>
      <c r="CL139" s="80">
        <f t="shared" si="142"/>
        <v>0</v>
      </c>
      <c r="CM139" s="85">
        <f t="shared" si="143"/>
        <v>0</v>
      </c>
      <c r="CN139" s="80">
        <f t="shared" si="144"/>
        <v>0</v>
      </c>
      <c r="CP139" s="40">
        <v>0</v>
      </c>
      <c r="CQ139" s="41">
        <v>0</v>
      </c>
      <c r="CR139" s="66">
        <f t="shared" si="145"/>
        <v>0</v>
      </c>
      <c r="CS139" s="40">
        <v>0</v>
      </c>
      <c r="CT139" s="41">
        <v>0</v>
      </c>
      <c r="CU139" s="66">
        <f t="shared" si="146"/>
        <v>0</v>
      </c>
      <c r="CV139" s="80">
        <f t="shared" si="147"/>
        <v>0</v>
      </c>
      <c r="CW139" s="85">
        <f t="shared" si="148"/>
        <v>0</v>
      </c>
      <c r="CX139" s="80">
        <f t="shared" si="149"/>
        <v>0</v>
      </c>
    </row>
    <row r="140" spans="1:102" ht="24.95" customHeight="1">
      <c r="A140" s="3">
        <v>133</v>
      </c>
      <c r="B140" s="47" t="s">
        <v>112</v>
      </c>
      <c r="D140" s="40">
        <v>4031</v>
      </c>
      <c r="E140" s="41">
        <v>0</v>
      </c>
      <c r="F140" s="66">
        <f t="shared" si="100"/>
        <v>4031</v>
      </c>
      <c r="G140" s="40">
        <v>3597</v>
      </c>
      <c r="H140" s="41">
        <v>1</v>
      </c>
      <c r="I140" s="66">
        <f t="shared" si="101"/>
        <v>3598</v>
      </c>
      <c r="J140" s="80">
        <f t="shared" si="102"/>
        <v>3.6581770118448479E-3</v>
      </c>
      <c r="K140" s="85">
        <f t="shared" si="103"/>
        <v>-0.10741751426445051</v>
      </c>
      <c r="L140" s="80">
        <f t="shared" si="104"/>
        <v>-0.10741751426445051</v>
      </c>
      <c r="N140" s="40">
        <v>757</v>
      </c>
      <c r="O140" s="41">
        <v>0</v>
      </c>
      <c r="P140" s="66">
        <f t="shared" si="105"/>
        <v>757</v>
      </c>
      <c r="Q140" s="40">
        <v>491</v>
      </c>
      <c r="R140" s="41">
        <v>0</v>
      </c>
      <c r="S140" s="66">
        <f t="shared" si="106"/>
        <v>491</v>
      </c>
      <c r="T140" s="80">
        <f t="shared" si="107"/>
        <v>6.6393250875890599E-4</v>
      </c>
      <c r="U140" s="85">
        <f t="shared" si="108"/>
        <v>-0.3513870541611625</v>
      </c>
      <c r="V140" s="80">
        <f t="shared" si="109"/>
        <v>-0.3513870541611625</v>
      </c>
      <c r="X140" s="40">
        <v>23</v>
      </c>
      <c r="Y140" s="41">
        <v>0</v>
      </c>
      <c r="Z140" s="66">
        <f t="shared" si="110"/>
        <v>23</v>
      </c>
      <c r="AA140" s="40">
        <v>27</v>
      </c>
      <c r="AB140" s="41">
        <v>0</v>
      </c>
      <c r="AC140" s="66">
        <f t="shared" si="111"/>
        <v>27</v>
      </c>
      <c r="AD140" s="80">
        <f t="shared" si="112"/>
        <v>8.1081324568542254E-5</v>
      </c>
      <c r="AE140" s="85">
        <f t="shared" si="113"/>
        <v>0.17391304347826086</v>
      </c>
      <c r="AF140" s="80">
        <f t="shared" si="114"/>
        <v>0.17391304347826086</v>
      </c>
      <c r="AH140" s="40">
        <v>195</v>
      </c>
      <c r="AI140" s="41">
        <v>0</v>
      </c>
      <c r="AJ140" s="66">
        <f t="shared" si="115"/>
        <v>195</v>
      </c>
      <c r="AK140" s="40">
        <v>218</v>
      </c>
      <c r="AL140" s="41">
        <v>0</v>
      </c>
      <c r="AM140" s="66">
        <f t="shared" si="116"/>
        <v>218</v>
      </c>
      <c r="AN140" s="80">
        <f t="shared" si="117"/>
        <v>1.4768447009728205E-3</v>
      </c>
      <c r="AO140" s="85">
        <f t="shared" si="118"/>
        <v>0.11794871794871795</v>
      </c>
      <c r="AP140" s="80">
        <f t="shared" si="119"/>
        <v>0.11794871794871795</v>
      </c>
      <c r="AR140" s="40">
        <v>196</v>
      </c>
      <c r="AS140" s="41">
        <v>0</v>
      </c>
      <c r="AT140" s="66">
        <f t="shared" si="120"/>
        <v>196</v>
      </c>
      <c r="AU140" s="40">
        <v>111</v>
      </c>
      <c r="AV140" s="41">
        <v>0</v>
      </c>
      <c r="AW140" s="66">
        <f t="shared" si="121"/>
        <v>111</v>
      </c>
      <c r="AX140" s="80">
        <f t="shared" si="122"/>
        <v>9.4675161843350993E-4</v>
      </c>
      <c r="AY140" s="85">
        <f t="shared" si="123"/>
        <v>-0.43367346938775508</v>
      </c>
      <c r="AZ140" s="80">
        <f t="shared" si="124"/>
        <v>-0.43367346938775508</v>
      </c>
      <c r="BB140" s="40">
        <v>53</v>
      </c>
      <c r="BC140" s="41">
        <v>0</v>
      </c>
      <c r="BD140" s="66">
        <f t="shared" si="125"/>
        <v>53</v>
      </c>
      <c r="BE140" s="40">
        <v>114</v>
      </c>
      <c r="BF140" s="41">
        <v>0</v>
      </c>
      <c r="BG140" s="66">
        <f t="shared" si="126"/>
        <v>114</v>
      </c>
      <c r="BH140" s="80">
        <f t="shared" si="127"/>
        <v>1.341034478702255E-3</v>
      </c>
      <c r="BI140" s="85">
        <f t="shared" si="128"/>
        <v>1.1509433962264151</v>
      </c>
      <c r="BJ140" s="80">
        <f t="shared" si="129"/>
        <v>1.1509433962264151</v>
      </c>
      <c r="BL140" s="40">
        <v>0</v>
      </c>
      <c r="BM140" s="41">
        <v>0</v>
      </c>
      <c r="BN140" s="66">
        <f t="shared" si="130"/>
        <v>0</v>
      </c>
      <c r="BO140" s="40">
        <v>0</v>
      </c>
      <c r="BP140" s="41">
        <v>0</v>
      </c>
      <c r="BQ140" s="66">
        <f t="shared" si="131"/>
        <v>0</v>
      </c>
      <c r="BR140" s="80">
        <f t="shared" si="132"/>
        <v>0</v>
      </c>
      <c r="BS140" s="85">
        <f t="shared" si="133"/>
        <v>0</v>
      </c>
      <c r="BT140" s="80">
        <f t="shared" si="134"/>
        <v>0</v>
      </c>
      <c r="BV140" s="40">
        <v>12</v>
      </c>
      <c r="BW140" s="41">
        <v>0</v>
      </c>
      <c r="BX140" s="66">
        <f t="shared" si="135"/>
        <v>12</v>
      </c>
      <c r="BY140" s="40">
        <v>8</v>
      </c>
      <c r="BZ140" s="41">
        <v>0</v>
      </c>
      <c r="CA140" s="66">
        <f t="shared" si="136"/>
        <v>8</v>
      </c>
      <c r="CB140" s="80">
        <f t="shared" si="137"/>
        <v>3.8160656363289447E-4</v>
      </c>
      <c r="CC140" s="85">
        <f t="shared" si="138"/>
        <v>-0.33333333333333331</v>
      </c>
      <c r="CD140" s="80">
        <f t="shared" si="139"/>
        <v>-0.33333333333333331</v>
      </c>
      <c r="CF140" s="40">
        <v>22</v>
      </c>
      <c r="CG140" s="41">
        <v>0</v>
      </c>
      <c r="CH140" s="66">
        <f t="shared" si="140"/>
        <v>22</v>
      </c>
      <c r="CI140" s="40">
        <v>19</v>
      </c>
      <c r="CJ140" s="41">
        <v>0</v>
      </c>
      <c r="CK140" s="66">
        <f t="shared" si="141"/>
        <v>19</v>
      </c>
      <c r="CL140" s="80">
        <f t="shared" si="142"/>
        <v>1.4589572295170084E-3</v>
      </c>
      <c r="CM140" s="85">
        <f t="shared" si="143"/>
        <v>-0.13636363636363635</v>
      </c>
      <c r="CN140" s="80">
        <f t="shared" si="144"/>
        <v>-0.13636363636363635</v>
      </c>
      <c r="CP140" s="40">
        <v>0</v>
      </c>
      <c r="CQ140" s="41">
        <v>0</v>
      </c>
      <c r="CR140" s="66">
        <f t="shared" si="145"/>
        <v>0</v>
      </c>
      <c r="CS140" s="40">
        <v>0</v>
      </c>
      <c r="CT140" s="41">
        <v>0</v>
      </c>
      <c r="CU140" s="66">
        <f t="shared" si="146"/>
        <v>0</v>
      </c>
      <c r="CV140" s="80">
        <f t="shared" si="147"/>
        <v>0</v>
      </c>
      <c r="CW140" s="85">
        <f t="shared" si="148"/>
        <v>0</v>
      </c>
      <c r="CX140" s="80">
        <f t="shared" si="149"/>
        <v>0</v>
      </c>
    </row>
    <row r="141" spans="1:102" ht="24.95" customHeight="1">
      <c r="A141" s="3">
        <v>134</v>
      </c>
      <c r="B141" s="47" t="s">
        <v>158</v>
      </c>
      <c r="D141" s="40">
        <v>20</v>
      </c>
      <c r="E141" s="41">
        <v>0</v>
      </c>
      <c r="F141" s="66">
        <f t="shared" si="100"/>
        <v>20</v>
      </c>
      <c r="G141" s="40">
        <v>10</v>
      </c>
      <c r="H141" s="41">
        <v>0</v>
      </c>
      <c r="I141" s="66">
        <f t="shared" si="101"/>
        <v>10</v>
      </c>
      <c r="J141" s="80">
        <f t="shared" si="102"/>
        <v>1.0167251283615475E-5</v>
      </c>
      <c r="K141" s="85">
        <f t="shared" si="103"/>
        <v>-0.5</v>
      </c>
      <c r="L141" s="80">
        <f t="shared" si="104"/>
        <v>-0.5</v>
      </c>
      <c r="N141" s="40">
        <v>0</v>
      </c>
      <c r="O141" s="41">
        <v>0</v>
      </c>
      <c r="P141" s="66">
        <f t="shared" si="105"/>
        <v>0</v>
      </c>
      <c r="Q141" s="40">
        <v>0</v>
      </c>
      <c r="R141" s="41">
        <v>0</v>
      </c>
      <c r="S141" s="66">
        <f t="shared" si="106"/>
        <v>0</v>
      </c>
      <c r="T141" s="80">
        <f t="shared" si="107"/>
        <v>0</v>
      </c>
      <c r="U141" s="85">
        <f t="shared" si="108"/>
        <v>0</v>
      </c>
      <c r="V141" s="80">
        <f t="shared" si="109"/>
        <v>0</v>
      </c>
      <c r="X141" s="40">
        <v>0</v>
      </c>
      <c r="Y141" s="41">
        <v>0</v>
      </c>
      <c r="Z141" s="66">
        <f t="shared" si="110"/>
        <v>0</v>
      </c>
      <c r="AA141" s="40">
        <v>0</v>
      </c>
      <c r="AB141" s="41">
        <v>0</v>
      </c>
      <c r="AC141" s="66">
        <f t="shared" si="111"/>
        <v>0</v>
      </c>
      <c r="AD141" s="80">
        <f t="shared" si="112"/>
        <v>0</v>
      </c>
      <c r="AE141" s="85">
        <f t="shared" si="113"/>
        <v>0</v>
      </c>
      <c r="AF141" s="80">
        <f t="shared" si="114"/>
        <v>0</v>
      </c>
      <c r="AH141" s="40">
        <v>0</v>
      </c>
      <c r="AI141" s="41">
        <v>0</v>
      </c>
      <c r="AJ141" s="66">
        <f t="shared" si="115"/>
        <v>0</v>
      </c>
      <c r="AK141" s="40">
        <v>0</v>
      </c>
      <c r="AL141" s="41">
        <v>0</v>
      </c>
      <c r="AM141" s="66">
        <f t="shared" si="116"/>
        <v>0</v>
      </c>
      <c r="AN141" s="80">
        <f t="shared" si="117"/>
        <v>0</v>
      </c>
      <c r="AO141" s="85">
        <f t="shared" si="118"/>
        <v>0</v>
      </c>
      <c r="AP141" s="80">
        <f t="shared" si="119"/>
        <v>0</v>
      </c>
      <c r="AR141" s="40">
        <v>0</v>
      </c>
      <c r="AS141" s="41">
        <v>0</v>
      </c>
      <c r="AT141" s="66">
        <f t="shared" si="120"/>
        <v>0</v>
      </c>
      <c r="AU141" s="40">
        <v>4</v>
      </c>
      <c r="AV141" s="41">
        <v>0</v>
      </c>
      <c r="AW141" s="66">
        <f t="shared" si="121"/>
        <v>4</v>
      </c>
      <c r="AX141" s="80">
        <f t="shared" si="122"/>
        <v>3.4117175439045404E-5</v>
      </c>
      <c r="AY141" s="85">
        <f t="shared" si="123"/>
        <v>0</v>
      </c>
      <c r="AZ141" s="80">
        <f t="shared" si="124"/>
        <v>0</v>
      </c>
      <c r="BB141" s="40">
        <v>1</v>
      </c>
      <c r="BC141" s="41">
        <v>0</v>
      </c>
      <c r="BD141" s="66">
        <f t="shared" si="125"/>
        <v>1</v>
      </c>
      <c r="BE141" s="40">
        <v>0</v>
      </c>
      <c r="BF141" s="41">
        <v>0</v>
      </c>
      <c r="BG141" s="66">
        <f t="shared" si="126"/>
        <v>0</v>
      </c>
      <c r="BH141" s="80">
        <f t="shared" si="127"/>
        <v>0</v>
      </c>
      <c r="BI141" s="85">
        <f t="shared" si="128"/>
        <v>-1</v>
      </c>
      <c r="BJ141" s="80">
        <f t="shared" si="129"/>
        <v>-1</v>
      </c>
      <c r="BL141" s="40">
        <v>0</v>
      </c>
      <c r="BM141" s="41">
        <v>0</v>
      </c>
      <c r="BN141" s="66">
        <f t="shared" si="130"/>
        <v>0</v>
      </c>
      <c r="BO141" s="40">
        <v>0</v>
      </c>
      <c r="BP141" s="41">
        <v>0</v>
      </c>
      <c r="BQ141" s="66">
        <f t="shared" si="131"/>
        <v>0</v>
      </c>
      <c r="BR141" s="80">
        <f t="shared" si="132"/>
        <v>0</v>
      </c>
      <c r="BS141" s="85">
        <f t="shared" si="133"/>
        <v>0</v>
      </c>
      <c r="BT141" s="80">
        <f t="shared" si="134"/>
        <v>0</v>
      </c>
      <c r="BV141" s="40">
        <v>0</v>
      </c>
      <c r="BW141" s="41">
        <v>0</v>
      </c>
      <c r="BX141" s="66">
        <f t="shared" si="135"/>
        <v>0</v>
      </c>
      <c r="BY141" s="40">
        <v>0</v>
      </c>
      <c r="BZ141" s="41">
        <v>0</v>
      </c>
      <c r="CA141" s="66">
        <f t="shared" si="136"/>
        <v>0</v>
      </c>
      <c r="CB141" s="80">
        <f t="shared" si="137"/>
        <v>0</v>
      </c>
      <c r="CC141" s="85">
        <f t="shared" si="138"/>
        <v>0</v>
      </c>
      <c r="CD141" s="80">
        <f t="shared" si="139"/>
        <v>0</v>
      </c>
      <c r="CF141" s="40">
        <v>0</v>
      </c>
      <c r="CG141" s="41">
        <v>0</v>
      </c>
      <c r="CH141" s="66">
        <f t="shared" si="140"/>
        <v>0</v>
      </c>
      <c r="CI141" s="40">
        <v>0</v>
      </c>
      <c r="CJ141" s="41">
        <v>0</v>
      </c>
      <c r="CK141" s="66">
        <f t="shared" si="141"/>
        <v>0</v>
      </c>
      <c r="CL141" s="80">
        <f t="shared" si="142"/>
        <v>0</v>
      </c>
      <c r="CM141" s="85">
        <f t="shared" si="143"/>
        <v>0</v>
      </c>
      <c r="CN141" s="80">
        <f t="shared" si="144"/>
        <v>0</v>
      </c>
      <c r="CP141" s="40">
        <v>0</v>
      </c>
      <c r="CQ141" s="41">
        <v>0</v>
      </c>
      <c r="CR141" s="66">
        <f t="shared" si="145"/>
        <v>0</v>
      </c>
      <c r="CS141" s="40">
        <v>0</v>
      </c>
      <c r="CT141" s="41">
        <v>0</v>
      </c>
      <c r="CU141" s="66">
        <f t="shared" si="146"/>
        <v>0</v>
      </c>
      <c r="CV141" s="80">
        <f t="shared" si="147"/>
        <v>0</v>
      </c>
      <c r="CW141" s="85">
        <f t="shared" si="148"/>
        <v>0</v>
      </c>
      <c r="CX141" s="80">
        <f t="shared" si="149"/>
        <v>0</v>
      </c>
    </row>
    <row r="142" spans="1:102" ht="24.95" customHeight="1">
      <c r="A142" s="3">
        <v>135</v>
      </c>
      <c r="B142" s="47" t="s">
        <v>98</v>
      </c>
      <c r="D142" s="40">
        <v>192</v>
      </c>
      <c r="E142" s="41">
        <v>0</v>
      </c>
      <c r="F142" s="66">
        <f t="shared" si="100"/>
        <v>192</v>
      </c>
      <c r="G142" s="40">
        <v>211</v>
      </c>
      <c r="H142" s="41">
        <v>0</v>
      </c>
      <c r="I142" s="66">
        <f t="shared" si="101"/>
        <v>211</v>
      </c>
      <c r="J142" s="80">
        <f t="shared" si="102"/>
        <v>2.1452900208428652E-4</v>
      </c>
      <c r="K142" s="85">
        <f t="shared" si="103"/>
        <v>9.8958333333333329E-2</v>
      </c>
      <c r="L142" s="80">
        <f t="shared" si="104"/>
        <v>9.8958333333333329E-2</v>
      </c>
      <c r="N142" s="40">
        <v>0</v>
      </c>
      <c r="O142" s="41">
        <v>0</v>
      </c>
      <c r="P142" s="66">
        <f t="shared" si="105"/>
        <v>0</v>
      </c>
      <c r="Q142" s="40">
        <v>0</v>
      </c>
      <c r="R142" s="41">
        <v>0</v>
      </c>
      <c r="S142" s="66">
        <f t="shared" si="106"/>
        <v>0</v>
      </c>
      <c r="T142" s="80">
        <f t="shared" si="107"/>
        <v>0</v>
      </c>
      <c r="U142" s="85">
        <f t="shared" si="108"/>
        <v>0</v>
      </c>
      <c r="V142" s="80">
        <f t="shared" si="109"/>
        <v>0</v>
      </c>
      <c r="X142" s="40">
        <v>0</v>
      </c>
      <c r="Y142" s="41">
        <v>0</v>
      </c>
      <c r="Z142" s="66">
        <f t="shared" si="110"/>
        <v>0</v>
      </c>
      <c r="AA142" s="40">
        <v>0</v>
      </c>
      <c r="AB142" s="41">
        <v>0</v>
      </c>
      <c r="AC142" s="66">
        <f t="shared" si="111"/>
        <v>0</v>
      </c>
      <c r="AD142" s="80">
        <f t="shared" si="112"/>
        <v>0</v>
      </c>
      <c r="AE142" s="85">
        <f t="shared" si="113"/>
        <v>0</v>
      </c>
      <c r="AF142" s="80">
        <f t="shared" si="114"/>
        <v>0</v>
      </c>
      <c r="AH142" s="40">
        <v>109</v>
      </c>
      <c r="AI142" s="41">
        <v>0</v>
      </c>
      <c r="AJ142" s="66">
        <f t="shared" si="115"/>
        <v>109</v>
      </c>
      <c r="AK142" s="40">
        <v>165</v>
      </c>
      <c r="AL142" s="41">
        <v>0</v>
      </c>
      <c r="AM142" s="66">
        <f t="shared" si="116"/>
        <v>165</v>
      </c>
      <c r="AN142" s="80">
        <f t="shared" si="117"/>
        <v>1.1177953011950249E-3</v>
      </c>
      <c r="AO142" s="85">
        <f t="shared" si="118"/>
        <v>0.51376146788990829</v>
      </c>
      <c r="AP142" s="80">
        <f t="shared" si="119"/>
        <v>0.51376146788990829</v>
      </c>
      <c r="AR142" s="40">
        <v>35</v>
      </c>
      <c r="AS142" s="41">
        <v>0</v>
      </c>
      <c r="AT142" s="66">
        <f t="shared" si="120"/>
        <v>35</v>
      </c>
      <c r="AU142" s="40">
        <v>37</v>
      </c>
      <c r="AV142" s="41">
        <v>0</v>
      </c>
      <c r="AW142" s="66">
        <f t="shared" si="121"/>
        <v>37</v>
      </c>
      <c r="AX142" s="80">
        <f t="shared" si="122"/>
        <v>3.1558387281116994E-4</v>
      </c>
      <c r="AY142" s="85">
        <f t="shared" si="123"/>
        <v>5.7142857142857141E-2</v>
      </c>
      <c r="AZ142" s="80">
        <f t="shared" si="124"/>
        <v>5.7142857142857141E-2</v>
      </c>
      <c r="BB142" s="40">
        <v>101</v>
      </c>
      <c r="BC142" s="41">
        <v>0</v>
      </c>
      <c r="BD142" s="66">
        <f t="shared" si="125"/>
        <v>101</v>
      </c>
      <c r="BE142" s="40">
        <v>120</v>
      </c>
      <c r="BF142" s="41">
        <v>0</v>
      </c>
      <c r="BG142" s="66">
        <f t="shared" si="126"/>
        <v>120</v>
      </c>
      <c r="BH142" s="80">
        <f t="shared" si="127"/>
        <v>1.4116152407392159E-3</v>
      </c>
      <c r="BI142" s="85">
        <f t="shared" si="128"/>
        <v>0.18811881188118812</v>
      </c>
      <c r="BJ142" s="80">
        <f t="shared" si="129"/>
        <v>0.18811881188118812</v>
      </c>
      <c r="BL142" s="40">
        <v>0</v>
      </c>
      <c r="BM142" s="41">
        <v>0</v>
      </c>
      <c r="BN142" s="66">
        <f t="shared" si="130"/>
        <v>0</v>
      </c>
      <c r="BO142" s="40">
        <v>0</v>
      </c>
      <c r="BP142" s="41">
        <v>0</v>
      </c>
      <c r="BQ142" s="66">
        <f t="shared" si="131"/>
        <v>0</v>
      </c>
      <c r="BR142" s="80">
        <f t="shared" si="132"/>
        <v>0</v>
      </c>
      <c r="BS142" s="85">
        <f t="shared" si="133"/>
        <v>0</v>
      </c>
      <c r="BT142" s="80">
        <f t="shared" si="134"/>
        <v>0</v>
      </c>
      <c r="BV142" s="40">
        <v>0</v>
      </c>
      <c r="BW142" s="41">
        <v>0</v>
      </c>
      <c r="BX142" s="66">
        <f t="shared" si="135"/>
        <v>0</v>
      </c>
      <c r="BY142" s="40">
        <v>0</v>
      </c>
      <c r="BZ142" s="41">
        <v>0</v>
      </c>
      <c r="CA142" s="66">
        <f t="shared" si="136"/>
        <v>0</v>
      </c>
      <c r="CB142" s="80">
        <f t="shared" si="137"/>
        <v>0</v>
      </c>
      <c r="CC142" s="85">
        <f t="shared" si="138"/>
        <v>0</v>
      </c>
      <c r="CD142" s="80">
        <f t="shared" si="139"/>
        <v>0</v>
      </c>
      <c r="CF142" s="40">
        <v>2</v>
      </c>
      <c r="CG142" s="41">
        <v>0</v>
      </c>
      <c r="CH142" s="66">
        <f t="shared" si="140"/>
        <v>2</v>
      </c>
      <c r="CI142" s="40">
        <v>2</v>
      </c>
      <c r="CJ142" s="41">
        <v>0</v>
      </c>
      <c r="CK142" s="66">
        <f t="shared" si="141"/>
        <v>2</v>
      </c>
      <c r="CL142" s="80">
        <f t="shared" si="142"/>
        <v>1.5357444521231668E-4</v>
      </c>
      <c r="CM142" s="85">
        <f t="shared" si="143"/>
        <v>0</v>
      </c>
      <c r="CN142" s="80">
        <f t="shared" si="144"/>
        <v>0</v>
      </c>
      <c r="CP142" s="40">
        <v>0</v>
      </c>
      <c r="CQ142" s="41">
        <v>0</v>
      </c>
      <c r="CR142" s="66">
        <f t="shared" si="145"/>
        <v>0</v>
      </c>
      <c r="CS142" s="40">
        <v>0</v>
      </c>
      <c r="CT142" s="41">
        <v>0</v>
      </c>
      <c r="CU142" s="66">
        <f t="shared" si="146"/>
        <v>0</v>
      </c>
      <c r="CV142" s="80">
        <f t="shared" si="147"/>
        <v>0</v>
      </c>
      <c r="CW142" s="85">
        <f t="shared" si="148"/>
        <v>0</v>
      </c>
      <c r="CX142" s="80">
        <f t="shared" si="149"/>
        <v>0</v>
      </c>
    </row>
    <row r="143" spans="1:102" ht="24.95" customHeight="1">
      <c r="A143" s="3">
        <v>136</v>
      </c>
      <c r="B143" s="47" t="s">
        <v>88</v>
      </c>
      <c r="D143" s="40">
        <v>2545</v>
      </c>
      <c r="E143" s="41">
        <v>0</v>
      </c>
      <c r="F143" s="66">
        <f t="shared" si="100"/>
        <v>2545</v>
      </c>
      <c r="G143" s="40">
        <v>1842</v>
      </c>
      <c r="H143" s="41">
        <v>0</v>
      </c>
      <c r="I143" s="66">
        <f t="shared" si="101"/>
        <v>1842</v>
      </c>
      <c r="J143" s="80">
        <f t="shared" si="102"/>
        <v>1.8728076864419703E-3</v>
      </c>
      <c r="K143" s="85">
        <f t="shared" si="103"/>
        <v>-0.27622789783889978</v>
      </c>
      <c r="L143" s="80">
        <f t="shared" si="104"/>
        <v>-0.27622789783889978</v>
      </c>
      <c r="N143" s="40">
        <v>0</v>
      </c>
      <c r="O143" s="41">
        <v>0</v>
      </c>
      <c r="P143" s="66">
        <f t="shared" si="105"/>
        <v>0</v>
      </c>
      <c r="Q143" s="40">
        <v>0</v>
      </c>
      <c r="R143" s="41">
        <v>0</v>
      </c>
      <c r="S143" s="66">
        <f t="shared" si="106"/>
        <v>0</v>
      </c>
      <c r="T143" s="80">
        <f t="shared" si="107"/>
        <v>0</v>
      </c>
      <c r="U143" s="85">
        <f t="shared" si="108"/>
        <v>0</v>
      </c>
      <c r="V143" s="80">
        <f t="shared" si="109"/>
        <v>0</v>
      </c>
      <c r="X143" s="40">
        <v>1</v>
      </c>
      <c r="Y143" s="41">
        <v>0</v>
      </c>
      <c r="Z143" s="66">
        <f t="shared" si="110"/>
        <v>1</v>
      </c>
      <c r="AA143" s="40">
        <v>55</v>
      </c>
      <c r="AB143" s="41">
        <v>0</v>
      </c>
      <c r="AC143" s="66">
        <f t="shared" si="111"/>
        <v>55</v>
      </c>
      <c r="AD143" s="80">
        <f t="shared" si="112"/>
        <v>1.651656611581416E-4</v>
      </c>
      <c r="AE143" s="85">
        <f t="shared" si="113"/>
        <v>54</v>
      </c>
      <c r="AF143" s="80">
        <f t="shared" si="114"/>
        <v>54</v>
      </c>
      <c r="AH143" s="40">
        <v>441</v>
      </c>
      <c r="AI143" s="41">
        <v>0</v>
      </c>
      <c r="AJ143" s="66">
        <f t="shared" si="115"/>
        <v>441</v>
      </c>
      <c r="AK143" s="40">
        <v>82</v>
      </c>
      <c r="AL143" s="41">
        <v>0</v>
      </c>
      <c r="AM143" s="66">
        <f t="shared" si="116"/>
        <v>82</v>
      </c>
      <c r="AN143" s="80">
        <f t="shared" si="117"/>
        <v>5.5551039210904266E-4</v>
      </c>
      <c r="AO143" s="85">
        <f t="shared" si="118"/>
        <v>-0.81405895691609975</v>
      </c>
      <c r="AP143" s="80">
        <f t="shared" si="119"/>
        <v>-0.81405895691609975</v>
      </c>
      <c r="AR143" s="40">
        <v>99</v>
      </c>
      <c r="AS143" s="41">
        <v>0</v>
      </c>
      <c r="AT143" s="66">
        <f t="shared" si="120"/>
        <v>99</v>
      </c>
      <c r="AU143" s="40">
        <v>64</v>
      </c>
      <c r="AV143" s="41">
        <v>0</v>
      </c>
      <c r="AW143" s="66">
        <f t="shared" si="121"/>
        <v>64</v>
      </c>
      <c r="AX143" s="80">
        <f t="shared" si="122"/>
        <v>5.4587480702472646E-4</v>
      </c>
      <c r="AY143" s="85">
        <f t="shared" si="123"/>
        <v>-0.35353535353535354</v>
      </c>
      <c r="AZ143" s="80">
        <f t="shared" si="124"/>
        <v>-0.35353535353535354</v>
      </c>
      <c r="BB143" s="40">
        <v>182</v>
      </c>
      <c r="BC143" s="41">
        <v>0</v>
      </c>
      <c r="BD143" s="66">
        <f t="shared" si="125"/>
        <v>182</v>
      </c>
      <c r="BE143" s="40">
        <v>136</v>
      </c>
      <c r="BF143" s="41">
        <v>0</v>
      </c>
      <c r="BG143" s="66">
        <f t="shared" si="126"/>
        <v>136</v>
      </c>
      <c r="BH143" s="80">
        <f t="shared" si="127"/>
        <v>1.5998306061711114E-3</v>
      </c>
      <c r="BI143" s="85">
        <f t="shared" si="128"/>
        <v>-0.25274725274725274</v>
      </c>
      <c r="BJ143" s="80">
        <f t="shared" si="129"/>
        <v>-0.25274725274725274</v>
      </c>
      <c r="BL143" s="40">
        <v>17</v>
      </c>
      <c r="BM143" s="41">
        <v>0</v>
      </c>
      <c r="BN143" s="66">
        <f t="shared" si="130"/>
        <v>17</v>
      </c>
      <c r="BO143" s="40">
        <v>1</v>
      </c>
      <c r="BP143" s="41">
        <v>0</v>
      </c>
      <c r="BQ143" s="66">
        <f t="shared" si="131"/>
        <v>1</v>
      </c>
      <c r="BR143" s="80">
        <f t="shared" si="132"/>
        <v>3.6437837049992711E-5</v>
      </c>
      <c r="BS143" s="85">
        <f t="shared" si="133"/>
        <v>-0.94117647058823528</v>
      </c>
      <c r="BT143" s="80">
        <f t="shared" si="134"/>
        <v>-0.94117647058823528</v>
      </c>
      <c r="BV143" s="40">
        <v>577</v>
      </c>
      <c r="BW143" s="41">
        <v>0</v>
      </c>
      <c r="BX143" s="66">
        <f t="shared" si="135"/>
        <v>577</v>
      </c>
      <c r="BY143" s="40">
        <v>584</v>
      </c>
      <c r="BZ143" s="41">
        <v>0</v>
      </c>
      <c r="CA143" s="66">
        <f t="shared" si="136"/>
        <v>584</v>
      </c>
      <c r="CB143" s="80">
        <f t="shared" si="137"/>
        <v>2.7857279145201298E-2</v>
      </c>
      <c r="CC143" s="85">
        <f t="shared" si="138"/>
        <v>1.2131715771230503E-2</v>
      </c>
      <c r="CD143" s="80">
        <f t="shared" si="139"/>
        <v>1.2131715771230503E-2</v>
      </c>
      <c r="CF143" s="40">
        <v>0</v>
      </c>
      <c r="CG143" s="41">
        <v>0</v>
      </c>
      <c r="CH143" s="66">
        <f t="shared" si="140"/>
        <v>0</v>
      </c>
      <c r="CI143" s="40">
        <v>0</v>
      </c>
      <c r="CJ143" s="41">
        <v>0</v>
      </c>
      <c r="CK143" s="66">
        <f t="shared" si="141"/>
        <v>0</v>
      </c>
      <c r="CL143" s="80">
        <f t="shared" si="142"/>
        <v>0</v>
      </c>
      <c r="CM143" s="85">
        <f t="shared" si="143"/>
        <v>0</v>
      </c>
      <c r="CN143" s="80">
        <f t="shared" si="144"/>
        <v>0</v>
      </c>
      <c r="CP143" s="40">
        <v>0</v>
      </c>
      <c r="CQ143" s="41">
        <v>0</v>
      </c>
      <c r="CR143" s="66">
        <f t="shared" si="145"/>
        <v>0</v>
      </c>
      <c r="CS143" s="40">
        <v>0</v>
      </c>
      <c r="CT143" s="41">
        <v>0</v>
      </c>
      <c r="CU143" s="66">
        <f t="shared" si="146"/>
        <v>0</v>
      </c>
      <c r="CV143" s="80">
        <f t="shared" si="147"/>
        <v>0</v>
      </c>
      <c r="CW143" s="85">
        <f t="shared" si="148"/>
        <v>0</v>
      </c>
      <c r="CX143" s="80">
        <f t="shared" si="149"/>
        <v>0</v>
      </c>
    </row>
    <row r="144" spans="1:102" ht="24.95" customHeight="1">
      <c r="A144" s="3">
        <v>137</v>
      </c>
      <c r="B144" s="47" t="s">
        <v>159</v>
      </c>
      <c r="D144" s="40">
        <v>8</v>
      </c>
      <c r="E144" s="41">
        <v>0</v>
      </c>
      <c r="F144" s="66">
        <f t="shared" si="100"/>
        <v>8</v>
      </c>
      <c r="G144" s="40">
        <v>4</v>
      </c>
      <c r="H144" s="41">
        <v>0</v>
      </c>
      <c r="I144" s="66">
        <f t="shared" si="101"/>
        <v>4</v>
      </c>
      <c r="J144" s="80">
        <f t="shared" si="102"/>
        <v>4.0669005134461895E-6</v>
      </c>
      <c r="K144" s="85">
        <f t="shared" si="103"/>
        <v>-0.5</v>
      </c>
      <c r="L144" s="80">
        <f t="shared" si="104"/>
        <v>-0.5</v>
      </c>
      <c r="N144" s="40">
        <v>896</v>
      </c>
      <c r="O144" s="41">
        <v>0</v>
      </c>
      <c r="P144" s="66">
        <f t="shared" si="105"/>
        <v>896</v>
      </c>
      <c r="Q144" s="40">
        <v>1121</v>
      </c>
      <c r="R144" s="41">
        <v>0</v>
      </c>
      <c r="S144" s="66">
        <f t="shared" si="106"/>
        <v>1121</v>
      </c>
      <c r="T144" s="80">
        <f t="shared" si="107"/>
        <v>1.5158214711175836E-3</v>
      </c>
      <c r="U144" s="85">
        <f t="shared" si="108"/>
        <v>0.25111607142857145</v>
      </c>
      <c r="V144" s="80">
        <f t="shared" si="109"/>
        <v>0.25111607142857145</v>
      </c>
      <c r="X144" s="40">
        <v>0</v>
      </c>
      <c r="Y144" s="41">
        <v>0</v>
      </c>
      <c r="Z144" s="66">
        <f t="shared" si="110"/>
        <v>0</v>
      </c>
      <c r="AA144" s="40">
        <v>0</v>
      </c>
      <c r="AB144" s="41">
        <v>0</v>
      </c>
      <c r="AC144" s="66">
        <f t="shared" si="111"/>
        <v>0</v>
      </c>
      <c r="AD144" s="80">
        <f t="shared" si="112"/>
        <v>0</v>
      </c>
      <c r="AE144" s="85">
        <f t="shared" si="113"/>
        <v>0</v>
      </c>
      <c r="AF144" s="80">
        <f t="shared" si="114"/>
        <v>0</v>
      </c>
      <c r="AH144" s="40">
        <v>0</v>
      </c>
      <c r="AI144" s="41">
        <v>0</v>
      </c>
      <c r="AJ144" s="66">
        <f t="shared" si="115"/>
        <v>0</v>
      </c>
      <c r="AK144" s="40">
        <v>0</v>
      </c>
      <c r="AL144" s="41">
        <v>0</v>
      </c>
      <c r="AM144" s="66">
        <f t="shared" si="116"/>
        <v>0</v>
      </c>
      <c r="AN144" s="80">
        <f t="shared" si="117"/>
        <v>0</v>
      </c>
      <c r="AO144" s="85">
        <f t="shared" si="118"/>
        <v>0</v>
      </c>
      <c r="AP144" s="80">
        <f t="shared" si="119"/>
        <v>0</v>
      </c>
      <c r="AR144" s="40">
        <v>0</v>
      </c>
      <c r="AS144" s="41">
        <v>0</v>
      </c>
      <c r="AT144" s="66">
        <f t="shared" si="120"/>
        <v>0</v>
      </c>
      <c r="AU144" s="40">
        <v>2</v>
      </c>
      <c r="AV144" s="41">
        <v>0</v>
      </c>
      <c r="AW144" s="66">
        <f t="shared" si="121"/>
        <v>2</v>
      </c>
      <c r="AX144" s="80">
        <f t="shared" si="122"/>
        <v>1.7058587719522702E-5</v>
      </c>
      <c r="AY144" s="85">
        <f t="shared" si="123"/>
        <v>0</v>
      </c>
      <c r="AZ144" s="80">
        <f t="shared" si="124"/>
        <v>0</v>
      </c>
      <c r="BB144" s="40">
        <v>0</v>
      </c>
      <c r="BC144" s="41">
        <v>0</v>
      </c>
      <c r="BD144" s="66">
        <f t="shared" si="125"/>
        <v>0</v>
      </c>
      <c r="BE144" s="40">
        <v>0</v>
      </c>
      <c r="BF144" s="41">
        <v>0</v>
      </c>
      <c r="BG144" s="66">
        <f t="shared" si="126"/>
        <v>0</v>
      </c>
      <c r="BH144" s="80">
        <f t="shared" si="127"/>
        <v>0</v>
      </c>
      <c r="BI144" s="85">
        <f t="shared" si="128"/>
        <v>0</v>
      </c>
      <c r="BJ144" s="80">
        <f t="shared" si="129"/>
        <v>0</v>
      </c>
      <c r="BL144" s="40">
        <v>0</v>
      </c>
      <c r="BM144" s="41">
        <v>0</v>
      </c>
      <c r="BN144" s="66">
        <f t="shared" si="130"/>
        <v>0</v>
      </c>
      <c r="BO144" s="40">
        <v>0</v>
      </c>
      <c r="BP144" s="41">
        <v>0</v>
      </c>
      <c r="BQ144" s="66">
        <f t="shared" si="131"/>
        <v>0</v>
      </c>
      <c r="BR144" s="80">
        <f t="shared" si="132"/>
        <v>0</v>
      </c>
      <c r="BS144" s="85">
        <f t="shared" si="133"/>
        <v>0</v>
      </c>
      <c r="BT144" s="80">
        <f t="shared" si="134"/>
        <v>0</v>
      </c>
      <c r="BV144" s="40">
        <v>0</v>
      </c>
      <c r="BW144" s="41">
        <v>0</v>
      </c>
      <c r="BX144" s="66">
        <f t="shared" si="135"/>
        <v>0</v>
      </c>
      <c r="BY144" s="40">
        <v>0</v>
      </c>
      <c r="BZ144" s="41">
        <v>0</v>
      </c>
      <c r="CA144" s="66">
        <f t="shared" si="136"/>
        <v>0</v>
      </c>
      <c r="CB144" s="80">
        <f t="shared" si="137"/>
        <v>0</v>
      </c>
      <c r="CC144" s="85">
        <f t="shared" si="138"/>
        <v>0</v>
      </c>
      <c r="CD144" s="80">
        <f t="shared" si="139"/>
        <v>0</v>
      </c>
      <c r="CF144" s="40">
        <v>0</v>
      </c>
      <c r="CG144" s="41">
        <v>0</v>
      </c>
      <c r="CH144" s="66">
        <f t="shared" si="140"/>
        <v>0</v>
      </c>
      <c r="CI144" s="40">
        <v>0</v>
      </c>
      <c r="CJ144" s="41">
        <v>0</v>
      </c>
      <c r="CK144" s="66">
        <f t="shared" si="141"/>
        <v>0</v>
      </c>
      <c r="CL144" s="80">
        <f t="shared" si="142"/>
        <v>0</v>
      </c>
      <c r="CM144" s="85">
        <f t="shared" si="143"/>
        <v>0</v>
      </c>
      <c r="CN144" s="80">
        <f t="shared" si="144"/>
        <v>0</v>
      </c>
      <c r="CP144" s="40">
        <v>0</v>
      </c>
      <c r="CQ144" s="41">
        <v>0</v>
      </c>
      <c r="CR144" s="66">
        <f t="shared" si="145"/>
        <v>0</v>
      </c>
      <c r="CS144" s="40">
        <v>0</v>
      </c>
      <c r="CT144" s="41">
        <v>0</v>
      </c>
      <c r="CU144" s="66">
        <f t="shared" si="146"/>
        <v>0</v>
      </c>
      <c r="CV144" s="80">
        <f t="shared" si="147"/>
        <v>0</v>
      </c>
      <c r="CW144" s="85">
        <f t="shared" si="148"/>
        <v>0</v>
      </c>
      <c r="CX144" s="80">
        <f t="shared" si="149"/>
        <v>0</v>
      </c>
    </row>
    <row r="145" spans="1:102" ht="24.95" customHeight="1">
      <c r="A145" s="3">
        <v>138</v>
      </c>
      <c r="B145" s="47" t="s">
        <v>254</v>
      </c>
      <c r="D145" s="40">
        <v>0</v>
      </c>
      <c r="E145" s="41">
        <v>0</v>
      </c>
      <c r="F145" s="66">
        <f t="shared" si="100"/>
        <v>0</v>
      </c>
      <c r="G145" s="40">
        <v>0</v>
      </c>
      <c r="H145" s="41">
        <v>0</v>
      </c>
      <c r="I145" s="66">
        <f t="shared" si="101"/>
        <v>0</v>
      </c>
      <c r="J145" s="80">
        <f t="shared" si="102"/>
        <v>0</v>
      </c>
      <c r="K145" s="85">
        <f t="shared" si="103"/>
        <v>0</v>
      </c>
      <c r="L145" s="80">
        <f t="shared" si="104"/>
        <v>0</v>
      </c>
      <c r="N145" s="40">
        <v>0</v>
      </c>
      <c r="O145" s="41">
        <v>0</v>
      </c>
      <c r="P145" s="66">
        <f t="shared" si="105"/>
        <v>0</v>
      </c>
      <c r="Q145" s="40">
        <v>0</v>
      </c>
      <c r="R145" s="41">
        <v>0</v>
      </c>
      <c r="S145" s="66">
        <f t="shared" si="106"/>
        <v>0</v>
      </c>
      <c r="T145" s="80">
        <f t="shared" si="107"/>
        <v>0</v>
      </c>
      <c r="U145" s="85">
        <f t="shared" si="108"/>
        <v>0</v>
      </c>
      <c r="V145" s="80">
        <f t="shared" si="109"/>
        <v>0</v>
      </c>
      <c r="X145" s="40">
        <v>0</v>
      </c>
      <c r="Y145" s="41">
        <v>0</v>
      </c>
      <c r="Z145" s="66">
        <f t="shared" si="110"/>
        <v>0</v>
      </c>
      <c r="AA145" s="40">
        <v>0</v>
      </c>
      <c r="AB145" s="41">
        <v>0</v>
      </c>
      <c r="AC145" s="66">
        <f t="shared" si="111"/>
        <v>0</v>
      </c>
      <c r="AD145" s="80">
        <f t="shared" si="112"/>
        <v>0</v>
      </c>
      <c r="AE145" s="85">
        <f t="shared" si="113"/>
        <v>0</v>
      </c>
      <c r="AF145" s="80">
        <f t="shared" si="114"/>
        <v>0</v>
      </c>
      <c r="AH145" s="40">
        <v>0</v>
      </c>
      <c r="AI145" s="41">
        <v>0</v>
      </c>
      <c r="AJ145" s="66">
        <f t="shared" si="115"/>
        <v>0</v>
      </c>
      <c r="AK145" s="40">
        <v>0</v>
      </c>
      <c r="AL145" s="41">
        <v>0</v>
      </c>
      <c r="AM145" s="66">
        <f t="shared" si="116"/>
        <v>0</v>
      </c>
      <c r="AN145" s="80">
        <f t="shared" si="117"/>
        <v>0</v>
      </c>
      <c r="AO145" s="85">
        <f t="shared" si="118"/>
        <v>0</v>
      </c>
      <c r="AP145" s="80">
        <f t="shared" si="119"/>
        <v>0</v>
      </c>
      <c r="AR145" s="40">
        <v>0</v>
      </c>
      <c r="AS145" s="41">
        <v>0</v>
      </c>
      <c r="AT145" s="66">
        <f t="shared" si="120"/>
        <v>0</v>
      </c>
      <c r="AU145" s="40">
        <v>0</v>
      </c>
      <c r="AV145" s="41">
        <v>0</v>
      </c>
      <c r="AW145" s="66">
        <f t="shared" si="121"/>
        <v>0</v>
      </c>
      <c r="AX145" s="80">
        <f t="shared" si="122"/>
        <v>0</v>
      </c>
      <c r="AY145" s="85">
        <f t="shared" si="123"/>
        <v>0</v>
      </c>
      <c r="AZ145" s="80">
        <f t="shared" si="124"/>
        <v>0</v>
      </c>
      <c r="BB145" s="40">
        <v>1</v>
      </c>
      <c r="BC145" s="41">
        <v>0</v>
      </c>
      <c r="BD145" s="66">
        <f t="shared" si="125"/>
        <v>1</v>
      </c>
      <c r="BE145" s="40">
        <v>2</v>
      </c>
      <c r="BF145" s="41">
        <v>0</v>
      </c>
      <c r="BG145" s="66">
        <f t="shared" si="126"/>
        <v>2</v>
      </c>
      <c r="BH145" s="80">
        <f t="shared" si="127"/>
        <v>2.3526920678986931E-5</v>
      </c>
      <c r="BI145" s="85">
        <f t="shared" si="128"/>
        <v>1</v>
      </c>
      <c r="BJ145" s="80">
        <f t="shared" si="129"/>
        <v>1</v>
      </c>
      <c r="BL145" s="40">
        <v>0</v>
      </c>
      <c r="BM145" s="41">
        <v>0</v>
      </c>
      <c r="BN145" s="66">
        <f t="shared" si="130"/>
        <v>0</v>
      </c>
      <c r="BO145" s="40">
        <v>0</v>
      </c>
      <c r="BP145" s="41">
        <v>0</v>
      </c>
      <c r="BQ145" s="66">
        <f t="shared" si="131"/>
        <v>0</v>
      </c>
      <c r="BR145" s="80">
        <f t="shared" si="132"/>
        <v>0</v>
      </c>
      <c r="BS145" s="85">
        <f t="shared" si="133"/>
        <v>0</v>
      </c>
      <c r="BT145" s="80">
        <f t="shared" si="134"/>
        <v>0</v>
      </c>
      <c r="BV145" s="40">
        <v>0</v>
      </c>
      <c r="BW145" s="41">
        <v>0</v>
      </c>
      <c r="BX145" s="66">
        <f t="shared" si="135"/>
        <v>0</v>
      </c>
      <c r="BY145" s="40">
        <v>0</v>
      </c>
      <c r="BZ145" s="41">
        <v>0</v>
      </c>
      <c r="CA145" s="66">
        <f t="shared" si="136"/>
        <v>0</v>
      </c>
      <c r="CB145" s="80">
        <f t="shared" si="137"/>
        <v>0</v>
      </c>
      <c r="CC145" s="85">
        <f t="shared" si="138"/>
        <v>0</v>
      </c>
      <c r="CD145" s="80">
        <f t="shared" si="139"/>
        <v>0</v>
      </c>
      <c r="CF145" s="40">
        <v>0</v>
      </c>
      <c r="CG145" s="41">
        <v>0</v>
      </c>
      <c r="CH145" s="66">
        <f t="shared" si="140"/>
        <v>0</v>
      </c>
      <c r="CI145" s="40">
        <v>0</v>
      </c>
      <c r="CJ145" s="41">
        <v>0</v>
      </c>
      <c r="CK145" s="66">
        <f t="shared" si="141"/>
        <v>0</v>
      </c>
      <c r="CL145" s="80">
        <f t="shared" si="142"/>
        <v>0</v>
      </c>
      <c r="CM145" s="85">
        <f t="shared" si="143"/>
        <v>0</v>
      </c>
      <c r="CN145" s="80">
        <f t="shared" si="144"/>
        <v>0</v>
      </c>
      <c r="CP145" s="40">
        <v>0</v>
      </c>
      <c r="CQ145" s="41">
        <v>0</v>
      </c>
      <c r="CR145" s="66">
        <f t="shared" si="145"/>
        <v>0</v>
      </c>
      <c r="CS145" s="40">
        <v>0</v>
      </c>
      <c r="CT145" s="41">
        <v>0</v>
      </c>
      <c r="CU145" s="66">
        <f t="shared" si="146"/>
        <v>0</v>
      </c>
      <c r="CV145" s="80">
        <f t="shared" si="147"/>
        <v>0</v>
      </c>
      <c r="CW145" s="85">
        <f t="shared" si="148"/>
        <v>0</v>
      </c>
      <c r="CX145" s="80">
        <f t="shared" si="149"/>
        <v>0</v>
      </c>
    </row>
    <row r="146" spans="1:102" ht="24.95" customHeight="1">
      <c r="A146" s="3">
        <v>139</v>
      </c>
      <c r="B146" s="47" t="s">
        <v>231</v>
      </c>
      <c r="D146" s="40">
        <v>0</v>
      </c>
      <c r="E146" s="41">
        <v>0</v>
      </c>
      <c r="F146" s="66">
        <f t="shared" si="100"/>
        <v>0</v>
      </c>
      <c r="G146" s="40">
        <v>0</v>
      </c>
      <c r="H146" s="41">
        <v>0</v>
      </c>
      <c r="I146" s="66">
        <f t="shared" si="101"/>
        <v>0</v>
      </c>
      <c r="J146" s="80">
        <f t="shared" si="102"/>
        <v>0</v>
      </c>
      <c r="K146" s="85">
        <f t="shared" si="103"/>
        <v>0</v>
      </c>
      <c r="L146" s="80">
        <f t="shared" si="104"/>
        <v>0</v>
      </c>
      <c r="N146" s="40">
        <v>0</v>
      </c>
      <c r="O146" s="41">
        <v>0</v>
      </c>
      <c r="P146" s="66">
        <f t="shared" si="105"/>
        <v>0</v>
      </c>
      <c r="Q146" s="40">
        <v>0</v>
      </c>
      <c r="R146" s="41">
        <v>0</v>
      </c>
      <c r="S146" s="66">
        <f t="shared" si="106"/>
        <v>0</v>
      </c>
      <c r="T146" s="80">
        <f t="shared" si="107"/>
        <v>0</v>
      </c>
      <c r="U146" s="85">
        <f t="shared" si="108"/>
        <v>0</v>
      </c>
      <c r="V146" s="80">
        <f t="shared" si="109"/>
        <v>0</v>
      </c>
      <c r="X146" s="40">
        <v>0</v>
      </c>
      <c r="Y146" s="41">
        <v>0</v>
      </c>
      <c r="Z146" s="66">
        <f t="shared" si="110"/>
        <v>0</v>
      </c>
      <c r="AA146" s="40">
        <v>0</v>
      </c>
      <c r="AB146" s="41">
        <v>0</v>
      </c>
      <c r="AC146" s="66">
        <f t="shared" si="111"/>
        <v>0</v>
      </c>
      <c r="AD146" s="80">
        <f t="shared" si="112"/>
        <v>0</v>
      </c>
      <c r="AE146" s="85">
        <f t="shared" si="113"/>
        <v>0</v>
      </c>
      <c r="AF146" s="80">
        <f t="shared" si="114"/>
        <v>0</v>
      </c>
      <c r="AH146" s="40">
        <v>0</v>
      </c>
      <c r="AI146" s="41">
        <v>0</v>
      </c>
      <c r="AJ146" s="66">
        <f t="shared" si="115"/>
        <v>0</v>
      </c>
      <c r="AK146" s="40">
        <v>0</v>
      </c>
      <c r="AL146" s="41">
        <v>0</v>
      </c>
      <c r="AM146" s="66">
        <f t="shared" si="116"/>
        <v>0</v>
      </c>
      <c r="AN146" s="80">
        <f t="shared" si="117"/>
        <v>0</v>
      </c>
      <c r="AO146" s="85">
        <f t="shared" si="118"/>
        <v>0</v>
      </c>
      <c r="AP146" s="80">
        <f t="shared" si="119"/>
        <v>0</v>
      </c>
      <c r="AR146" s="40">
        <v>0</v>
      </c>
      <c r="AS146" s="41">
        <v>0</v>
      </c>
      <c r="AT146" s="66">
        <f t="shared" si="120"/>
        <v>0</v>
      </c>
      <c r="AU146" s="40">
        <v>0</v>
      </c>
      <c r="AV146" s="41">
        <v>0</v>
      </c>
      <c r="AW146" s="66">
        <f t="shared" si="121"/>
        <v>0</v>
      </c>
      <c r="AX146" s="80">
        <f t="shared" si="122"/>
        <v>0</v>
      </c>
      <c r="AY146" s="85">
        <f t="shared" si="123"/>
        <v>0</v>
      </c>
      <c r="AZ146" s="80">
        <f t="shared" si="124"/>
        <v>0</v>
      </c>
      <c r="BB146" s="40">
        <v>31</v>
      </c>
      <c r="BC146" s="41">
        <v>0</v>
      </c>
      <c r="BD146" s="66">
        <f t="shared" si="125"/>
        <v>31</v>
      </c>
      <c r="BE146" s="40">
        <v>10</v>
      </c>
      <c r="BF146" s="41">
        <v>0</v>
      </c>
      <c r="BG146" s="66">
        <f t="shared" si="126"/>
        <v>10</v>
      </c>
      <c r="BH146" s="80">
        <f t="shared" si="127"/>
        <v>1.1763460339493465E-4</v>
      </c>
      <c r="BI146" s="85">
        <f t="shared" si="128"/>
        <v>-0.67741935483870963</v>
      </c>
      <c r="BJ146" s="80">
        <f t="shared" si="129"/>
        <v>-0.67741935483870963</v>
      </c>
      <c r="BL146" s="40">
        <v>0</v>
      </c>
      <c r="BM146" s="41">
        <v>0</v>
      </c>
      <c r="BN146" s="66">
        <f t="shared" si="130"/>
        <v>0</v>
      </c>
      <c r="BO146" s="40">
        <v>0</v>
      </c>
      <c r="BP146" s="41">
        <v>0</v>
      </c>
      <c r="BQ146" s="66">
        <f t="shared" si="131"/>
        <v>0</v>
      </c>
      <c r="BR146" s="80">
        <f t="shared" si="132"/>
        <v>0</v>
      </c>
      <c r="BS146" s="85">
        <f t="shared" si="133"/>
        <v>0</v>
      </c>
      <c r="BT146" s="80">
        <f t="shared" si="134"/>
        <v>0</v>
      </c>
      <c r="BV146" s="40">
        <v>0</v>
      </c>
      <c r="BW146" s="41">
        <v>0</v>
      </c>
      <c r="BX146" s="66">
        <f t="shared" si="135"/>
        <v>0</v>
      </c>
      <c r="BY146" s="40">
        <v>0</v>
      </c>
      <c r="BZ146" s="41">
        <v>0</v>
      </c>
      <c r="CA146" s="66">
        <f t="shared" si="136"/>
        <v>0</v>
      </c>
      <c r="CB146" s="80">
        <f t="shared" si="137"/>
        <v>0</v>
      </c>
      <c r="CC146" s="85">
        <f t="shared" si="138"/>
        <v>0</v>
      </c>
      <c r="CD146" s="80">
        <f t="shared" si="139"/>
        <v>0</v>
      </c>
      <c r="CF146" s="40">
        <v>0</v>
      </c>
      <c r="CG146" s="41">
        <v>0</v>
      </c>
      <c r="CH146" s="66">
        <f t="shared" si="140"/>
        <v>0</v>
      </c>
      <c r="CI146" s="40">
        <v>0</v>
      </c>
      <c r="CJ146" s="41">
        <v>0</v>
      </c>
      <c r="CK146" s="66">
        <f t="shared" si="141"/>
        <v>0</v>
      </c>
      <c r="CL146" s="80">
        <f t="shared" si="142"/>
        <v>0</v>
      </c>
      <c r="CM146" s="85">
        <f t="shared" si="143"/>
        <v>0</v>
      </c>
      <c r="CN146" s="80">
        <f t="shared" si="144"/>
        <v>0</v>
      </c>
      <c r="CP146" s="40">
        <v>0</v>
      </c>
      <c r="CQ146" s="41">
        <v>0</v>
      </c>
      <c r="CR146" s="66">
        <f t="shared" si="145"/>
        <v>0</v>
      </c>
      <c r="CS146" s="40">
        <v>0</v>
      </c>
      <c r="CT146" s="41">
        <v>0</v>
      </c>
      <c r="CU146" s="66">
        <f t="shared" si="146"/>
        <v>0</v>
      </c>
      <c r="CV146" s="80">
        <f t="shared" si="147"/>
        <v>0</v>
      </c>
      <c r="CW146" s="85">
        <f t="shared" si="148"/>
        <v>0</v>
      </c>
      <c r="CX146" s="80">
        <f t="shared" si="149"/>
        <v>0</v>
      </c>
    </row>
    <row r="147" spans="1:102" ht="24.95" customHeight="1">
      <c r="A147" s="3">
        <v>140</v>
      </c>
      <c r="B147" s="47" t="s">
        <v>90</v>
      </c>
      <c r="D147" s="40">
        <v>0</v>
      </c>
      <c r="E147" s="41">
        <v>0</v>
      </c>
      <c r="F147" s="66">
        <f t="shared" si="100"/>
        <v>0</v>
      </c>
      <c r="G147" s="40">
        <v>0</v>
      </c>
      <c r="H147" s="41">
        <v>0</v>
      </c>
      <c r="I147" s="66">
        <f t="shared" si="101"/>
        <v>0</v>
      </c>
      <c r="J147" s="80">
        <f t="shared" si="102"/>
        <v>0</v>
      </c>
      <c r="K147" s="85">
        <f t="shared" si="103"/>
        <v>0</v>
      </c>
      <c r="L147" s="80">
        <f t="shared" si="104"/>
        <v>0</v>
      </c>
      <c r="N147" s="40">
        <v>0</v>
      </c>
      <c r="O147" s="41">
        <v>0</v>
      </c>
      <c r="P147" s="66">
        <f t="shared" si="105"/>
        <v>0</v>
      </c>
      <c r="Q147" s="40">
        <v>0</v>
      </c>
      <c r="R147" s="41">
        <v>0</v>
      </c>
      <c r="S147" s="66">
        <f t="shared" si="106"/>
        <v>0</v>
      </c>
      <c r="T147" s="80">
        <f t="shared" si="107"/>
        <v>0</v>
      </c>
      <c r="U147" s="85">
        <f t="shared" si="108"/>
        <v>0</v>
      </c>
      <c r="V147" s="80">
        <f t="shared" si="109"/>
        <v>0</v>
      </c>
      <c r="X147" s="40">
        <v>7</v>
      </c>
      <c r="Y147" s="41">
        <v>0</v>
      </c>
      <c r="Z147" s="66">
        <f t="shared" si="110"/>
        <v>7</v>
      </c>
      <c r="AA147" s="40">
        <v>6</v>
      </c>
      <c r="AB147" s="41">
        <v>0</v>
      </c>
      <c r="AC147" s="66">
        <f t="shared" si="111"/>
        <v>6</v>
      </c>
      <c r="AD147" s="80">
        <f t="shared" si="112"/>
        <v>1.8018072126342722E-5</v>
      </c>
      <c r="AE147" s="85">
        <f t="shared" si="113"/>
        <v>-0.14285714285714285</v>
      </c>
      <c r="AF147" s="80">
        <f t="shared" si="114"/>
        <v>-0.14285714285714285</v>
      </c>
      <c r="AH147" s="40">
        <v>175</v>
      </c>
      <c r="AI147" s="41">
        <v>0</v>
      </c>
      <c r="AJ147" s="66">
        <f t="shared" si="115"/>
        <v>175</v>
      </c>
      <c r="AK147" s="40">
        <v>118</v>
      </c>
      <c r="AL147" s="41">
        <v>0</v>
      </c>
      <c r="AM147" s="66">
        <f t="shared" si="116"/>
        <v>118</v>
      </c>
      <c r="AN147" s="80">
        <f t="shared" si="117"/>
        <v>7.9939300327886624E-4</v>
      </c>
      <c r="AO147" s="85">
        <f t="shared" si="118"/>
        <v>-0.32571428571428573</v>
      </c>
      <c r="AP147" s="80">
        <f t="shared" si="119"/>
        <v>-0.32571428571428573</v>
      </c>
      <c r="AR147" s="40">
        <v>57</v>
      </c>
      <c r="AS147" s="41">
        <v>0</v>
      </c>
      <c r="AT147" s="66">
        <f t="shared" si="120"/>
        <v>57</v>
      </c>
      <c r="AU147" s="40">
        <v>13</v>
      </c>
      <c r="AV147" s="41">
        <v>0</v>
      </c>
      <c r="AW147" s="66">
        <f t="shared" si="121"/>
        <v>13</v>
      </c>
      <c r="AX147" s="80">
        <f t="shared" si="122"/>
        <v>1.1088082017689756E-4</v>
      </c>
      <c r="AY147" s="85">
        <f t="shared" si="123"/>
        <v>-0.77192982456140347</v>
      </c>
      <c r="AZ147" s="80">
        <f t="shared" si="124"/>
        <v>-0.77192982456140347</v>
      </c>
      <c r="BB147" s="40">
        <v>145</v>
      </c>
      <c r="BC147" s="41">
        <v>0</v>
      </c>
      <c r="BD147" s="66">
        <f t="shared" si="125"/>
        <v>145</v>
      </c>
      <c r="BE147" s="40">
        <v>121</v>
      </c>
      <c r="BF147" s="41">
        <v>0</v>
      </c>
      <c r="BG147" s="66">
        <f t="shared" si="126"/>
        <v>121</v>
      </c>
      <c r="BH147" s="80">
        <f t="shared" si="127"/>
        <v>1.4233787010787093E-3</v>
      </c>
      <c r="BI147" s="85">
        <f t="shared" si="128"/>
        <v>-0.16551724137931034</v>
      </c>
      <c r="BJ147" s="80">
        <f t="shared" si="129"/>
        <v>-0.16551724137931034</v>
      </c>
      <c r="BL147" s="40">
        <v>18</v>
      </c>
      <c r="BM147" s="41">
        <v>0</v>
      </c>
      <c r="BN147" s="66">
        <f t="shared" si="130"/>
        <v>18</v>
      </c>
      <c r="BO147" s="40">
        <v>6</v>
      </c>
      <c r="BP147" s="41">
        <v>0</v>
      </c>
      <c r="BQ147" s="66">
        <f t="shared" si="131"/>
        <v>6</v>
      </c>
      <c r="BR147" s="80">
        <f t="shared" si="132"/>
        <v>2.1862702229995628E-4</v>
      </c>
      <c r="BS147" s="85">
        <f t="shared" si="133"/>
        <v>-0.66666666666666663</v>
      </c>
      <c r="BT147" s="80">
        <f t="shared" si="134"/>
        <v>-0.66666666666666663</v>
      </c>
      <c r="BV147" s="40">
        <v>0</v>
      </c>
      <c r="BW147" s="41">
        <v>0</v>
      </c>
      <c r="BX147" s="66">
        <f t="shared" si="135"/>
        <v>0</v>
      </c>
      <c r="BY147" s="40">
        <v>0</v>
      </c>
      <c r="BZ147" s="41">
        <v>0</v>
      </c>
      <c r="CA147" s="66">
        <f t="shared" si="136"/>
        <v>0</v>
      </c>
      <c r="CB147" s="80">
        <f t="shared" si="137"/>
        <v>0</v>
      </c>
      <c r="CC147" s="85">
        <f t="shared" si="138"/>
        <v>0</v>
      </c>
      <c r="CD147" s="80">
        <f t="shared" si="139"/>
        <v>0</v>
      </c>
      <c r="CF147" s="40">
        <v>0</v>
      </c>
      <c r="CG147" s="41">
        <v>0</v>
      </c>
      <c r="CH147" s="66">
        <f t="shared" si="140"/>
        <v>0</v>
      </c>
      <c r="CI147" s="40">
        <v>0</v>
      </c>
      <c r="CJ147" s="41">
        <v>0</v>
      </c>
      <c r="CK147" s="66">
        <f t="shared" si="141"/>
        <v>0</v>
      </c>
      <c r="CL147" s="80">
        <f t="shared" si="142"/>
        <v>0</v>
      </c>
      <c r="CM147" s="85">
        <f t="shared" si="143"/>
        <v>0</v>
      </c>
      <c r="CN147" s="80">
        <f t="shared" si="144"/>
        <v>0</v>
      </c>
      <c r="CP147" s="40">
        <v>0</v>
      </c>
      <c r="CQ147" s="41">
        <v>0</v>
      </c>
      <c r="CR147" s="66">
        <f t="shared" si="145"/>
        <v>0</v>
      </c>
      <c r="CS147" s="40">
        <v>11</v>
      </c>
      <c r="CT147" s="41">
        <v>0</v>
      </c>
      <c r="CU147" s="66">
        <f t="shared" si="146"/>
        <v>11</v>
      </c>
      <c r="CV147" s="80">
        <f t="shared" si="147"/>
        <v>1.7479739392976322E-3</v>
      </c>
      <c r="CW147" s="85">
        <f t="shared" si="148"/>
        <v>0</v>
      </c>
      <c r="CX147" s="80">
        <f t="shared" si="149"/>
        <v>0</v>
      </c>
    </row>
    <row r="148" spans="1:102" ht="24.95" customHeight="1">
      <c r="A148" s="3">
        <v>141</v>
      </c>
      <c r="B148" s="47" t="s">
        <v>160</v>
      </c>
      <c r="D148" s="40">
        <v>0</v>
      </c>
      <c r="E148" s="41">
        <v>1</v>
      </c>
      <c r="F148" s="66">
        <f t="shared" si="100"/>
        <v>1</v>
      </c>
      <c r="G148" s="40">
        <v>0</v>
      </c>
      <c r="H148" s="41">
        <v>2</v>
      </c>
      <c r="I148" s="66">
        <f t="shared" si="101"/>
        <v>2</v>
      </c>
      <c r="J148" s="80">
        <f t="shared" si="102"/>
        <v>2.0334502567230947E-6</v>
      </c>
      <c r="K148" s="85">
        <f t="shared" si="103"/>
        <v>1</v>
      </c>
      <c r="L148" s="80">
        <f t="shared" si="104"/>
        <v>1</v>
      </c>
      <c r="N148" s="40">
        <v>0</v>
      </c>
      <c r="O148" s="41">
        <v>0</v>
      </c>
      <c r="P148" s="66">
        <f t="shared" si="105"/>
        <v>0</v>
      </c>
      <c r="Q148" s="40">
        <v>0</v>
      </c>
      <c r="R148" s="41">
        <v>0</v>
      </c>
      <c r="S148" s="66">
        <f t="shared" si="106"/>
        <v>0</v>
      </c>
      <c r="T148" s="80">
        <f t="shared" si="107"/>
        <v>0</v>
      </c>
      <c r="U148" s="85">
        <f t="shared" si="108"/>
        <v>0</v>
      </c>
      <c r="V148" s="80">
        <f t="shared" si="109"/>
        <v>0</v>
      </c>
      <c r="X148" s="40">
        <v>0</v>
      </c>
      <c r="Y148" s="41">
        <v>0</v>
      </c>
      <c r="Z148" s="66">
        <f t="shared" si="110"/>
        <v>0</v>
      </c>
      <c r="AA148" s="40">
        <v>0</v>
      </c>
      <c r="AB148" s="41">
        <v>0</v>
      </c>
      <c r="AC148" s="66">
        <f t="shared" si="111"/>
        <v>0</v>
      </c>
      <c r="AD148" s="80">
        <f t="shared" si="112"/>
        <v>0</v>
      </c>
      <c r="AE148" s="85">
        <f t="shared" si="113"/>
        <v>0</v>
      </c>
      <c r="AF148" s="80">
        <f t="shared" si="114"/>
        <v>0</v>
      </c>
      <c r="AH148" s="40">
        <v>0</v>
      </c>
      <c r="AI148" s="41">
        <v>0</v>
      </c>
      <c r="AJ148" s="66">
        <f t="shared" si="115"/>
        <v>0</v>
      </c>
      <c r="AK148" s="40">
        <v>0</v>
      </c>
      <c r="AL148" s="41">
        <v>0</v>
      </c>
      <c r="AM148" s="66">
        <f t="shared" si="116"/>
        <v>0</v>
      </c>
      <c r="AN148" s="80">
        <f t="shared" si="117"/>
        <v>0</v>
      </c>
      <c r="AO148" s="85">
        <f t="shared" si="118"/>
        <v>0</v>
      </c>
      <c r="AP148" s="80">
        <f t="shared" si="119"/>
        <v>0</v>
      </c>
      <c r="AR148" s="40">
        <v>0</v>
      </c>
      <c r="AS148" s="41">
        <v>0</v>
      </c>
      <c r="AT148" s="66">
        <f t="shared" si="120"/>
        <v>0</v>
      </c>
      <c r="AU148" s="40">
        <v>0</v>
      </c>
      <c r="AV148" s="41">
        <v>0</v>
      </c>
      <c r="AW148" s="66">
        <f t="shared" si="121"/>
        <v>0</v>
      </c>
      <c r="AX148" s="80">
        <f t="shared" si="122"/>
        <v>0</v>
      </c>
      <c r="AY148" s="85">
        <f t="shared" si="123"/>
        <v>0</v>
      </c>
      <c r="AZ148" s="80">
        <f t="shared" si="124"/>
        <v>0</v>
      </c>
      <c r="BB148" s="40">
        <v>0</v>
      </c>
      <c r="BC148" s="41">
        <v>0</v>
      </c>
      <c r="BD148" s="66">
        <f t="shared" si="125"/>
        <v>0</v>
      </c>
      <c r="BE148" s="40">
        <v>0</v>
      </c>
      <c r="BF148" s="41">
        <v>0</v>
      </c>
      <c r="BG148" s="66">
        <f t="shared" si="126"/>
        <v>0</v>
      </c>
      <c r="BH148" s="80">
        <f t="shared" si="127"/>
        <v>0</v>
      </c>
      <c r="BI148" s="85">
        <f t="shared" si="128"/>
        <v>0</v>
      </c>
      <c r="BJ148" s="80">
        <f t="shared" si="129"/>
        <v>0</v>
      </c>
      <c r="BL148" s="40">
        <v>0</v>
      </c>
      <c r="BM148" s="41">
        <v>0</v>
      </c>
      <c r="BN148" s="66">
        <f t="shared" si="130"/>
        <v>0</v>
      </c>
      <c r="BO148" s="40">
        <v>0</v>
      </c>
      <c r="BP148" s="41">
        <v>0</v>
      </c>
      <c r="BQ148" s="66">
        <f t="shared" si="131"/>
        <v>0</v>
      </c>
      <c r="BR148" s="80">
        <f t="shared" si="132"/>
        <v>0</v>
      </c>
      <c r="BS148" s="85">
        <f t="shared" si="133"/>
        <v>0</v>
      </c>
      <c r="BT148" s="80">
        <f t="shared" si="134"/>
        <v>0</v>
      </c>
      <c r="BV148" s="40">
        <v>0</v>
      </c>
      <c r="BW148" s="41">
        <v>0</v>
      </c>
      <c r="BX148" s="66">
        <f t="shared" si="135"/>
        <v>0</v>
      </c>
      <c r="BY148" s="40">
        <v>0</v>
      </c>
      <c r="BZ148" s="41">
        <v>0</v>
      </c>
      <c r="CA148" s="66">
        <f t="shared" si="136"/>
        <v>0</v>
      </c>
      <c r="CB148" s="80">
        <f t="shared" si="137"/>
        <v>0</v>
      </c>
      <c r="CC148" s="85">
        <f t="shared" si="138"/>
        <v>0</v>
      </c>
      <c r="CD148" s="80">
        <f t="shared" si="139"/>
        <v>0</v>
      </c>
      <c r="CF148" s="40">
        <v>0</v>
      </c>
      <c r="CG148" s="41">
        <v>0</v>
      </c>
      <c r="CH148" s="66">
        <f t="shared" si="140"/>
        <v>0</v>
      </c>
      <c r="CI148" s="40">
        <v>0</v>
      </c>
      <c r="CJ148" s="41">
        <v>0</v>
      </c>
      <c r="CK148" s="66">
        <f t="shared" si="141"/>
        <v>0</v>
      </c>
      <c r="CL148" s="80">
        <f t="shared" si="142"/>
        <v>0</v>
      </c>
      <c r="CM148" s="85">
        <f t="shared" si="143"/>
        <v>0</v>
      </c>
      <c r="CN148" s="80">
        <f t="shared" si="144"/>
        <v>0</v>
      </c>
      <c r="CP148" s="40">
        <v>0</v>
      </c>
      <c r="CQ148" s="41">
        <v>0</v>
      </c>
      <c r="CR148" s="66">
        <f t="shared" si="145"/>
        <v>0</v>
      </c>
      <c r="CS148" s="40">
        <v>0</v>
      </c>
      <c r="CT148" s="41">
        <v>0</v>
      </c>
      <c r="CU148" s="66">
        <f t="shared" si="146"/>
        <v>0</v>
      </c>
      <c r="CV148" s="80">
        <f t="shared" si="147"/>
        <v>0</v>
      </c>
      <c r="CW148" s="85">
        <f t="shared" si="148"/>
        <v>0</v>
      </c>
      <c r="CX148" s="80">
        <f t="shared" si="149"/>
        <v>0</v>
      </c>
    </row>
    <row r="149" spans="1:102" ht="24.95" customHeight="1">
      <c r="A149" s="3">
        <v>142</v>
      </c>
      <c r="B149" s="47" t="s">
        <v>74</v>
      </c>
      <c r="D149" s="40">
        <v>0</v>
      </c>
      <c r="E149" s="41">
        <v>77</v>
      </c>
      <c r="F149" s="66">
        <f t="shared" si="100"/>
        <v>77</v>
      </c>
      <c r="G149" s="40">
        <v>0</v>
      </c>
      <c r="H149" s="41">
        <v>6</v>
      </c>
      <c r="I149" s="66">
        <f t="shared" si="101"/>
        <v>6</v>
      </c>
      <c r="J149" s="80">
        <f t="shared" si="102"/>
        <v>6.1003507701692846E-6</v>
      </c>
      <c r="K149" s="85">
        <f t="shared" si="103"/>
        <v>-0.92207792207792205</v>
      </c>
      <c r="L149" s="80">
        <f t="shared" si="104"/>
        <v>-0.92207792207792205</v>
      </c>
      <c r="N149" s="40">
        <v>0</v>
      </c>
      <c r="O149" s="41">
        <v>0</v>
      </c>
      <c r="P149" s="66">
        <f t="shared" si="105"/>
        <v>0</v>
      </c>
      <c r="Q149" s="40">
        <v>0</v>
      </c>
      <c r="R149" s="41">
        <v>0</v>
      </c>
      <c r="S149" s="66">
        <f t="shared" si="106"/>
        <v>0</v>
      </c>
      <c r="T149" s="80">
        <f t="shared" si="107"/>
        <v>0</v>
      </c>
      <c r="U149" s="85">
        <f t="shared" si="108"/>
        <v>0</v>
      </c>
      <c r="V149" s="80">
        <f t="shared" si="109"/>
        <v>0</v>
      </c>
      <c r="X149" s="40">
        <v>0</v>
      </c>
      <c r="Y149" s="41">
        <v>0</v>
      </c>
      <c r="Z149" s="66">
        <f t="shared" si="110"/>
        <v>0</v>
      </c>
      <c r="AA149" s="40">
        <v>0</v>
      </c>
      <c r="AB149" s="41">
        <v>0</v>
      </c>
      <c r="AC149" s="66">
        <f t="shared" si="111"/>
        <v>0</v>
      </c>
      <c r="AD149" s="80">
        <f t="shared" si="112"/>
        <v>0</v>
      </c>
      <c r="AE149" s="85">
        <f t="shared" si="113"/>
        <v>0</v>
      </c>
      <c r="AF149" s="80">
        <f t="shared" si="114"/>
        <v>0</v>
      </c>
      <c r="AH149" s="40">
        <v>1690</v>
      </c>
      <c r="AI149" s="41">
        <v>0</v>
      </c>
      <c r="AJ149" s="66">
        <f t="shared" si="115"/>
        <v>1690</v>
      </c>
      <c r="AK149" s="40">
        <v>1621</v>
      </c>
      <c r="AL149" s="41">
        <v>0</v>
      </c>
      <c r="AM149" s="66">
        <f t="shared" si="116"/>
        <v>1621</v>
      </c>
      <c r="AN149" s="80">
        <f t="shared" si="117"/>
        <v>1.0981492019619002E-2</v>
      </c>
      <c r="AO149" s="85">
        <f t="shared" si="118"/>
        <v>-4.0828402366863907E-2</v>
      </c>
      <c r="AP149" s="80">
        <f t="shared" si="119"/>
        <v>-4.0828402366863907E-2</v>
      </c>
      <c r="AR149" s="40">
        <v>130</v>
      </c>
      <c r="AS149" s="41">
        <v>0</v>
      </c>
      <c r="AT149" s="66">
        <f t="shared" si="120"/>
        <v>130</v>
      </c>
      <c r="AU149" s="40">
        <v>58</v>
      </c>
      <c r="AV149" s="41">
        <v>0</v>
      </c>
      <c r="AW149" s="66">
        <f t="shared" si="121"/>
        <v>58</v>
      </c>
      <c r="AX149" s="80">
        <f t="shared" si="122"/>
        <v>4.9469904386615835E-4</v>
      </c>
      <c r="AY149" s="85">
        <f t="shared" si="123"/>
        <v>-0.55384615384615388</v>
      </c>
      <c r="AZ149" s="80">
        <f t="shared" si="124"/>
        <v>-0.55384615384615388</v>
      </c>
      <c r="BB149" s="40">
        <v>364</v>
      </c>
      <c r="BC149" s="41">
        <v>0</v>
      </c>
      <c r="BD149" s="66">
        <f t="shared" si="125"/>
        <v>364</v>
      </c>
      <c r="BE149" s="40">
        <v>310</v>
      </c>
      <c r="BF149" s="41">
        <v>0</v>
      </c>
      <c r="BG149" s="66">
        <f t="shared" si="126"/>
        <v>310</v>
      </c>
      <c r="BH149" s="80">
        <f t="shared" si="127"/>
        <v>3.6466727052429744E-3</v>
      </c>
      <c r="BI149" s="85">
        <f t="shared" si="128"/>
        <v>-0.14835164835164835</v>
      </c>
      <c r="BJ149" s="80">
        <f t="shared" si="129"/>
        <v>-0.14835164835164835</v>
      </c>
      <c r="BL149" s="40">
        <v>2</v>
      </c>
      <c r="BM149" s="41">
        <v>0</v>
      </c>
      <c r="BN149" s="66">
        <f t="shared" si="130"/>
        <v>2</v>
      </c>
      <c r="BO149" s="40">
        <v>0</v>
      </c>
      <c r="BP149" s="41">
        <v>0</v>
      </c>
      <c r="BQ149" s="66">
        <f t="shared" si="131"/>
        <v>0</v>
      </c>
      <c r="BR149" s="80">
        <f t="shared" si="132"/>
        <v>0</v>
      </c>
      <c r="BS149" s="85">
        <f t="shared" si="133"/>
        <v>-1</v>
      </c>
      <c r="BT149" s="80">
        <f t="shared" si="134"/>
        <v>-1</v>
      </c>
      <c r="BV149" s="40">
        <v>22</v>
      </c>
      <c r="BW149" s="41">
        <v>0</v>
      </c>
      <c r="BX149" s="66">
        <f t="shared" si="135"/>
        <v>22</v>
      </c>
      <c r="BY149" s="40">
        <v>2</v>
      </c>
      <c r="BZ149" s="41">
        <v>0</v>
      </c>
      <c r="CA149" s="66">
        <f t="shared" si="136"/>
        <v>2</v>
      </c>
      <c r="CB149" s="80">
        <f t="shared" si="137"/>
        <v>9.5401640908223618E-5</v>
      </c>
      <c r="CC149" s="85">
        <f t="shared" si="138"/>
        <v>-0.90909090909090906</v>
      </c>
      <c r="CD149" s="80">
        <f t="shared" si="139"/>
        <v>-0.90909090909090906</v>
      </c>
      <c r="CF149" s="40">
        <v>161</v>
      </c>
      <c r="CG149" s="41">
        <v>0</v>
      </c>
      <c r="CH149" s="66">
        <f t="shared" si="140"/>
        <v>161</v>
      </c>
      <c r="CI149" s="40">
        <v>73</v>
      </c>
      <c r="CJ149" s="41">
        <v>0</v>
      </c>
      <c r="CK149" s="66">
        <f t="shared" si="141"/>
        <v>73</v>
      </c>
      <c r="CL149" s="80">
        <f t="shared" si="142"/>
        <v>5.6054672502495583E-3</v>
      </c>
      <c r="CM149" s="85">
        <f t="shared" si="143"/>
        <v>-0.54658385093167705</v>
      </c>
      <c r="CN149" s="80">
        <f t="shared" si="144"/>
        <v>-0.54658385093167705</v>
      </c>
      <c r="CP149" s="40">
        <v>0</v>
      </c>
      <c r="CQ149" s="41">
        <v>0</v>
      </c>
      <c r="CR149" s="66">
        <f t="shared" si="145"/>
        <v>0</v>
      </c>
      <c r="CS149" s="40">
        <v>0</v>
      </c>
      <c r="CT149" s="41">
        <v>0</v>
      </c>
      <c r="CU149" s="66">
        <f t="shared" si="146"/>
        <v>0</v>
      </c>
      <c r="CV149" s="80">
        <f t="shared" si="147"/>
        <v>0</v>
      </c>
      <c r="CW149" s="85">
        <f t="shared" si="148"/>
        <v>0</v>
      </c>
      <c r="CX149" s="80">
        <f t="shared" si="149"/>
        <v>0</v>
      </c>
    </row>
    <row r="150" spans="1:102" ht="24.95" customHeight="1">
      <c r="A150" s="3">
        <v>143</v>
      </c>
      <c r="B150" s="47" t="s">
        <v>108</v>
      </c>
      <c r="D150" s="40">
        <v>6</v>
      </c>
      <c r="E150" s="41">
        <v>301</v>
      </c>
      <c r="F150" s="66">
        <f t="shared" si="100"/>
        <v>307</v>
      </c>
      <c r="G150" s="40">
        <v>4</v>
      </c>
      <c r="H150" s="41">
        <v>448</v>
      </c>
      <c r="I150" s="66">
        <f t="shared" si="101"/>
        <v>452</v>
      </c>
      <c r="J150" s="80">
        <f t="shared" si="102"/>
        <v>4.5955975801941943E-4</v>
      </c>
      <c r="K150" s="85">
        <f t="shared" si="103"/>
        <v>0.47231270358306188</v>
      </c>
      <c r="L150" s="80">
        <f t="shared" si="104"/>
        <v>0.47231270358306188</v>
      </c>
      <c r="N150" s="40">
        <v>0</v>
      </c>
      <c r="O150" s="41">
        <v>0</v>
      </c>
      <c r="P150" s="66">
        <f t="shared" si="105"/>
        <v>0</v>
      </c>
      <c r="Q150" s="40">
        <v>0</v>
      </c>
      <c r="R150" s="41">
        <v>0</v>
      </c>
      <c r="S150" s="66">
        <f t="shared" si="106"/>
        <v>0</v>
      </c>
      <c r="T150" s="80">
        <f t="shared" si="107"/>
        <v>0</v>
      </c>
      <c r="U150" s="85">
        <f t="shared" si="108"/>
        <v>0</v>
      </c>
      <c r="V150" s="80">
        <f t="shared" si="109"/>
        <v>0</v>
      </c>
      <c r="X150" s="40">
        <v>0</v>
      </c>
      <c r="Y150" s="41">
        <v>0</v>
      </c>
      <c r="Z150" s="66">
        <f t="shared" si="110"/>
        <v>0</v>
      </c>
      <c r="AA150" s="40">
        <v>0</v>
      </c>
      <c r="AB150" s="41">
        <v>0</v>
      </c>
      <c r="AC150" s="66">
        <f t="shared" si="111"/>
        <v>0</v>
      </c>
      <c r="AD150" s="80">
        <f t="shared" si="112"/>
        <v>0</v>
      </c>
      <c r="AE150" s="85">
        <f t="shared" si="113"/>
        <v>0</v>
      </c>
      <c r="AF150" s="80">
        <f t="shared" si="114"/>
        <v>0</v>
      </c>
      <c r="AH150" s="40">
        <v>80</v>
      </c>
      <c r="AI150" s="41">
        <v>0</v>
      </c>
      <c r="AJ150" s="66">
        <f t="shared" si="115"/>
        <v>80</v>
      </c>
      <c r="AK150" s="40">
        <v>90</v>
      </c>
      <c r="AL150" s="41">
        <v>0</v>
      </c>
      <c r="AM150" s="66">
        <f t="shared" si="116"/>
        <v>90</v>
      </c>
      <c r="AN150" s="80">
        <f t="shared" si="117"/>
        <v>6.09706527924559E-4</v>
      </c>
      <c r="AO150" s="85">
        <f t="shared" si="118"/>
        <v>0.125</v>
      </c>
      <c r="AP150" s="80">
        <f t="shared" si="119"/>
        <v>0.125</v>
      </c>
      <c r="AR150" s="40">
        <v>0</v>
      </c>
      <c r="AS150" s="41">
        <v>0</v>
      </c>
      <c r="AT150" s="66">
        <f t="shared" si="120"/>
        <v>0</v>
      </c>
      <c r="AU150" s="40">
        <v>0</v>
      </c>
      <c r="AV150" s="41">
        <v>0</v>
      </c>
      <c r="AW150" s="66">
        <f t="shared" si="121"/>
        <v>0</v>
      </c>
      <c r="AX150" s="80">
        <f t="shared" si="122"/>
        <v>0</v>
      </c>
      <c r="AY150" s="85">
        <f t="shared" si="123"/>
        <v>0</v>
      </c>
      <c r="AZ150" s="80">
        <f t="shared" si="124"/>
        <v>0</v>
      </c>
      <c r="BB150" s="40">
        <v>15</v>
      </c>
      <c r="BC150" s="41">
        <v>0</v>
      </c>
      <c r="BD150" s="66">
        <f t="shared" si="125"/>
        <v>15</v>
      </c>
      <c r="BE150" s="40">
        <v>11</v>
      </c>
      <c r="BF150" s="41">
        <v>0</v>
      </c>
      <c r="BG150" s="66">
        <f t="shared" si="126"/>
        <v>11</v>
      </c>
      <c r="BH150" s="80">
        <f t="shared" si="127"/>
        <v>1.2939806373442813E-4</v>
      </c>
      <c r="BI150" s="85">
        <f t="shared" si="128"/>
        <v>-0.26666666666666666</v>
      </c>
      <c r="BJ150" s="80">
        <f t="shared" si="129"/>
        <v>-0.26666666666666666</v>
      </c>
      <c r="BL150" s="40">
        <v>0</v>
      </c>
      <c r="BM150" s="41">
        <v>0</v>
      </c>
      <c r="BN150" s="66">
        <f t="shared" si="130"/>
        <v>0</v>
      </c>
      <c r="BO150" s="40">
        <v>0</v>
      </c>
      <c r="BP150" s="41">
        <v>0</v>
      </c>
      <c r="BQ150" s="66">
        <f t="shared" si="131"/>
        <v>0</v>
      </c>
      <c r="BR150" s="80">
        <f t="shared" si="132"/>
        <v>0</v>
      </c>
      <c r="BS150" s="85">
        <f t="shared" si="133"/>
        <v>0</v>
      </c>
      <c r="BT150" s="80">
        <f t="shared" si="134"/>
        <v>0</v>
      </c>
      <c r="BV150" s="40">
        <v>12</v>
      </c>
      <c r="BW150" s="41">
        <v>0</v>
      </c>
      <c r="BX150" s="66">
        <f t="shared" si="135"/>
        <v>12</v>
      </c>
      <c r="BY150" s="40">
        <v>2</v>
      </c>
      <c r="BZ150" s="41">
        <v>0</v>
      </c>
      <c r="CA150" s="66">
        <f t="shared" si="136"/>
        <v>2</v>
      </c>
      <c r="CB150" s="80">
        <f t="shared" si="137"/>
        <v>9.5401640908223618E-5</v>
      </c>
      <c r="CC150" s="85">
        <f t="shared" si="138"/>
        <v>-0.83333333333333337</v>
      </c>
      <c r="CD150" s="80">
        <f t="shared" si="139"/>
        <v>-0.83333333333333337</v>
      </c>
      <c r="CF150" s="40">
        <v>0</v>
      </c>
      <c r="CG150" s="41">
        <v>0</v>
      </c>
      <c r="CH150" s="66">
        <f t="shared" si="140"/>
        <v>0</v>
      </c>
      <c r="CI150" s="40">
        <v>0</v>
      </c>
      <c r="CJ150" s="41">
        <v>0</v>
      </c>
      <c r="CK150" s="66">
        <f t="shared" si="141"/>
        <v>0</v>
      </c>
      <c r="CL150" s="80">
        <f t="shared" si="142"/>
        <v>0</v>
      </c>
      <c r="CM150" s="85">
        <f t="shared" si="143"/>
        <v>0</v>
      </c>
      <c r="CN150" s="80">
        <f t="shared" si="144"/>
        <v>0</v>
      </c>
      <c r="CP150" s="40">
        <v>0</v>
      </c>
      <c r="CQ150" s="41">
        <v>0</v>
      </c>
      <c r="CR150" s="66">
        <f t="shared" si="145"/>
        <v>0</v>
      </c>
      <c r="CS150" s="40">
        <v>0</v>
      </c>
      <c r="CT150" s="41">
        <v>0</v>
      </c>
      <c r="CU150" s="66">
        <f t="shared" si="146"/>
        <v>0</v>
      </c>
      <c r="CV150" s="80">
        <f t="shared" si="147"/>
        <v>0</v>
      </c>
      <c r="CW150" s="85">
        <f t="shared" si="148"/>
        <v>0</v>
      </c>
      <c r="CX150" s="80">
        <f t="shared" si="149"/>
        <v>0</v>
      </c>
    </row>
    <row r="151" spans="1:102" ht="24.95" customHeight="1">
      <c r="A151" s="3">
        <v>144</v>
      </c>
      <c r="B151" s="47" t="s">
        <v>161</v>
      </c>
      <c r="D151" s="40">
        <v>0</v>
      </c>
      <c r="E151" s="41">
        <v>1089</v>
      </c>
      <c r="F151" s="66">
        <f t="shared" si="100"/>
        <v>1089</v>
      </c>
      <c r="G151" s="40">
        <v>0</v>
      </c>
      <c r="H151" s="41">
        <v>806</v>
      </c>
      <c r="I151" s="66">
        <f t="shared" si="101"/>
        <v>806</v>
      </c>
      <c r="J151" s="80">
        <f t="shared" si="102"/>
        <v>8.1948045345940721E-4</v>
      </c>
      <c r="K151" s="85">
        <f t="shared" si="103"/>
        <v>-0.25987144168962351</v>
      </c>
      <c r="L151" s="80">
        <f t="shared" si="104"/>
        <v>-0.25987144168962351</v>
      </c>
      <c r="N151" s="40">
        <v>0</v>
      </c>
      <c r="O151" s="41">
        <v>0</v>
      </c>
      <c r="P151" s="66">
        <f t="shared" si="105"/>
        <v>0</v>
      </c>
      <c r="Q151" s="40">
        <v>0</v>
      </c>
      <c r="R151" s="41">
        <v>0</v>
      </c>
      <c r="S151" s="66">
        <f t="shared" si="106"/>
        <v>0</v>
      </c>
      <c r="T151" s="80">
        <f t="shared" si="107"/>
        <v>0</v>
      </c>
      <c r="U151" s="85">
        <f t="shared" si="108"/>
        <v>0</v>
      </c>
      <c r="V151" s="80">
        <f t="shared" si="109"/>
        <v>0</v>
      </c>
      <c r="X151" s="40">
        <v>0</v>
      </c>
      <c r="Y151" s="41">
        <v>0</v>
      </c>
      <c r="Z151" s="66">
        <f t="shared" si="110"/>
        <v>0</v>
      </c>
      <c r="AA151" s="40">
        <v>0</v>
      </c>
      <c r="AB151" s="41">
        <v>0</v>
      </c>
      <c r="AC151" s="66">
        <f t="shared" si="111"/>
        <v>0</v>
      </c>
      <c r="AD151" s="80">
        <f t="shared" si="112"/>
        <v>0</v>
      </c>
      <c r="AE151" s="85">
        <f t="shared" si="113"/>
        <v>0</v>
      </c>
      <c r="AF151" s="80">
        <f t="shared" si="114"/>
        <v>0</v>
      </c>
      <c r="AH151" s="40">
        <v>0</v>
      </c>
      <c r="AI151" s="41">
        <v>0</v>
      </c>
      <c r="AJ151" s="66">
        <f t="shared" si="115"/>
        <v>0</v>
      </c>
      <c r="AK151" s="40">
        <v>0</v>
      </c>
      <c r="AL151" s="41">
        <v>0</v>
      </c>
      <c r="AM151" s="66">
        <f t="shared" si="116"/>
        <v>0</v>
      </c>
      <c r="AN151" s="80">
        <f t="shared" si="117"/>
        <v>0</v>
      </c>
      <c r="AO151" s="85">
        <f t="shared" si="118"/>
        <v>0</v>
      </c>
      <c r="AP151" s="80">
        <f t="shared" si="119"/>
        <v>0</v>
      </c>
      <c r="AR151" s="40">
        <v>0</v>
      </c>
      <c r="AS151" s="41">
        <v>0</v>
      </c>
      <c r="AT151" s="66">
        <f t="shared" si="120"/>
        <v>0</v>
      </c>
      <c r="AU151" s="40">
        <v>0</v>
      </c>
      <c r="AV151" s="41">
        <v>0</v>
      </c>
      <c r="AW151" s="66">
        <f t="shared" si="121"/>
        <v>0</v>
      </c>
      <c r="AX151" s="80">
        <f t="shared" si="122"/>
        <v>0</v>
      </c>
      <c r="AY151" s="85">
        <f t="shared" si="123"/>
        <v>0</v>
      </c>
      <c r="AZ151" s="80">
        <f t="shared" si="124"/>
        <v>0</v>
      </c>
      <c r="BB151" s="40">
        <v>5</v>
      </c>
      <c r="BC151" s="41">
        <v>0</v>
      </c>
      <c r="BD151" s="66">
        <f t="shared" si="125"/>
        <v>5</v>
      </c>
      <c r="BE151" s="40">
        <v>6</v>
      </c>
      <c r="BF151" s="41">
        <v>0</v>
      </c>
      <c r="BG151" s="66">
        <f t="shared" si="126"/>
        <v>6</v>
      </c>
      <c r="BH151" s="80">
        <f t="shared" si="127"/>
        <v>7.0580762036960787E-5</v>
      </c>
      <c r="BI151" s="85">
        <f t="shared" si="128"/>
        <v>0.2</v>
      </c>
      <c r="BJ151" s="80">
        <f t="shared" si="129"/>
        <v>0.2</v>
      </c>
      <c r="BL151" s="40">
        <v>0</v>
      </c>
      <c r="BM151" s="41">
        <v>0</v>
      </c>
      <c r="BN151" s="66">
        <f t="shared" si="130"/>
        <v>0</v>
      </c>
      <c r="BO151" s="40">
        <v>0</v>
      </c>
      <c r="BP151" s="41">
        <v>0</v>
      </c>
      <c r="BQ151" s="66">
        <f t="shared" si="131"/>
        <v>0</v>
      </c>
      <c r="BR151" s="80">
        <f t="shared" si="132"/>
        <v>0</v>
      </c>
      <c r="BS151" s="85">
        <f t="shared" si="133"/>
        <v>0</v>
      </c>
      <c r="BT151" s="80">
        <f t="shared" si="134"/>
        <v>0</v>
      </c>
      <c r="BV151" s="40">
        <v>0</v>
      </c>
      <c r="BW151" s="41">
        <v>0</v>
      </c>
      <c r="BX151" s="66">
        <f t="shared" si="135"/>
        <v>0</v>
      </c>
      <c r="BY151" s="40">
        <v>0</v>
      </c>
      <c r="BZ151" s="41">
        <v>0</v>
      </c>
      <c r="CA151" s="66">
        <f t="shared" si="136"/>
        <v>0</v>
      </c>
      <c r="CB151" s="80">
        <f t="shared" si="137"/>
        <v>0</v>
      </c>
      <c r="CC151" s="85">
        <f t="shared" si="138"/>
        <v>0</v>
      </c>
      <c r="CD151" s="80">
        <f t="shared" si="139"/>
        <v>0</v>
      </c>
      <c r="CF151" s="40">
        <v>31</v>
      </c>
      <c r="CG151" s="41">
        <v>0</v>
      </c>
      <c r="CH151" s="66">
        <f t="shared" si="140"/>
        <v>31</v>
      </c>
      <c r="CI151" s="40">
        <v>33</v>
      </c>
      <c r="CJ151" s="41">
        <v>0</v>
      </c>
      <c r="CK151" s="66">
        <f t="shared" si="141"/>
        <v>33</v>
      </c>
      <c r="CL151" s="80">
        <f t="shared" si="142"/>
        <v>2.5339783460032249E-3</v>
      </c>
      <c r="CM151" s="85">
        <f t="shared" si="143"/>
        <v>6.4516129032258063E-2</v>
      </c>
      <c r="CN151" s="80">
        <f t="shared" si="144"/>
        <v>6.4516129032258063E-2</v>
      </c>
      <c r="CP151" s="40">
        <v>0</v>
      </c>
      <c r="CQ151" s="41">
        <v>0</v>
      </c>
      <c r="CR151" s="66">
        <f t="shared" si="145"/>
        <v>0</v>
      </c>
      <c r="CS151" s="40">
        <v>0</v>
      </c>
      <c r="CT151" s="41">
        <v>0</v>
      </c>
      <c r="CU151" s="66">
        <f t="shared" si="146"/>
        <v>0</v>
      </c>
      <c r="CV151" s="80">
        <f t="shared" si="147"/>
        <v>0</v>
      </c>
      <c r="CW151" s="85">
        <f t="shared" si="148"/>
        <v>0</v>
      </c>
      <c r="CX151" s="80">
        <f t="shared" si="149"/>
        <v>0</v>
      </c>
    </row>
    <row r="152" spans="1:102" ht="24.95" customHeight="1">
      <c r="A152" s="3">
        <v>145</v>
      </c>
      <c r="B152" s="47" t="s">
        <v>162</v>
      </c>
      <c r="D152" s="40">
        <v>11</v>
      </c>
      <c r="E152" s="41">
        <v>0</v>
      </c>
      <c r="F152" s="66">
        <f t="shared" si="100"/>
        <v>11</v>
      </c>
      <c r="G152" s="40">
        <v>7</v>
      </c>
      <c r="H152" s="41">
        <v>0</v>
      </c>
      <c r="I152" s="66">
        <f t="shared" si="101"/>
        <v>7</v>
      </c>
      <c r="J152" s="80">
        <f t="shared" si="102"/>
        <v>7.1170758985308318E-6</v>
      </c>
      <c r="K152" s="85">
        <f t="shared" si="103"/>
        <v>-0.36363636363636365</v>
      </c>
      <c r="L152" s="80">
        <f t="shared" si="104"/>
        <v>-0.36363636363636365</v>
      </c>
      <c r="N152" s="40">
        <v>0</v>
      </c>
      <c r="O152" s="41">
        <v>0</v>
      </c>
      <c r="P152" s="66">
        <f t="shared" si="105"/>
        <v>0</v>
      </c>
      <c r="Q152" s="40">
        <v>0</v>
      </c>
      <c r="R152" s="41">
        <v>0</v>
      </c>
      <c r="S152" s="66">
        <f t="shared" si="106"/>
        <v>0</v>
      </c>
      <c r="T152" s="80">
        <f t="shared" si="107"/>
        <v>0</v>
      </c>
      <c r="U152" s="85">
        <f t="shared" si="108"/>
        <v>0</v>
      </c>
      <c r="V152" s="80">
        <f t="shared" si="109"/>
        <v>0</v>
      </c>
      <c r="X152" s="40">
        <v>1</v>
      </c>
      <c r="Y152" s="41">
        <v>0</v>
      </c>
      <c r="Z152" s="66">
        <f t="shared" si="110"/>
        <v>1</v>
      </c>
      <c r="AA152" s="40">
        <v>0</v>
      </c>
      <c r="AB152" s="41">
        <v>0</v>
      </c>
      <c r="AC152" s="66">
        <f t="shared" si="111"/>
        <v>0</v>
      </c>
      <c r="AD152" s="80">
        <f t="shared" si="112"/>
        <v>0</v>
      </c>
      <c r="AE152" s="85">
        <f t="shared" si="113"/>
        <v>-1</v>
      </c>
      <c r="AF152" s="80">
        <f t="shared" si="114"/>
        <v>-1</v>
      </c>
      <c r="AH152" s="40">
        <v>9</v>
      </c>
      <c r="AI152" s="41">
        <v>0</v>
      </c>
      <c r="AJ152" s="66">
        <f t="shared" si="115"/>
        <v>9</v>
      </c>
      <c r="AK152" s="40">
        <v>5</v>
      </c>
      <c r="AL152" s="41">
        <v>0</v>
      </c>
      <c r="AM152" s="66">
        <f t="shared" si="116"/>
        <v>5</v>
      </c>
      <c r="AN152" s="80">
        <f t="shared" si="117"/>
        <v>3.3872584884697719E-5</v>
      </c>
      <c r="AO152" s="85">
        <f t="shared" si="118"/>
        <v>-0.44444444444444442</v>
      </c>
      <c r="AP152" s="80">
        <f t="shared" si="119"/>
        <v>-0.44444444444444442</v>
      </c>
      <c r="AR152" s="40">
        <v>4</v>
      </c>
      <c r="AS152" s="41">
        <v>0</v>
      </c>
      <c r="AT152" s="66">
        <f t="shared" si="120"/>
        <v>4</v>
      </c>
      <c r="AU152" s="40">
        <v>0</v>
      </c>
      <c r="AV152" s="41">
        <v>0</v>
      </c>
      <c r="AW152" s="66">
        <f t="shared" si="121"/>
        <v>0</v>
      </c>
      <c r="AX152" s="80">
        <f t="shared" si="122"/>
        <v>0</v>
      </c>
      <c r="AY152" s="85">
        <f t="shared" si="123"/>
        <v>-1</v>
      </c>
      <c r="AZ152" s="80">
        <f t="shared" si="124"/>
        <v>-1</v>
      </c>
      <c r="BB152" s="40">
        <v>0</v>
      </c>
      <c r="BC152" s="41">
        <v>0</v>
      </c>
      <c r="BD152" s="66">
        <f t="shared" si="125"/>
        <v>0</v>
      </c>
      <c r="BE152" s="40">
        <v>0</v>
      </c>
      <c r="BF152" s="41">
        <v>0</v>
      </c>
      <c r="BG152" s="66">
        <f t="shared" si="126"/>
        <v>0</v>
      </c>
      <c r="BH152" s="80">
        <f t="shared" si="127"/>
        <v>0</v>
      </c>
      <c r="BI152" s="85">
        <f t="shared" si="128"/>
        <v>0</v>
      </c>
      <c r="BJ152" s="80">
        <f t="shared" si="129"/>
        <v>0</v>
      </c>
      <c r="BL152" s="40">
        <v>0</v>
      </c>
      <c r="BM152" s="41">
        <v>0</v>
      </c>
      <c r="BN152" s="66">
        <f t="shared" si="130"/>
        <v>0</v>
      </c>
      <c r="BO152" s="40">
        <v>0</v>
      </c>
      <c r="BP152" s="41">
        <v>0</v>
      </c>
      <c r="BQ152" s="66">
        <f t="shared" si="131"/>
        <v>0</v>
      </c>
      <c r="BR152" s="80">
        <f t="shared" si="132"/>
        <v>0</v>
      </c>
      <c r="BS152" s="85">
        <f t="shared" si="133"/>
        <v>0</v>
      </c>
      <c r="BT152" s="80">
        <f t="shared" si="134"/>
        <v>0</v>
      </c>
      <c r="BV152" s="40">
        <v>0</v>
      </c>
      <c r="BW152" s="41">
        <v>0</v>
      </c>
      <c r="BX152" s="66">
        <f t="shared" si="135"/>
        <v>0</v>
      </c>
      <c r="BY152" s="40">
        <v>1</v>
      </c>
      <c r="BZ152" s="41">
        <v>0</v>
      </c>
      <c r="CA152" s="66">
        <f t="shared" si="136"/>
        <v>1</v>
      </c>
      <c r="CB152" s="80">
        <f t="shared" si="137"/>
        <v>4.7700820454111809E-5</v>
      </c>
      <c r="CC152" s="85">
        <f t="shared" si="138"/>
        <v>0</v>
      </c>
      <c r="CD152" s="80">
        <f t="shared" si="139"/>
        <v>0</v>
      </c>
      <c r="CF152" s="40">
        <v>0</v>
      </c>
      <c r="CG152" s="41">
        <v>0</v>
      </c>
      <c r="CH152" s="66">
        <f t="shared" si="140"/>
        <v>0</v>
      </c>
      <c r="CI152" s="40">
        <v>0</v>
      </c>
      <c r="CJ152" s="41">
        <v>0</v>
      </c>
      <c r="CK152" s="66">
        <f t="shared" si="141"/>
        <v>0</v>
      </c>
      <c r="CL152" s="80">
        <f t="shared" si="142"/>
        <v>0</v>
      </c>
      <c r="CM152" s="85">
        <f t="shared" si="143"/>
        <v>0</v>
      </c>
      <c r="CN152" s="80">
        <f t="shared" si="144"/>
        <v>0</v>
      </c>
      <c r="CP152" s="40">
        <v>0</v>
      </c>
      <c r="CQ152" s="41">
        <v>0</v>
      </c>
      <c r="CR152" s="66">
        <f t="shared" si="145"/>
        <v>0</v>
      </c>
      <c r="CS152" s="40">
        <v>0</v>
      </c>
      <c r="CT152" s="41">
        <v>0</v>
      </c>
      <c r="CU152" s="66">
        <f t="shared" si="146"/>
        <v>0</v>
      </c>
      <c r="CV152" s="80">
        <f t="shared" si="147"/>
        <v>0</v>
      </c>
      <c r="CW152" s="85">
        <f t="shared" si="148"/>
        <v>0</v>
      </c>
      <c r="CX152" s="80">
        <f t="shared" si="149"/>
        <v>0</v>
      </c>
    </row>
    <row r="153" spans="1:102" ht="24.95" customHeight="1">
      <c r="A153" s="3">
        <v>146</v>
      </c>
      <c r="B153" s="47" t="s">
        <v>188</v>
      </c>
      <c r="D153" s="40">
        <v>0</v>
      </c>
      <c r="E153" s="41">
        <v>0</v>
      </c>
      <c r="F153" s="66">
        <f t="shared" si="100"/>
        <v>0</v>
      </c>
      <c r="G153" s="40">
        <v>0</v>
      </c>
      <c r="H153" s="41">
        <v>0</v>
      </c>
      <c r="I153" s="66">
        <f t="shared" si="101"/>
        <v>0</v>
      </c>
      <c r="J153" s="80">
        <f t="shared" si="102"/>
        <v>0</v>
      </c>
      <c r="K153" s="85">
        <f t="shared" si="103"/>
        <v>0</v>
      </c>
      <c r="L153" s="80">
        <f t="shared" si="104"/>
        <v>0</v>
      </c>
      <c r="N153" s="40">
        <v>0</v>
      </c>
      <c r="O153" s="41">
        <v>0</v>
      </c>
      <c r="P153" s="66">
        <f t="shared" si="105"/>
        <v>0</v>
      </c>
      <c r="Q153" s="40">
        <v>0</v>
      </c>
      <c r="R153" s="41">
        <v>0</v>
      </c>
      <c r="S153" s="66">
        <f t="shared" si="106"/>
        <v>0</v>
      </c>
      <c r="T153" s="80">
        <f t="shared" si="107"/>
        <v>0</v>
      </c>
      <c r="U153" s="85">
        <f t="shared" si="108"/>
        <v>0</v>
      </c>
      <c r="V153" s="80">
        <f t="shared" si="109"/>
        <v>0</v>
      </c>
      <c r="X153" s="40">
        <v>0</v>
      </c>
      <c r="Y153" s="41">
        <v>0</v>
      </c>
      <c r="Z153" s="66">
        <f t="shared" si="110"/>
        <v>0</v>
      </c>
      <c r="AA153" s="40">
        <v>0</v>
      </c>
      <c r="AB153" s="41">
        <v>0</v>
      </c>
      <c r="AC153" s="66">
        <f t="shared" si="111"/>
        <v>0</v>
      </c>
      <c r="AD153" s="80">
        <f t="shared" si="112"/>
        <v>0</v>
      </c>
      <c r="AE153" s="85">
        <f t="shared" si="113"/>
        <v>0</v>
      </c>
      <c r="AF153" s="80">
        <f t="shared" si="114"/>
        <v>0</v>
      </c>
      <c r="AH153" s="40">
        <v>166</v>
      </c>
      <c r="AI153" s="41">
        <v>0</v>
      </c>
      <c r="AJ153" s="66">
        <f t="shared" si="115"/>
        <v>166</v>
      </c>
      <c r="AK153" s="40">
        <v>111</v>
      </c>
      <c r="AL153" s="41">
        <v>0</v>
      </c>
      <c r="AM153" s="66">
        <f t="shared" si="116"/>
        <v>111</v>
      </c>
      <c r="AN153" s="80">
        <f t="shared" si="117"/>
        <v>7.5197138444028943E-4</v>
      </c>
      <c r="AO153" s="85">
        <f t="shared" si="118"/>
        <v>-0.33132530120481929</v>
      </c>
      <c r="AP153" s="80">
        <f t="shared" si="119"/>
        <v>-0.33132530120481929</v>
      </c>
      <c r="AR153" s="40">
        <v>11</v>
      </c>
      <c r="AS153" s="41">
        <v>0</v>
      </c>
      <c r="AT153" s="66">
        <f t="shared" si="120"/>
        <v>11</v>
      </c>
      <c r="AU153" s="40">
        <v>6</v>
      </c>
      <c r="AV153" s="41">
        <v>0</v>
      </c>
      <c r="AW153" s="66">
        <f t="shared" si="121"/>
        <v>6</v>
      </c>
      <c r="AX153" s="80">
        <f t="shared" si="122"/>
        <v>5.1175763158568103E-5</v>
      </c>
      <c r="AY153" s="85">
        <f t="shared" si="123"/>
        <v>-0.45454545454545453</v>
      </c>
      <c r="AZ153" s="80">
        <f t="shared" si="124"/>
        <v>-0.45454545454545453</v>
      </c>
      <c r="BB153" s="40">
        <v>28</v>
      </c>
      <c r="BC153" s="41">
        <v>0</v>
      </c>
      <c r="BD153" s="66">
        <f t="shared" si="125"/>
        <v>28</v>
      </c>
      <c r="BE153" s="40">
        <v>8</v>
      </c>
      <c r="BF153" s="41">
        <v>0</v>
      </c>
      <c r="BG153" s="66">
        <f t="shared" si="126"/>
        <v>8</v>
      </c>
      <c r="BH153" s="80">
        <f t="shared" si="127"/>
        <v>9.4107682715947725E-5</v>
      </c>
      <c r="BI153" s="85">
        <f t="shared" si="128"/>
        <v>-0.7142857142857143</v>
      </c>
      <c r="BJ153" s="80">
        <f t="shared" si="129"/>
        <v>-0.7142857142857143</v>
      </c>
      <c r="BL153" s="40">
        <v>0</v>
      </c>
      <c r="BM153" s="41">
        <v>0</v>
      </c>
      <c r="BN153" s="66">
        <f t="shared" si="130"/>
        <v>0</v>
      </c>
      <c r="BO153" s="40">
        <v>0</v>
      </c>
      <c r="BP153" s="41">
        <v>0</v>
      </c>
      <c r="BQ153" s="66">
        <f t="shared" si="131"/>
        <v>0</v>
      </c>
      <c r="BR153" s="80">
        <f t="shared" si="132"/>
        <v>0</v>
      </c>
      <c r="BS153" s="85">
        <f t="shared" si="133"/>
        <v>0</v>
      </c>
      <c r="BT153" s="80">
        <f t="shared" si="134"/>
        <v>0</v>
      </c>
      <c r="BV153" s="40">
        <v>0</v>
      </c>
      <c r="BW153" s="41">
        <v>0</v>
      </c>
      <c r="BX153" s="66">
        <f t="shared" si="135"/>
        <v>0</v>
      </c>
      <c r="BY153" s="40">
        <v>0</v>
      </c>
      <c r="BZ153" s="41">
        <v>0</v>
      </c>
      <c r="CA153" s="66">
        <f t="shared" si="136"/>
        <v>0</v>
      </c>
      <c r="CB153" s="80">
        <f t="shared" si="137"/>
        <v>0</v>
      </c>
      <c r="CC153" s="85">
        <f t="shared" si="138"/>
        <v>0</v>
      </c>
      <c r="CD153" s="80">
        <f t="shared" si="139"/>
        <v>0</v>
      </c>
      <c r="CF153" s="40">
        <v>0</v>
      </c>
      <c r="CG153" s="41">
        <v>0</v>
      </c>
      <c r="CH153" s="66">
        <f t="shared" si="140"/>
        <v>0</v>
      </c>
      <c r="CI153" s="40">
        <v>0</v>
      </c>
      <c r="CJ153" s="41">
        <v>0</v>
      </c>
      <c r="CK153" s="66">
        <f t="shared" si="141"/>
        <v>0</v>
      </c>
      <c r="CL153" s="80">
        <f t="shared" si="142"/>
        <v>0</v>
      </c>
      <c r="CM153" s="85">
        <f t="shared" si="143"/>
        <v>0</v>
      </c>
      <c r="CN153" s="80">
        <f t="shared" si="144"/>
        <v>0</v>
      </c>
      <c r="CP153" s="40">
        <v>0</v>
      </c>
      <c r="CQ153" s="41">
        <v>0</v>
      </c>
      <c r="CR153" s="66">
        <f t="shared" si="145"/>
        <v>0</v>
      </c>
      <c r="CS153" s="40">
        <v>0</v>
      </c>
      <c r="CT153" s="41">
        <v>0</v>
      </c>
      <c r="CU153" s="66">
        <f t="shared" si="146"/>
        <v>0</v>
      </c>
      <c r="CV153" s="80">
        <f t="shared" si="147"/>
        <v>0</v>
      </c>
      <c r="CW153" s="85">
        <f t="shared" si="148"/>
        <v>0</v>
      </c>
      <c r="CX153" s="80">
        <f t="shared" si="149"/>
        <v>0</v>
      </c>
    </row>
    <row r="154" spans="1:102" ht="24.95" customHeight="1">
      <c r="A154" s="3">
        <v>147</v>
      </c>
      <c r="B154" s="47" t="s">
        <v>49</v>
      </c>
      <c r="D154" s="40">
        <v>3</v>
      </c>
      <c r="E154" s="41">
        <v>0</v>
      </c>
      <c r="F154" s="66">
        <f t="shared" si="100"/>
        <v>3</v>
      </c>
      <c r="G154" s="40">
        <v>2</v>
      </c>
      <c r="H154" s="41">
        <v>0</v>
      </c>
      <c r="I154" s="66">
        <f t="shared" si="101"/>
        <v>2</v>
      </c>
      <c r="J154" s="80">
        <f t="shared" si="102"/>
        <v>2.0334502567230947E-6</v>
      </c>
      <c r="K154" s="85">
        <f t="shared" si="103"/>
        <v>-0.33333333333333331</v>
      </c>
      <c r="L154" s="80">
        <f t="shared" si="104"/>
        <v>-0.33333333333333331</v>
      </c>
      <c r="N154" s="40">
        <v>15814</v>
      </c>
      <c r="O154" s="41">
        <v>10133</v>
      </c>
      <c r="P154" s="66">
        <f t="shared" si="105"/>
        <v>25947</v>
      </c>
      <c r="Q154" s="40">
        <v>17034</v>
      </c>
      <c r="R154" s="41">
        <v>8266</v>
      </c>
      <c r="S154" s="66">
        <f t="shared" si="106"/>
        <v>25300</v>
      </c>
      <c r="T154" s="80">
        <f t="shared" si="107"/>
        <v>3.4210778964562774E-2</v>
      </c>
      <c r="U154" s="85">
        <f t="shared" si="108"/>
        <v>-2.4935445330866769E-2</v>
      </c>
      <c r="V154" s="80">
        <f t="shared" si="109"/>
        <v>-2.4935445330866769E-2</v>
      </c>
      <c r="X154" s="40">
        <v>0</v>
      </c>
      <c r="Y154" s="41">
        <v>0</v>
      </c>
      <c r="Z154" s="66">
        <f t="shared" si="110"/>
        <v>0</v>
      </c>
      <c r="AA154" s="40">
        <v>0</v>
      </c>
      <c r="AB154" s="41">
        <v>0</v>
      </c>
      <c r="AC154" s="66">
        <f t="shared" si="111"/>
        <v>0</v>
      </c>
      <c r="AD154" s="80">
        <f t="shared" si="112"/>
        <v>0</v>
      </c>
      <c r="AE154" s="85">
        <f t="shared" si="113"/>
        <v>0</v>
      </c>
      <c r="AF154" s="80">
        <f t="shared" si="114"/>
        <v>0</v>
      </c>
      <c r="AH154" s="40">
        <v>7139</v>
      </c>
      <c r="AI154" s="41">
        <v>0</v>
      </c>
      <c r="AJ154" s="66">
        <f t="shared" si="115"/>
        <v>7139</v>
      </c>
      <c r="AK154" s="40">
        <v>8254</v>
      </c>
      <c r="AL154" s="41">
        <v>0</v>
      </c>
      <c r="AM154" s="66">
        <f t="shared" si="116"/>
        <v>8254</v>
      </c>
      <c r="AN154" s="80">
        <f t="shared" si="117"/>
        <v>5.5916863127658999E-2</v>
      </c>
      <c r="AO154" s="85">
        <f t="shared" si="118"/>
        <v>0.15618433954335342</v>
      </c>
      <c r="AP154" s="80">
        <f t="shared" si="119"/>
        <v>0.15618433954335342</v>
      </c>
      <c r="AR154" s="40">
        <v>6972</v>
      </c>
      <c r="AS154" s="41">
        <v>0</v>
      </c>
      <c r="AT154" s="66">
        <f t="shared" si="120"/>
        <v>6972</v>
      </c>
      <c r="AU154" s="40">
        <v>8502</v>
      </c>
      <c r="AV154" s="41">
        <v>0</v>
      </c>
      <c r="AW154" s="66">
        <f t="shared" si="121"/>
        <v>8502</v>
      </c>
      <c r="AX154" s="80">
        <f t="shared" si="122"/>
        <v>7.2516056395691003E-2</v>
      </c>
      <c r="AY154" s="85">
        <f t="shared" si="123"/>
        <v>0.21944922547332185</v>
      </c>
      <c r="AZ154" s="80">
        <f t="shared" si="124"/>
        <v>0.21944922547332185</v>
      </c>
      <c r="BB154" s="40">
        <v>2060</v>
      </c>
      <c r="BC154" s="41">
        <v>0</v>
      </c>
      <c r="BD154" s="66">
        <f t="shared" si="125"/>
        <v>2060</v>
      </c>
      <c r="BE154" s="40">
        <v>2581</v>
      </c>
      <c r="BF154" s="41">
        <v>0</v>
      </c>
      <c r="BG154" s="66">
        <f t="shared" si="126"/>
        <v>2581</v>
      </c>
      <c r="BH154" s="80">
        <f t="shared" si="127"/>
        <v>3.0361491136232634E-2</v>
      </c>
      <c r="BI154" s="85">
        <f t="shared" si="128"/>
        <v>0.25291262135922332</v>
      </c>
      <c r="BJ154" s="80">
        <f t="shared" si="129"/>
        <v>0.25291262135922332</v>
      </c>
      <c r="BL154" s="40">
        <v>164</v>
      </c>
      <c r="BM154" s="41">
        <v>2048</v>
      </c>
      <c r="BN154" s="66">
        <f t="shared" si="130"/>
        <v>2212</v>
      </c>
      <c r="BO154" s="40">
        <v>225</v>
      </c>
      <c r="BP154" s="41">
        <v>864</v>
      </c>
      <c r="BQ154" s="66">
        <f t="shared" si="131"/>
        <v>1089</v>
      </c>
      <c r="BR154" s="80">
        <f t="shared" si="132"/>
        <v>3.9680804547442064E-2</v>
      </c>
      <c r="BS154" s="85">
        <f t="shared" si="133"/>
        <v>-0.50768535262206149</v>
      </c>
      <c r="BT154" s="80">
        <f t="shared" si="134"/>
        <v>-0.50768535262206149</v>
      </c>
      <c r="BV154" s="40">
        <v>59</v>
      </c>
      <c r="BW154" s="41">
        <v>0</v>
      </c>
      <c r="BX154" s="66">
        <f t="shared" si="135"/>
        <v>59</v>
      </c>
      <c r="BY154" s="40">
        <v>63</v>
      </c>
      <c r="BZ154" s="41">
        <v>0</v>
      </c>
      <c r="CA154" s="66">
        <f t="shared" si="136"/>
        <v>63</v>
      </c>
      <c r="CB154" s="80">
        <f t="shared" si="137"/>
        <v>3.0051516886090441E-3</v>
      </c>
      <c r="CC154" s="85">
        <f t="shared" si="138"/>
        <v>6.7796610169491525E-2</v>
      </c>
      <c r="CD154" s="80">
        <f t="shared" si="139"/>
        <v>6.7796610169491525E-2</v>
      </c>
      <c r="CF154" s="40">
        <v>43</v>
      </c>
      <c r="CG154" s="41">
        <v>0</v>
      </c>
      <c r="CH154" s="66">
        <f t="shared" si="140"/>
        <v>43</v>
      </c>
      <c r="CI154" s="40">
        <v>105</v>
      </c>
      <c r="CJ154" s="41">
        <v>0</v>
      </c>
      <c r="CK154" s="66">
        <f t="shared" si="141"/>
        <v>105</v>
      </c>
      <c r="CL154" s="80">
        <f t="shared" si="142"/>
        <v>8.0626583736466244E-3</v>
      </c>
      <c r="CM154" s="85">
        <f t="shared" si="143"/>
        <v>1.441860465116279</v>
      </c>
      <c r="CN154" s="80">
        <f t="shared" si="144"/>
        <v>1.441860465116279</v>
      </c>
      <c r="CP154" s="40">
        <v>362</v>
      </c>
      <c r="CQ154" s="41">
        <v>0</v>
      </c>
      <c r="CR154" s="66">
        <f t="shared" si="145"/>
        <v>362</v>
      </c>
      <c r="CS154" s="40">
        <v>312</v>
      </c>
      <c r="CT154" s="41">
        <v>0</v>
      </c>
      <c r="CU154" s="66">
        <f t="shared" si="146"/>
        <v>312</v>
      </c>
      <c r="CV154" s="80">
        <f t="shared" si="147"/>
        <v>4.9578897187351027E-2</v>
      </c>
      <c r="CW154" s="85">
        <f t="shared" si="148"/>
        <v>-0.13812154696132597</v>
      </c>
      <c r="CX154" s="80">
        <f t="shared" si="149"/>
        <v>-0.13812154696132597</v>
      </c>
    </row>
    <row r="155" spans="1:102" ht="24.95" customHeight="1">
      <c r="A155" s="3">
        <v>148</v>
      </c>
      <c r="B155" s="47" t="s">
        <v>216</v>
      </c>
      <c r="D155" s="40">
        <v>0</v>
      </c>
      <c r="E155" s="41">
        <v>0</v>
      </c>
      <c r="F155" s="66">
        <f t="shared" si="100"/>
        <v>0</v>
      </c>
      <c r="G155" s="40">
        <v>0</v>
      </c>
      <c r="H155" s="41">
        <v>0</v>
      </c>
      <c r="I155" s="66">
        <f t="shared" si="101"/>
        <v>0</v>
      </c>
      <c r="J155" s="80">
        <f t="shared" si="102"/>
        <v>0</v>
      </c>
      <c r="K155" s="85">
        <f t="shared" si="103"/>
        <v>0</v>
      </c>
      <c r="L155" s="80">
        <f t="shared" si="104"/>
        <v>0</v>
      </c>
      <c r="N155" s="40">
        <v>0</v>
      </c>
      <c r="O155" s="41">
        <v>0</v>
      </c>
      <c r="P155" s="66">
        <f t="shared" si="105"/>
        <v>0</v>
      </c>
      <c r="Q155" s="40">
        <v>0</v>
      </c>
      <c r="R155" s="41">
        <v>0</v>
      </c>
      <c r="S155" s="66">
        <f t="shared" si="106"/>
        <v>0</v>
      </c>
      <c r="T155" s="80">
        <f t="shared" si="107"/>
        <v>0</v>
      </c>
      <c r="U155" s="85">
        <f t="shared" si="108"/>
        <v>0</v>
      </c>
      <c r="V155" s="80">
        <f t="shared" si="109"/>
        <v>0</v>
      </c>
      <c r="X155" s="40">
        <v>0</v>
      </c>
      <c r="Y155" s="41">
        <v>0</v>
      </c>
      <c r="Z155" s="66">
        <f t="shared" si="110"/>
        <v>0</v>
      </c>
      <c r="AA155" s="40">
        <v>0</v>
      </c>
      <c r="AB155" s="41">
        <v>0</v>
      </c>
      <c r="AC155" s="66">
        <f t="shared" si="111"/>
        <v>0</v>
      </c>
      <c r="AD155" s="80">
        <f t="shared" si="112"/>
        <v>0</v>
      </c>
      <c r="AE155" s="85">
        <f t="shared" si="113"/>
        <v>0</v>
      </c>
      <c r="AF155" s="80">
        <f t="shared" si="114"/>
        <v>0</v>
      </c>
      <c r="AH155" s="40">
        <v>0</v>
      </c>
      <c r="AI155" s="41">
        <v>0</v>
      </c>
      <c r="AJ155" s="66">
        <f t="shared" si="115"/>
        <v>0</v>
      </c>
      <c r="AK155" s="40">
        <v>0</v>
      </c>
      <c r="AL155" s="41">
        <v>0</v>
      </c>
      <c r="AM155" s="66">
        <f t="shared" si="116"/>
        <v>0</v>
      </c>
      <c r="AN155" s="80">
        <f t="shared" si="117"/>
        <v>0</v>
      </c>
      <c r="AO155" s="85">
        <f t="shared" si="118"/>
        <v>0</v>
      </c>
      <c r="AP155" s="80">
        <f t="shared" si="119"/>
        <v>0</v>
      </c>
      <c r="AR155" s="40">
        <v>0</v>
      </c>
      <c r="AS155" s="41">
        <v>0</v>
      </c>
      <c r="AT155" s="66">
        <f t="shared" si="120"/>
        <v>0</v>
      </c>
      <c r="AU155" s="40">
        <v>0</v>
      </c>
      <c r="AV155" s="41">
        <v>0</v>
      </c>
      <c r="AW155" s="66">
        <f t="shared" si="121"/>
        <v>0</v>
      </c>
      <c r="AX155" s="80">
        <f t="shared" si="122"/>
        <v>0</v>
      </c>
      <c r="AY155" s="85">
        <f t="shared" si="123"/>
        <v>0</v>
      </c>
      <c r="AZ155" s="80">
        <f t="shared" si="124"/>
        <v>0</v>
      </c>
      <c r="BB155" s="40">
        <v>1</v>
      </c>
      <c r="BC155" s="41">
        <v>0</v>
      </c>
      <c r="BD155" s="66">
        <f t="shared" si="125"/>
        <v>1</v>
      </c>
      <c r="BE155" s="40">
        <v>1</v>
      </c>
      <c r="BF155" s="41">
        <v>0</v>
      </c>
      <c r="BG155" s="66">
        <f t="shared" si="126"/>
        <v>1</v>
      </c>
      <c r="BH155" s="80">
        <f t="shared" si="127"/>
        <v>1.1763460339493466E-5</v>
      </c>
      <c r="BI155" s="85">
        <f t="shared" si="128"/>
        <v>0</v>
      </c>
      <c r="BJ155" s="80">
        <f t="shared" si="129"/>
        <v>0</v>
      </c>
      <c r="BL155" s="40">
        <v>0</v>
      </c>
      <c r="BM155" s="41">
        <v>0</v>
      </c>
      <c r="BN155" s="66">
        <f t="shared" si="130"/>
        <v>0</v>
      </c>
      <c r="BO155" s="40">
        <v>0</v>
      </c>
      <c r="BP155" s="41">
        <v>0</v>
      </c>
      <c r="BQ155" s="66">
        <f t="shared" si="131"/>
        <v>0</v>
      </c>
      <c r="BR155" s="80">
        <f t="shared" si="132"/>
        <v>0</v>
      </c>
      <c r="BS155" s="85">
        <f t="shared" si="133"/>
        <v>0</v>
      </c>
      <c r="BT155" s="80">
        <f t="shared" si="134"/>
        <v>0</v>
      </c>
      <c r="BV155" s="40">
        <v>0</v>
      </c>
      <c r="BW155" s="41">
        <v>0</v>
      </c>
      <c r="BX155" s="66">
        <f t="shared" si="135"/>
        <v>0</v>
      </c>
      <c r="BY155" s="40">
        <v>0</v>
      </c>
      <c r="BZ155" s="41">
        <v>0</v>
      </c>
      <c r="CA155" s="66">
        <f t="shared" si="136"/>
        <v>0</v>
      </c>
      <c r="CB155" s="80">
        <f t="shared" si="137"/>
        <v>0</v>
      </c>
      <c r="CC155" s="85">
        <f t="shared" si="138"/>
        <v>0</v>
      </c>
      <c r="CD155" s="80">
        <f t="shared" si="139"/>
        <v>0</v>
      </c>
      <c r="CF155" s="40">
        <v>0</v>
      </c>
      <c r="CG155" s="41">
        <v>0</v>
      </c>
      <c r="CH155" s="66">
        <f t="shared" si="140"/>
        <v>0</v>
      </c>
      <c r="CI155" s="40">
        <v>0</v>
      </c>
      <c r="CJ155" s="41">
        <v>0</v>
      </c>
      <c r="CK155" s="66">
        <f t="shared" si="141"/>
        <v>0</v>
      </c>
      <c r="CL155" s="80">
        <f t="shared" si="142"/>
        <v>0</v>
      </c>
      <c r="CM155" s="85">
        <f t="shared" si="143"/>
        <v>0</v>
      </c>
      <c r="CN155" s="80">
        <f t="shared" si="144"/>
        <v>0</v>
      </c>
      <c r="CP155" s="40">
        <v>0</v>
      </c>
      <c r="CQ155" s="41">
        <v>0</v>
      </c>
      <c r="CR155" s="66">
        <f t="shared" si="145"/>
        <v>0</v>
      </c>
      <c r="CS155" s="40">
        <v>0</v>
      </c>
      <c r="CT155" s="41">
        <v>0</v>
      </c>
      <c r="CU155" s="66">
        <f t="shared" si="146"/>
        <v>0</v>
      </c>
      <c r="CV155" s="80">
        <f t="shared" si="147"/>
        <v>0</v>
      </c>
      <c r="CW155" s="85">
        <f t="shared" si="148"/>
        <v>0</v>
      </c>
      <c r="CX155" s="80">
        <f t="shared" si="149"/>
        <v>0</v>
      </c>
    </row>
    <row r="156" spans="1:102" ht="24.95" customHeight="1">
      <c r="A156" s="3">
        <v>149</v>
      </c>
      <c r="B156" s="47" t="s">
        <v>51</v>
      </c>
      <c r="D156" s="40">
        <v>11358</v>
      </c>
      <c r="E156" s="41">
        <v>12820</v>
      </c>
      <c r="F156" s="66">
        <f t="shared" si="100"/>
        <v>24178</v>
      </c>
      <c r="G156" s="40">
        <v>7700</v>
      </c>
      <c r="H156" s="41">
        <v>10264</v>
      </c>
      <c r="I156" s="66">
        <f t="shared" si="101"/>
        <v>17964</v>
      </c>
      <c r="J156" s="80">
        <f t="shared" si="102"/>
        <v>1.8264450205886837E-2</v>
      </c>
      <c r="K156" s="85">
        <f t="shared" si="103"/>
        <v>-0.25701050541814874</v>
      </c>
      <c r="L156" s="80">
        <f t="shared" si="104"/>
        <v>-0.25701050541814874</v>
      </c>
      <c r="N156" s="40">
        <v>4850</v>
      </c>
      <c r="O156" s="41">
        <v>0</v>
      </c>
      <c r="P156" s="66">
        <f t="shared" si="105"/>
        <v>4850</v>
      </c>
      <c r="Q156" s="40">
        <v>6174</v>
      </c>
      <c r="R156" s="41">
        <v>0</v>
      </c>
      <c r="S156" s="66">
        <f t="shared" si="106"/>
        <v>6174</v>
      </c>
      <c r="T156" s="80">
        <f t="shared" si="107"/>
        <v>8.3485118311150408E-3</v>
      </c>
      <c r="U156" s="85">
        <f t="shared" si="108"/>
        <v>0.27298969072164947</v>
      </c>
      <c r="V156" s="80">
        <f t="shared" si="109"/>
        <v>0.27298969072164947</v>
      </c>
      <c r="X156" s="40">
        <v>2436</v>
      </c>
      <c r="Y156" s="41">
        <v>5138</v>
      </c>
      <c r="Z156" s="66">
        <f t="shared" si="110"/>
        <v>7574</v>
      </c>
      <c r="AA156" s="40">
        <v>2093</v>
      </c>
      <c r="AB156" s="41">
        <v>3601</v>
      </c>
      <c r="AC156" s="66">
        <f t="shared" si="111"/>
        <v>5694</v>
      </c>
      <c r="AD156" s="80">
        <f t="shared" si="112"/>
        <v>1.7099150447899242E-2</v>
      </c>
      <c r="AE156" s="85">
        <f t="shared" si="113"/>
        <v>-0.24821758648006337</v>
      </c>
      <c r="AF156" s="80">
        <f t="shared" si="114"/>
        <v>-0.24821758648006337</v>
      </c>
      <c r="AH156" s="40">
        <v>2283</v>
      </c>
      <c r="AI156" s="41">
        <v>0</v>
      </c>
      <c r="AJ156" s="66">
        <f t="shared" si="115"/>
        <v>2283</v>
      </c>
      <c r="AK156" s="40">
        <v>2452</v>
      </c>
      <c r="AL156" s="41">
        <v>0</v>
      </c>
      <c r="AM156" s="66">
        <f t="shared" si="116"/>
        <v>2452</v>
      </c>
      <c r="AN156" s="80">
        <f t="shared" si="117"/>
        <v>1.6611115627455764E-2</v>
      </c>
      <c r="AO156" s="85">
        <f t="shared" si="118"/>
        <v>7.4025405168637759E-2</v>
      </c>
      <c r="AP156" s="80">
        <f t="shared" si="119"/>
        <v>7.4025405168637759E-2</v>
      </c>
      <c r="AR156" s="40">
        <v>2135</v>
      </c>
      <c r="AS156" s="41">
        <v>0</v>
      </c>
      <c r="AT156" s="66">
        <f t="shared" si="120"/>
        <v>2135</v>
      </c>
      <c r="AU156" s="40">
        <v>2034</v>
      </c>
      <c r="AV156" s="41">
        <v>0</v>
      </c>
      <c r="AW156" s="66">
        <f t="shared" si="121"/>
        <v>2034</v>
      </c>
      <c r="AX156" s="80">
        <f t="shared" si="122"/>
        <v>1.7348583710754588E-2</v>
      </c>
      <c r="AY156" s="85">
        <f t="shared" si="123"/>
        <v>-4.7306791569086654E-2</v>
      </c>
      <c r="AZ156" s="80">
        <f t="shared" si="124"/>
        <v>-4.7306791569086654E-2</v>
      </c>
      <c r="BB156" s="40">
        <v>1092</v>
      </c>
      <c r="BC156" s="41">
        <v>0</v>
      </c>
      <c r="BD156" s="66">
        <f t="shared" si="125"/>
        <v>1092</v>
      </c>
      <c r="BE156" s="40">
        <v>1340</v>
      </c>
      <c r="BF156" s="41">
        <v>0</v>
      </c>
      <c r="BG156" s="66">
        <f t="shared" si="126"/>
        <v>1340</v>
      </c>
      <c r="BH156" s="80">
        <f t="shared" si="127"/>
        <v>1.5763036854921243E-2</v>
      </c>
      <c r="BI156" s="85">
        <f t="shared" si="128"/>
        <v>0.2271062271062271</v>
      </c>
      <c r="BJ156" s="80">
        <f t="shared" si="129"/>
        <v>0.2271062271062271</v>
      </c>
      <c r="BL156" s="40">
        <v>197</v>
      </c>
      <c r="BM156" s="41">
        <v>0</v>
      </c>
      <c r="BN156" s="66">
        <f t="shared" si="130"/>
        <v>197</v>
      </c>
      <c r="BO156" s="40">
        <v>96</v>
      </c>
      <c r="BP156" s="41">
        <v>0</v>
      </c>
      <c r="BQ156" s="66">
        <f t="shared" si="131"/>
        <v>96</v>
      </c>
      <c r="BR156" s="80">
        <f t="shared" si="132"/>
        <v>3.4980323567993005E-3</v>
      </c>
      <c r="BS156" s="85">
        <f t="shared" si="133"/>
        <v>-0.51269035532994922</v>
      </c>
      <c r="BT156" s="80">
        <f t="shared" si="134"/>
        <v>-0.51269035532994922</v>
      </c>
      <c r="BV156" s="40">
        <v>319</v>
      </c>
      <c r="BW156" s="41">
        <v>0</v>
      </c>
      <c r="BX156" s="66">
        <f t="shared" si="135"/>
        <v>319</v>
      </c>
      <c r="BY156" s="40">
        <v>255</v>
      </c>
      <c r="BZ156" s="41">
        <v>0</v>
      </c>
      <c r="CA156" s="66">
        <f t="shared" si="136"/>
        <v>255</v>
      </c>
      <c r="CB156" s="80">
        <f t="shared" si="137"/>
        <v>1.2163709215798511E-2</v>
      </c>
      <c r="CC156" s="85">
        <f t="shared" si="138"/>
        <v>-0.20062695924764889</v>
      </c>
      <c r="CD156" s="80">
        <f t="shared" si="139"/>
        <v>-0.20062695924764889</v>
      </c>
      <c r="CF156" s="40">
        <v>347</v>
      </c>
      <c r="CG156" s="41">
        <v>0</v>
      </c>
      <c r="CH156" s="66">
        <f t="shared" si="140"/>
        <v>347</v>
      </c>
      <c r="CI156" s="40">
        <v>248</v>
      </c>
      <c r="CJ156" s="41">
        <v>0</v>
      </c>
      <c r="CK156" s="66">
        <f t="shared" si="141"/>
        <v>248</v>
      </c>
      <c r="CL156" s="80">
        <f t="shared" si="142"/>
        <v>1.9043231206327269E-2</v>
      </c>
      <c r="CM156" s="85">
        <f t="shared" si="143"/>
        <v>-0.28530259365994237</v>
      </c>
      <c r="CN156" s="80">
        <f t="shared" si="144"/>
        <v>-0.28530259365994237</v>
      </c>
      <c r="CP156" s="40">
        <v>0</v>
      </c>
      <c r="CQ156" s="41">
        <v>0</v>
      </c>
      <c r="CR156" s="66">
        <f t="shared" si="145"/>
        <v>0</v>
      </c>
      <c r="CS156" s="40">
        <v>0</v>
      </c>
      <c r="CT156" s="41">
        <v>0</v>
      </c>
      <c r="CU156" s="66">
        <f t="shared" si="146"/>
        <v>0</v>
      </c>
      <c r="CV156" s="80">
        <f t="shared" si="147"/>
        <v>0</v>
      </c>
      <c r="CW156" s="85">
        <f t="shared" si="148"/>
        <v>0</v>
      </c>
      <c r="CX156" s="80">
        <f t="shared" si="149"/>
        <v>0</v>
      </c>
    </row>
    <row r="157" spans="1:102" ht="24.95" customHeight="1">
      <c r="A157" s="3">
        <v>150</v>
      </c>
      <c r="B157" s="47" t="s">
        <v>163</v>
      </c>
      <c r="D157" s="40">
        <v>2</v>
      </c>
      <c r="E157" s="41">
        <v>0</v>
      </c>
      <c r="F157" s="66">
        <f t="shared" si="100"/>
        <v>2</v>
      </c>
      <c r="G157" s="40">
        <v>1</v>
      </c>
      <c r="H157" s="41">
        <v>0</v>
      </c>
      <c r="I157" s="66">
        <f t="shared" si="101"/>
        <v>1</v>
      </c>
      <c r="J157" s="80">
        <f t="shared" si="102"/>
        <v>1.0167251283615474E-6</v>
      </c>
      <c r="K157" s="85">
        <f t="shared" si="103"/>
        <v>-0.5</v>
      </c>
      <c r="L157" s="80">
        <f t="shared" si="104"/>
        <v>-0.5</v>
      </c>
      <c r="N157" s="40">
        <v>0</v>
      </c>
      <c r="O157" s="41">
        <v>0</v>
      </c>
      <c r="P157" s="66">
        <f t="shared" si="105"/>
        <v>0</v>
      </c>
      <c r="Q157" s="40">
        <v>0</v>
      </c>
      <c r="R157" s="41">
        <v>0</v>
      </c>
      <c r="S157" s="66">
        <f t="shared" si="106"/>
        <v>0</v>
      </c>
      <c r="T157" s="80">
        <f t="shared" si="107"/>
        <v>0</v>
      </c>
      <c r="U157" s="85">
        <f t="shared" si="108"/>
        <v>0</v>
      </c>
      <c r="V157" s="80">
        <f t="shared" si="109"/>
        <v>0</v>
      </c>
      <c r="X157" s="40">
        <v>0</v>
      </c>
      <c r="Y157" s="41">
        <v>0</v>
      </c>
      <c r="Z157" s="66">
        <f t="shared" si="110"/>
        <v>0</v>
      </c>
      <c r="AA157" s="40">
        <v>0</v>
      </c>
      <c r="AB157" s="41">
        <v>0</v>
      </c>
      <c r="AC157" s="66">
        <f t="shared" si="111"/>
        <v>0</v>
      </c>
      <c r="AD157" s="80">
        <f t="shared" si="112"/>
        <v>0</v>
      </c>
      <c r="AE157" s="85">
        <f t="shared" si="113"/>
        <v>0</v>
      </c>
      <c r="AF157" s="80">
        <f t="shared" si="114"/>
        <v>0</v>
      </c>
      <c r="AH157" s="40">
        <v>0</v>
      </c>
      <c r="AI157" s="41">
        <v>0</v>
      </c>
      <c r="AJ157" s="66">
        <f t="shared" si="115"/>
        <v>0</v>
      </c>
      <c r="AK157" s="40">
        <v>0</v>
      </c>
      <c r="AL157" s="41">
        <v>0</v>
      </c>
      <c r="AM157" s="66">
        <f t="shared" si="116"/>
        <v>0</v>
      </c>
      <c r="AN157" s="80">
        <f t="shared" si="117"/>
        <v>0</v>
      </c>
      <c r="AO157" s="85">
        <f t="shared" si="118"/>
        <v>0</v>
      </c>
      <c r="AP157" s="80">
        <f t="shared" si="119"/>
        <v>0</v>
      </c>
      <c r="AR157" s="40">
        <v>0</v>
      </c>
      <c r="AS157" s="41">
        <v>0</v>
      </c>
      <c r="AT157" s="66">
        <f t="shared" si="120"/>
        <v>0</v>
      </c>
      <c r="AU157" s="40">
        <v>0</v>
      </c>
      <c r="AV157" s="41">
        <v>0</v>
      </c>
      <c r="AW157" s="66">
        <f t="shared" si="121"/>
        <v>0</v>
      </c>
      <c r="AX157" s="80">
        <f t="shared" si="122"/>
        <v>0</v>
      </c>
      <c r="AY157" s="85">
        <f t="shared" si="123"/>
        <v>0</v>
      </c>
      <c r="AZ157" s="80">
        <f t="shared" si="124"/>
        <v>0</v>
      </c>
      <c r="BB157" s="40">
        <v>0</v>
      </c>
      <c r="BC157" s="41">
        <v>0</v>
      </c>
      <c r="BD157" s="66">
        <f t="shared" si="125"/>
        <v>0</v>
      </c>
      <c r="BE157" s="40">
        <v>0</v>
      </c>
      <c r="BF157" s="41">
        <v>0</v>
      </c>
      <c r="BG157" s="66">
        <f t="shared" si="126"/>
        <v>0</v>
      </c>
      <c r="BH157" s="80">
        <f t="shared" si="127"/>
        <v>0</v>
      </c>
      <c r="BI157" s="85">
        <f t="shared" si="128"/>
        <v>0</v>
      </c>
      <c r="BJ157" s="80">
        <f t="shared" si="129"/>
        <v>0</v>
      </c>
      <c r="BL157" s="40">
        <v>0</v>
      </c>
      <c r="BM157" s="41">
        <v>0</v>
      </c>
      <c r="BN157" s="66">
        <f t="shared" si="130"/>
        <v>0</v>
      </c>
      <c r="BO157" s="40">
        <v>0</v>
      </c>
      <c r="BP157" s="41">
        <v>0</v>
      </c>
      <c r="BQ157" s="66">
        <f t="shared" si="131"/>
        <v>0</v>
      </c>
      <c r="BR157" s="80">
        <f t="shared" si="132"/>
        <v>0</v>
      </c>
      <c r="BS157" s="85">
        <f t="shared" si="133"/>
        <v>0</v>
      </c>
      <c r="BT157" s="80">
        <f t="shared" si="134"/>
        <v>0</v>
      </c>
      <c r="BV157" s="40">
        <v>0</v>
      </c>
      <c r="BW157" s="41">
        <v>0</v>
      </c>
      <c r="BX157" s="66">
        <f t="shared" si="135"/>
        <v>0</v>
      </c>
      <c r="BY157" s="40">
        <v>0</v>
      </c>
      <c r="BZ157" s="41">
        <v>0</v>
      </c>
      <c r="CA157" s="66">
        <f t="shared" si="136"/>
        <v>0</v>
      </c>
      <c r="CB157" s="80">
        <f t="shared" si="137"/>
        <v>0</v>
      </c>
      <c r="CC157" s="85">
        <f t="shared" si="138"/>
        <v>0</v>
      </c>
      <c r="CD157" s="80">
        <f t="shared" si="139"/>
        <v>0</v>
      </c>
      <c r="CF157" s="40">
        <v>0</v>
      </c>
      <c r="CG157" s="41">
        <v>0</v>
      </c>
      <c r="CH157" s="66">
        <f t="shared" si="140"/>
        <v>0</v>
      </c>
      <c r="CI157" s="40">
        <v>0</v>
      </c>
      <c r="CJ157" s="41">
        <v>0</v>
      </c>
      <c r="CK157" s="66">
        <f t="shared" si="141"/>
        <v>0</v>
      </c>
      <c r="CL157" s="80">
        <f t="shared" si="142"/>
        <v>0</v>
      </c>
      <c r="CM157" s="85">
        <f t="shared" si="143"/>
        <v>0</v>
      </c>
      <c r="CN157" s="80">
        <f t="shared" si="144"/>
        <v>0</v>
      </c>
      <c r="CP157" s="40">
        <v>0</v>
      </c>
      <c r="CQ157" s="41">
        <v>0</v>
      </c>
      <c r="CR157" s="66">
        <f t="shared" si="145"/>
        <v>0</v>
      </c>
      <c r="CS157" s="40">
        <v>0</v>
      </c>
      <c r="CT157" s="41">
        <v>0</v>
      </c>
      <c r="CU157" s="66">
        <f t="shared" si="146"/>
        <v>0</v>
      </c>
      <c r="CV157" s="80">
        <f t="shared" si="147"/>
        <v>0</v>
      </c>
      <c r="CW157" s="85">
        <f t="shared" si="148"/>
        <v>0</v>
      </c>
      <c r="CX157" s="80">
        <f t="shared" si="149"/>
        <v>0</v>
      </c>
    </row>
    <row r="158" spans="1:102" ht="24.95" customHeight="1">
      <c r="A158" s="3">
        <v>151</v>
      </c>
      <c r="B158" s="47" t="s">
        <v>89</v>
      </c>
      <c r="D158" s="40">
        <v>4</v>
      </c>
      <c r="E158" s="41">
        <v>0</v>
      </c>
      <c r="F158" s="66">
        <f t="shared" si="100"/>
        <v>4</v>
      </c>
      <c r="G158" s="40">
        <v>2</v>
      </c>
      <c r="H158" s="41">
        <v>0</v>
      </c>
      <c r="I158" s="66">
        <f t="shared" si="101"/>
        <v>2</v>
      </c>
      <c r="J158" s="80">
        <f t="shared" si="102"/>
        <v>2.0334502567230947E-6</v>
      </c>
      <c r="K158" s="85">
        <f t="shared" si="103"/>
        <v>-0.5</v>
      </c>
      <c r="L158" s="80">
        <f t="shared" si="104"/>
        <v>-0.5</v>
      </c>
      <c r="N158" s="40">
        <v>0</v>
      </c>
      <c r="O158" s="41">
        <v>0</v>
      </c>
      <c r="P158" s="66">
        <f t="shared" si="105"/>
        <v>0</v>
      </c>
      <c r="Q158" s="40">
        <v>0</v>
      </c>
      <c r="R158" s="41">
        <v>0</v>
      </c>
      <c r="S158" s="66">
        <f t="shared" si="106"/>
        <v>0</v>
      </c>
      <c r="T158" s="80">
        <f t="shared" si="107"/>
        <v>0</v>
      </c>
      <c r="U158" s="85">
        <f t="shared" si="108"/>
        <v>0</v>
      </c>
      <c r="V158" s="80">
        <f t="shared" si="109"/>
        <v>0</v>
      </c>
      <c r="X158" s="40">
        <v>0</v>
      </c>
      <c r="Y158" s="41">
        <v>0</v>
      </c>
      <c r="Z158" s="66">
        <f t="shared" si="110"/>
        <v>0</v>
      </c>
      <c r="AA158" s="40">
        <v>0</v>
      </c>
      <c r="AB158" s="41">
        <v>0</v>
      </c>
      <c r="AC158" s="66">
        <f t="shared" si="111"/>
        <v>0</v>
      </c>
      <c r="AD158" s="80">
        <f t="shared" si="112"/>
        <v>0</v>
      </c>
      <c r="AE158" s="85">
        <f t="shared" si="113"/>
        <v>0</v>
      </c>
      <c r="AF158" s="80">
        <f t="shared" si="114"/>
        <v>0</v>
      </c>
      <c r="AH158" s="40">
        <v>554</v>
      </c>
      <c r="AI158" s="41">
        <v>0</v>
      </c>
      <c r="AJ158" s="66">
        <f t="shared" si="115"/>
        <v>554</v>
      </c>
      <c r="AK158" s="40">
        <v>656</v>
      </c>
      <c r="AL158" s="41">
        <v>0</v>
      </c>
      <c r="AM158" s="66">
        <f t="shared" si="116"/>
        <v>656</v>
      </c>
      <c r="AN158" s="80">
        <f t="shared" si="117"/>
        <v>4.4440831368723413E-3</v>
      </c>
      <c r="AO158" s="85">
        <f t="shared" si="118"/>
        <v>0.18411552346570398</v>
      </c>
      <c r="AP158" s="80">
        <f t="shared" si="119"/>
        <v>0.18411552346570398</v>
      </c>
      <c r="AR158" s="40">
        <v>116</v>
      </c>
      <c r="AS158" s="41">
        <v>0</v>
      </c>
      <c r="AT158" s="66">
        <f t="shared" si="120"/>
        <v>116</v>
      </c>
      <c r="AU158" s="40">
        <v>32</v>
      </c>
      <c r="AV158" s="41">
        <v>5</v>
      </c>
      <c r="AW158" s="66">
        <f t="shared" si="121"/>
        <v>37</v>
      </c>
      <c r="AX158" s="80">
        <f t="shared" si="122"/>
        <v>3.1558387281116994E-4</v>
      </c>
      <c r="AY158" s="85">
        <f t="shared" si="123"/>
        <v>-0.68103448275862066</v>
      </c>
      <c r="AZ158" s="80">
        <f t="shared" si="124"/>
        <v>-0.68103448275862066</v>
      </c>
      <c r="BB158" s="40">
        <v>164</v>
      </c>
      <c r="BC158" s="41">
        <v>0</v>
      </c>
      <c r="BD158" s="66">
        <f t="shared" si="125"/>
        <v>164</v>
      </c>
      <c r="BE158" s="40">
        <v>108</v>
      </c>
      <c r="BF158" s="41">
        <v>0</v>
      </c>
      <c r="BG158" s="66">
        <f t="shared" si="126"/>
        <v>108</v>
      </c>
      <c r="BH158" s="80">
        <f t="shared" si="127"/>
        <v>1.2704537166652943E-3</v>
      </c>
      <c r="BI158" s="85">
        <f t="shared" si="128"/>
        <v>-0.34146341463414637</v>
      </c>
      <c r="BJ158" s="80">
        <f t="shared" si="129"/>
        <v>-0.34146341463414637</v>
      </c>
      <c r="BL158" s="40">
        <v>0</v>
      </c>
      <c r="BM158" s="41">
        <v>0</v>
      </c>
      <c r="BN158" s="66">
        <f t="shared" si="130"/>
        <v>0</v>
      </c>
      <c r="BO158" s="40">
        <v>0</v>
      </c>
      <c r="BP158" s="41">
        <v>0</v>
      </c>
      <c r="BQ158" s="66">
        <f t="shared" si="131"/>
        <v>0</v>
      </c>
      <c r="BR158" s="80">
        <f t="shared" si="132"/>
        <v>0</v>
      </c>
      <c r="BS158" s="85">
        <f t="shared" si="133"/>
        <v>0</v>
      </c>
      <c r="BT158" s="80">
        <f t="shared" si="134"/>
        <v>0</v>
      </c>
      <c r="BV158" s="40">
        <v>5</v>
      </c>
      <c r="BW158" s="41">
        <v>0</v>
      </c>
      <c r="BX158" s="66">
        <f t="shared" si="135"/>
        <v>5</v>
      </c>
      <c r="BY158" s="40">
        <v>0</v>
      </c>
      <c r="BZ158" s="41">
        <v>0</v>
      </c>
      <c r="CA158" s="66">
        <f t="shared" si="136"/>
        <v>0</v>
      </c>
      <c r="CB158" s="80">
        <f t="shared" si="137"/>
        <v>0</v>
      </c>
      <c r="CC158" s="85">
        <f t="shared" si="138"/>
        <v>-1</v>
      </c>
      <c r="CD158" s="80">
        <f t="shared" si="139"/>
        <v>-1</v>
      </c>
      <c r="CF158" s="40">
        <v>0</v>
      </c>
      <c r="CG158" s="41">
        <v>0</v>
      </c>
      <c r="CH158" s="66">
        <f t="shared" si="140"/>
        <v>0</v>
      </c>
      <c r="CI158" s="40">
        <v>0</v>
      </c>
      <c r="CJ158" s="41">
        <v>0</v>
      </c>
      <c r="CK158" s="66">
        <f t="shared" si="141"/>
        <v>0</v>
      </c>
      <c r="CL158" s="80">
        <f t="shared" si="142"/>
        <v>0</v>
      </c>
      <c r="CM158" s="85">
        <f t="shared" si="143"/>
        <v>0</v>
      </c>
      <c r="CN158" s="80">
        <f t="shared" si="144"/>
        <v>0</v>
      </c>
      <c r="CP158" s="40">
        <v>0</v>
      </c>
      <c r="CQ158" s="41">
        <v>0</v>
      </c>
      <c r="CR158" s="66">
        <f t="shared" si="145"/>
        <v>0</v>
      </c>
      <c r="CS158" s="40">
        <v>0</v>
      </c>
      <c r="CT158" s="41">
        <v>0</v>
      </c>
      <c r="CU158" s="66">
        <f t="shared" si="146"/>
        <v>0</v>
      </c>
      <c r="CV158" s="80">
        <f t="shared" si="147"/>
        <v>0</v>
      </c>
      <c r="CW158" s="85">
        <f t="shared" si="148"/>
        <v>0</v>
      </c>
      <c r="CX158" s="80">
        <f t="shared" si="149"/>
        <v>0</v>
      </c>
    </row>
    <row r="159" spans="1:102" ht="24.95" customHeight="1">
      <c r="A159" s="3">
        <v>152</v>
      </c>
      <c r="B159" s="47" t="s">
        <v>101</v>
      </c>
      <c r="D159" s="40">
        <v>1052</v>
      </c>
      <c r="E159" s="41">
        <v>0</v>
      </c>
      <c r="F159" s="66">
        <f t="shared" si="100"/>
        <v>1052</v>
      </c>
      <c r="G159" s="40">
        <v>563</v>
      </c>
      <c r="H159" s="41">
        <v>210</v>
      </c>
      <c r="I159" s="66">
        <f t="shared" si="101"/>
        <v>773</v>
      </c>
      <c r="J159" s="80">
        <f t="shared" si="102"/>
        <v>7.8592852422347623E-4</v>
      </c>
      <c r="K159" s="85">
        <f t="shared" si="103"/>
        <v>-0.26520912547528519</v>
      </c>
      <c r="L159" s="80">
        <f t="shared" si="104"/>
        <v>-0.26520912547528519</v>
      </c>
      <c r="N159" s="40">
        <v>2522</v>
      </c>
      <c r="O159" s="41">
        <v>0</v>
      </c>
      <c r="P159" s="66">
        <f t="shared" si="105"/>
        <v>2522</v>
      </c>
      <c r="Q159" s="40">
        <v>2707</v>
      </c>
      <c r="R159" s="41">
        <v>0</v>
      </c>
      <c r="S159" s="66">
        <f t="shared" si="106"/>
        <v>2707</v>
      </c>
      <c r="T159" s="80">
        <f t="shared" si="107"/>
        <v>3.6604181287380011E-3</v>
      </c>
      <c r="U159" s="85">
        <f t="shared" si="108"/>
        <v>7.3354480570975419E-2</v>
      </c>
      <c r="V159" s="80">
        <f t="shared" si="109"/>
        <v>7.3354480570975419E-2</v>
      </c>
      <c r="X159" s="40">
        <v>35</v>
      </c>
      <c r="Y159" s="41">
        <v>0</v>
      </c>
      <c r="Z159" s="66">
        <f t="shared" si="110"/>
        <v>35</v>
      </c>
      <c r="AA159" s="40">
        <v>78</v>
      </c>
      <c r="AB159" s="41">
        <v>0</v>
      </c>
      <c r="AC159" s="66">
        <f t="shared" si="111"/>
        <v>78</v>
      </c>
      <c r="AD159" s="80">
        <f t="shared" si="112"/>
        <v>2.3423493764245537E-4</v>
      </c>
      <c r="AE159" s="85">
        <f t="shared" si="113"/>
        <v>1.2285714285714286</v>
      </c>
      <c r="AF159" s="80">
        <f t="shared" si="114"/>
        <v>1.2285714285714286</v>
      </c>
      <c r="AH159" s="40">
        <v>206</v>
      </c>
      <c r="AI159" s="41">
        <v>0</v>
      </c>
      <c r="AJ159" s="66">
        <f t="shared" si="115"/>
        <v>206</v>
      </c>
      <c r="AK159" s="40">
        <v>227</v>
      </c>
      <c r="AL159" s="41">
        <v>0</v>
      </c>
      <c r="AM159" s="66">
        <f t="shared" si="116"/>
        <v>227</v>
      </c>
      <c r="AN159" s="80">
        <f t="shared" si="117"/>
        <v>1.5378153537652765E-3</v>
      </c>
      <c r="AO159" s="85">
        <f t="shared" si="118"/>
        <v>0.10194174757281553</v>
      </c>
      <c r="AP159" s="80">
        <f t="shared" si="119"/>
        <v>0.10194174757281553</v>
      </c>
      <c r="AR159" s="40">
        <v>207</v>
      </c>
      <c r="AS159" s="41">
        <v>0</v>
      </c>
      <c r="AT159" s="66">
        <f t="shared" si="120"/>
        <v>207</v>
      </c>
      <c r="AU159" s="40">
        <v>149</v>
      </c>
      <c r="AV159" s="41">
        <v>0</v>
      </c>
      <c r="AW159" s="66">
        <f t="shared" si="121"/>
        <v>149</v>
      </c>
      <c r="AX159" s="80">
        <f t="shared" si="122"/>
        <v>1.2708647851044411E-3</v>
      </c>
      <c r="AY159" s="85">
        <f t="shared" si="123"/>
        <v>-0.28019323671497587</v>
      </c>
      <c r="AZ159" s="80">
        <f t="shared" si="124"/>
        <v>-0.28019323671497587</v>
      </c>
      <c r="BB159" s="40">
        <v>83</v>
      </c>
      <c r="BC159" s="41">
        <v>0</v>
      </c>
      <c r="BD159" s="66">
        <f t="shared" si="125"/>
        <v>83</v>
      </c>
      <c r="BE159" s="40">
        <v>55</v>
      </c>
      <c r="BF159" s="41">
        <v>0</v>
      </c>
      <c r="BG159" s="66">
        <f t="shared" si="126"/>
        <v>55</v>
      </c>
      <c r="BH159" s="80">
        <f t="shared" si="127"/>
        <v>6.4699031867214061E-4</v>
      </c>
      <c r="BI159" s="85">
        <f t="shared" si="128"/>
        <v>-0.33734939759036142</v>
      </c>
      <c r="BJ159" s="80">
        <f t="shared" si="129"/>
        <v>-0.33734939759036142</v>
      </c>
      <c r="BL159" s="40">
        <v>0</v>
      </c>
      <c r="BM159" s="41">
        <v>0</v>
      </c>
      <c r="BN159" s="66">
        <f t="shared" si="130"/>
        <v>0</v>
      </c>
      <c r="BO159" s="40">
        <v>0</v>
      </c>
      <c r="BP159" s="41">
        <v>0</v>
      </c>
      <c r="BQ159" s="66">
        <f t="shared" si="131"/>
        <v>0</v>
      </c>
      <c r="BR159" s="80">
        <f t="shared" si="132"/>
        <v>0</v>
      </c>
      <c r="BS159" s="85">
        <f t="shared" si="133"/>
        <v>0</v>
      </c>
      <c r="BT159" s="80">
        <f t="shared" si="134"/>
        <v>0</v>
      </c>
      <c r="BV159" s="40">
        <v>33</v>
      </c>
      <c r="BW159" s="41">
        <v>0</v>
      </c>
      <c r="BX159" s="66">
        <f t="shared" si="135"/>
        <v>33</v>
      </c>
      <c r="BY159" s="40">
        <v>34</v>
      </c>
      <c r="BZ159" s="41">
        <v>0</v>
      </c>
      <c r="CA159" s="66">
        <f t="shared" si="136"/>
        <v>34</v>
      </c>
      <c r="CB159" s="80">
        <f t="shared" si="137"/>
        <v>1.6218278954398015E-3</v>
      </c>
      <c r="CC159" s="85">
        <f t="shared" si="138"/>
        <v>3.0303030303030304E-2</v>
      </c>
      <c r="CD159" s="80">
        <f t="shared" si="139"/>
        <v>3.0303030303030304E-2</v>
      </c>
      <c r="CF159" s="40">
        <v>14</v>
      </c>
      <c r="CG159" s="41">
        <v>0</v>
      </c>
      <c r="CH159" s="66">
        <f t="shared" si="140"/>
        <v>14</v>
      </c>
      <c r="CI159" s="40">
        <v>18</v>
      </c>
      <c r="CJ159" s="41">
        <v>0</v>
      </c>
      <c r="CK159" s="66">
        <f t="shared" si="141"/>
        <v>18</v>
      </c>
      <c r="CL159" s="80">
        <f t="shared" si="142"/>
        <v>1.38217000691085E-3</v>
      </c>
      <c r="CM159" s="85">
        <f t="shared" si="143"/>
        <v>0.2857142857142857</v>
      </c>
      <c r="CN159" s="80">
        <f t="shared" si="144"/>
        <v>0.2857142857142857</v>
      </c>
      <c r="CP159" s="40">
        <v>0</v>
      </c>
      <c r="CQ159" s="41">
        <v>0</v>
      </c>
      <c r="CR159" s="66">
        <f t="shared" si="145"/>
        <v>0</v>
      </c>
      <c r="CS159" s="40">
        <v>0</v>
      </c>
      <c r="CT159" s="41">
        <v>0</v>
      </c>
      <c r="CU159" s="66">
        <f t="shared" si="146"/>
        <v>0</v>
      </c>
      <c r="CV159" s="80">
        <f t="shared" si="147"/>
        <v>0</v>
      </c>
      <c r="CW159" s="85">
        <f t="shared" si="148"/>
        <v>0</v>
      </c>
      <c r="CX159" s="80">
        <f t="shared" si="149"/>
        <v>0</v>
      </c>
    </row>
    <row r="160" spans="1:102" ht="24.95" customHeight="1">
      <c r="A160" s="3">
        <v>153</v>
      </c>
      <c r="B160" s="47" t="s">
        <v>47</v>
      </c>
      <c r="D160" s="40">
        <v>4385</v>
      </c>
      <c r="E160" s="41">
        <v>17668</v>
      </c>
      <c r="F160" s="66">
        <f t="shared" si="100"/>
        <v>22053</v>
      </c>
      <c r="G160" s="40">
        <v>3194</v>
      </c>
      <c r="H160" s="41">
        <v>8566</v>
      </c>
      <c r="I160" s="66">
        <f t="shared" si="101"/>
        <v>11760</v>
      </c>
      <c r="J160" s="80">
        <f t="shared" si="102"/>
        <v>1.1956687509531798E-2</v>
      </c>
      <c r="K160" s="85">
        <f t="shared" si="103"/>
        <v>-0.46673921915385663</v>
      </c>
      <c r="L160" s="80">
        <f t="shared" si="104"/>
        <v>-0.46673921915385663</v>
      </c>
      <c r="N160" s="40">
        <v>7692</v>
      </c>
      <c r="O160" s="41">
        <v>0</v>
      </c>
      <c r="P160" s="66">
        <f t="shared" si="105"/>
        <v>7692</v>
      </c>
      <c r="Q160" s="40">
        <v>7670</v>
      </c>
      <c r="R160" s="41">
        <v>0</v>
      </c>
      <c r="S160" s="66">
        <f t="shared" si="106"/>
        <v>7670</v>
      </c>
      <c r="T160" s="80">
        <f t="shared" si="107"/>
        <v>1.0371410065541362E-2</v>
      </c>
      <c r="U160" s="85">
        <f t="shared" si="108"/>
        <v>-2.8601144045761829E-3</v>
      </c>
      <c r="V160" s="80">
        <f t="shared" si="109"/>
        <v>-2.8601144045761829E-3</v>
      </c>
      <c r="X160" s="40">
        <v>267</v>
      </c>
      <c r="Y160" s="41">
        <v>0</v>
      </c>
      <c r="Z160" s="66">
        <f t="shared" si="110"/>
        <v>267</v>
      </c>
      <c r="AA160" s="40">
        <v>186</v>
      </c>
      <c r="AB160" s="41">
        <v>0</v>
      </c>
      <c r="AC160" s="66">
        <f t="shared" si="111"/>
        <v>186</v>
      </c>
      <c r="AD160" s="80">
        <f t="shared" si="112"/>
        <v>5.5856023591662439E-4</v>
      </c>
      <c r="AE160" s="85">
        <f t="shared" si="113"/>
        <v>-0.30337078651685395</v>
      </c>
      <c r="AF160" s="80">
        <f t="shared" si="114"/>
        <v>-0.30337078651685395</v>
      </c>
      <c r="AH160" s="40">
        <v>7297</v>
      </c>
      <c r="AI160" s="41">
        <v>0</v>
      </c>
      <c r="AJ160" s="66">
        <f t="shared" si="115"/>
        <v>7297</v>
      </c>
      <c r="AK160" s="40">
        <v>6230</v>
      </c>
      <c r="AL160" s="41">
        <v>0</v>
      </c>
      <c r="AM160" s="66">
        <f t="shared" si="116"/>
        <v>6230</v>
      </c>
      <c r="AN160" s="80">
        <f t="shared" si="117"/>
        <v>4.2205240766333363E-2</v>
      </c>
      <c r="AO160" s="85">
        <f t="shared" si="118"/>
        <v>-0.14622447581197753</v>
      </c>
      <c r="AP160" s="80">
        <f t="shared" si="119"/>
        <v>-0.14622447581197753</v>
      </c>
      <c r="AR160" s="40">
        <v>990</v>
      </c>
      <c r="AS160" s="41">
        <v>0</v>
      </c>
      <c r="AT160" s="66">
        <f t="shared" si="120"/>
        <v>990</v>
      </c>
      <c r="AU160" s="40">
        <v>877</v>
      </c>
      <c r="AV160" s="41">
        <v>0</v>
      </c>
      <c r="AW160" s="66">
        <f t="shared" si="121"/>
        <v>877</v>
      </c>
      <c r="AX160" s="80">
        <f t="shared" si="122"/>
        <v>7.4801907150107046E-3</v>
      </c>
      <c r="AY160" s="85">
        <f t="shared" si="123"/>
        <v>-0.11414141414141414</v>
      </c>
      <c r="AZ160" s="80">
        <f t="shared" si="124"/>
        <v>-0.11414141414141414</v>
      </c>
      <c r="BB160" s="40">
        <v>2478</v>
      </c>
      <c r="BC160" s="41">
        <v>0</v>
      </c>
      <c r="BD160" s="66">
        <f t="shared" si="125"/>
        <v>2478</v>
      </c>
      <c r="BE160" s="40">
        <v>2646</v>
      </c>
      <c r="BF160" s="41">
        <v>0</v>
      </c>
      <c r="BG160" s="66">
        <f t="shared" si="126"/>
        <v>2646</v>
      </c>
      <c r="BH160" s="80">
        <f t="shared" si="127"/>
        <v>3.1126116058299711E-2</v>
      </c>
      <c r="BI160" s="85">
        <f t="shared" si="128"/>
        <v>6.7796610169491525E-2</v>
      </c>
      <c r="BJ160" s="80">
        <f t="shared" si="129"/>
        <v>6.7796610169491525E-2</v>
      </c>
      <c r="BL160" s="40">
        <v>139</v>
      </c>
      <c r="BM160" s="41">
        <v>0</v>
      </c>
      <c r="BN160" s="66">
        <f t="shared" si="130"/>
        <v>139</v>
      </c>
      <c r="BO160" s="40">
        <v>96</v>
      </c>
      <c r="BP160" s="41">
        <v>0</v>
      </c>
      <c r="BQ160" s="66">
        <f t="shared" si="131"/>
        <v>96</v>
      </c>
      <c r="BR160" s="80">
        <f t="shared" si="132"/>
        <v>3.4980323567993005E-3</v>
      </c>
      <c r="BS160" s="85">
        <f t="shared" si="133"/>
        <v>-0.30935251798561153</v>
      </c>
      <c r="BT160" s="80">
        <f t="shared" si="134"/>
        <v>-0.30935251798561153</v>
      </c>
      <c r="BV160" s="40">
        <v>367</v>
      </c>
      <c r="BW160" s="41">
        <v>0</v>
      </c>
      <c r="BX160" s="66">
        <f t="shared" si="135"/>
        <v>367</v>
      </c>
      <c r="BY160" s="40">
        <v>288</v>
      </c>
      <c r="BZ160" s="41">
        <v>0</v>
      </c>
      <c r="CA160" s="66">
        <f t="shared" si="136"/>
        <v>288</v>
      </c>
      <c r="CB160" s="80">
        <f t="shared" si="137"/>
        <v>1.3737836290784202E-2</v>
      </c>
      <c r="CC160" s="85">
        <f t="shared" si="138"/>
        <v>-0.21525885558583105</v>
      </c>
      <c r="CD160" s="80">
        <f t="shared" si="139"/>
        <v>-0.21525885558583105</v>
      </c>
      <c r="CF160" s="40">
        <v>228</v>
      </c>
      <c r="CG160" s="41">
        <v>0</v>
      </c>
      <c r="CH160" s="66">
        <f t="shared" si="140"/>
        <v>228</v>
      </c>
      <c r="CI160" s="40">
        <v>252</v>
      </c>
      <c r="CJ160" s="41">
        <v>0</v>
      </c>
      <c r="CK160" s="66">
        <f t="shared" si="141"/>
        <v>252</v>
      </c>
      <c r="CL160" s="80">
        <f t="shared" si="142"/>
        <v>1.9350380096751902E-2</v>
      </c>
      <c r="CM160" s="85">
        <f t="shared" si="143"/>
        <v>0.10526315789473684</v>
      </c>
      <c r="CN160" s="80">
        <f t="shared" si="144"/>
        <v>0.10526315789473684</v>
      </c>
      <c r="CP160" s="40">
        <v>693</v>
      </c>
      <c r="CQ160" s="41">
        <v>0</v>
      </c>
      <c r="CR160" s="66">
        <f t="shared" si="145"/>
        <v>693</v>
      </c>
      <c r="CS160" s="40">
        <v>625</v>
      </c>
      <c r="CT160" s="41">
        <v>0</v>
      </c>
      <c r="CU160" s="66">
        <f t="shared" si="146"/>
        <v>625</v>
      </c>
      <c r="CV160" s="80">
        <f t="shared" si="147"/>
        <v>9.9316701096456378E-2</v>
      </c>
      <c r="CW160" s="85">
        <f t="shared" si="148"/>
        <v>-9.8124098124098127E-2</v>
      </c>
      <c r="CX160" s="80">
        <f t="shared" si="149"/>
        <v>-9.8124098124098127E-2</v>
      </c>
    </row>
    <row r="161" spans="1:102" ht="24.95" customHeight="1">
      <c r="A161" s="3">
        <v>154</v>
      </c>
      <c r="B161" s="47" t="s">
        <v>271</v>
      </c>
      <c r="D161" s="40">
        <v>0</v>
      </c>
      <c r="E161" s="41">
        <v>0</v>
      </c>
      <c r="F161" s="66">
        <f t="shared" si="100"/>
        <v>0</v>
      </c>
      <c r="G161" s="40">
        <v>0</v>
      </c>
      <c r="H161" s="41">
        <v>0</v>
      </c>
      <c r="I161" s="66">
        <f t="shared" si="101"/>
        <v>0</v>
      </c>
      <c r="J161" s="80">
        <f t="shared" si="102"/>
        <v>0</v>
      </c>
      <c r="K161" s="85">
        <f t="shared" si="103"/>
        <v>0</v>
      </c>
      <c r="L161" s="80">
        <f t="shared" si="104"/>
        <v>0</v>
      </c>
      <c r="N161" s="40">
        <v>0</v>
      </c>
      <c r="O161" s="41">
        <v>0</v>
      </c>
      <c r="P161" s="66">
        <f t="shared" si="105"/>
        <v>0</v>
      </c>
      <c r="Q161" s="40">
        <v>0</v>
      </c>
      <c r="R161" s="41">
        <v>0</v>
      </c>
      <c r="S161" s="66">
        <f t="shared" si="106"/>
        <v>0</v>
      </c>
      <c r="T161" s="80">
        <f t="shared" si="107"/>
        <v>0</v>
      </c>
      <c r="U161" s="85">
        <f t="shared" si="108"/>
        <v>0</v>
      </c>
      <c r="V161" s="80">
        <f t="shared" si="109"/>
        <v>0</v>
      </c>
      <c r="X161" s="40">
        <v>0</v>
      </c>
      <c r="Y161" s="41">
        <v>0</v>
      </c>
      <c r="Z161" s="66">
        <f t="shared" si="110"/>
        <v>0</v>
      </c>
      <c r="AA161" s="40">
        <v>0</v>
      </c>
      <c r="AB161" s="41">
        <v>0</v>
      </c>
      <c r="AC161" s="66">
        <f t="shared" si="111"/>
        <v>0</v>
      </c>
      <c r="AD161" s="80">
        <f t="shared" si="112"/>
        <v>0</v>
      </c>
      <c r="AE161" s="85">
        <f t="shared" si="113"/>
        <v>0</v>
      </c>
      <c r="AF161" s="80">
        <f t="shared" si="114"/>
        <v>0</v>
      </c>
      <c r="AH161" s="40">
        <v>0</v>
      </c>
      <c r="AI161" s="41">
        <v>0</v>
      </c>
      <c r="AJ161" s="66">
        <f t="shared" si="115"/>
        <v>0</v>
      </c>
      <c r="AK161" s="40">
        <v>0</v>
      </c>
      <c r="AL161" s="41">
        <v>0</v>
      </c>
      <c r="AM161" s="66">
        <f t="shared" si="116"/>
        <v>0</v>
      </c>
      <c r="AN161" s="80">
        <f t="shared" si="117"/>
        <v>0</v>
      </c>
      <c r="AO161" s="85">
        <f t="shared" si="118"/>
        <v>0</v>
      </c>
      <c r="AP161" s="80">
        <f t="shared" si="119"/>
        <v>0</v>
      </c>
      <c r="AR161" s="40">
        <v>5</v>
      </c>
      <c r="AS161" s="41">
        <v>0</v>
      </c>
      <c r="AT161" s="66">
        <f t="shared" si="120"/>
        <v>5</v>
      </c>
      <c r="AU161" s="40">
        <v>5</v>
      </c>
      <c r="AV161" s="41">
        <v>0</v>
      </c>
      <c r="AW161" s="66">
        <f t="shared" si="121"/>
        <v>5</v>
      </c>
      <c r="AX161" s="80">
        <f t="shared" si="122"/>
        <v>4.264646929880675E-5</v>
      </c>
      <c r="AY161" s="85">
        <f t="shared" si="123"/>
        <v>0</v>
      </c>
      <c r="AZ161" s="80">
        <f t="shared" si="124"/>
        <v>0</v>
      </c>
      <c r="BB161" s="40">
        <v>0</v>
      </c>
      <c r="BC161" s="41">
        <v>0</v>
      </c>
      <c r="BD161" s="66">
        <f t="shared" si="125"/>
        <v>0</v>
      </c>
      <c r="BE161" s="40">
        <v>0</v>
      </c>
      <c r="BF161" s="41">
        <v>0</v>
      </c>
      <c r="BG161" s="66">
        <f t="shared" si="126"/>
        <v>0</v>
      </c>
      <c r="BH161" s="80">
        <f t="shared" si="127"/>
        <v>0</v>
      </c>
      <c r="BI161" s="85">
        <f t="shared" si="128"/>
        <v>0</v>
      </c>
      <c r="BJ161" s="80">
        <f t="shared" si="129"/>
        <v>0</v>
      </c>
      <c r="BL161" s="40">
        <v>0</v>
      </c>
      <c r="BM161" s="41">
        <v>0</v>
      </c>
      <c r="BN161" s="66">
        <f t="shared" si="130"/>
        <v>0</v>
      </c>
      <c r="BO161" s="40">
        <v>0</v>
      </c>
      <c r="BP161" s="41">
        <v>0</v>
      </c>
      <c r="BQ161" s="66">
        <f t="shared" si="131"/>
        <v>0</v>
      </c>
      <c r="BR161" s="80">
        <f t="shared" si="132"/>
        <v>0</v>
      </c>
      <c r="BS161" s="85">
        <f t="shared" si="133"/>
        <v>0</v>
      </c>
      <c r="BT161" s="80">
        <f t="shared" si="134"/>
        <v>0</v>
      </c>
      <c r="BV161" s="40">
        <v>0</v>
      </c>
      <c r="BW161" s="41">
        <v>0</v>
      </c>
      <c r="BX161" s="66">
        <f t="shared" si="135"/>
        <v>0</v>
      </c>
      <c r="BY161" s="40">
        <v>0</v>
      </c>
      <c r="BZ161" s="41">
        <v>0</v>
      </c>
      <c r="CA161" s="66">
        <f t="shared" si="136"/>
        <v>0</v>
      </c>
      <c r="CB161" s="80">
        <f t="shared" si="137"/>
        <v>0</v>
      </c>
      <c r="CC161" s="85">
        <f t="shared" si="138"/>
        <v>0</v>
      </c>
      <c r="CD161" s="80">
        <f t="shared" si="139"/>
        <v>0</v>
      </c>
      <c r="CF161" s="40">
        <v>0</v>
      </c>
      <c r="CG161" s="41">
        <v>0</v>
      </c>
      <c r="CH161" s="66">
        <f t="shared" si="140"/>
        <v>0</v>
      </c>
      <c r="CI161" s="40">
        <v>0</v>
      </c>
      <c r="CJ161" s="41">
        <v>0</v>
      </c>
      <c r="CK161" s="66">
        <f t="shared" si="141"/>
        <v>0</v>
      </c>
      <c r="CL161" s="80">
        <f t="shared" si="142"/>
        <v>0</v>
      </c>
      <c r="CM161" s="85">
        <f t="shared" si="143"/>
        <v>0</v>
      </c>
      <c r="CN161" s="80">
        <f t="shared" si="144"/>
        <v>0</v>
      </c>
      <c r="CP161" s="40">
        <v>0</v>
      </c>
      <c r="CQ161" s="41">
        <v>0</v>
      </c>
      <c r="CR161" s="66">
        <f t="shared" si="145"/>
        <v>0</v>
      </c>
      <c r="CS161" s="40">
        <v>0</v>
      </c>
      <c r="CT161" s="41">
        <v>0</v>
      </c>
      <c r="CU161" s="66">
        <f t="shared" si="146"/>
        <v>0</v>
      </c>
      <c r="CV161" s="80">
        <f t="shared" si="147"/>
        <v>0</v>
      </c>
      <c r="CW161" s="85">
        <f t="shared" si="148"/>
        <v>0</v>
      </c>
      <c r="CX161" s="80">
        <f t="shared" si="149"/>
        <v>0</v>
      </c>
    </row>
    <row r="162" spans="1:102" ht="24.95" customHeight="1">
      <c r="A162" s="3">
        <v>155</v>
      </c>
      <c r="B162" s="47" t="s">
        <v>219</v>
      </c>
      <c r="D162" s="40">
        <v>0</v>
      </c>
      <c r="E162" s="41">
        <v>0</v>
      </c>
      <c r="F162" s="66">
        <f t="shared" si="100"/>
        <v>0</v>
      </c>
      <c r="G162" s="40">
        <v>0</v>
      </c>
      <c r="H162" s="41">
        <v>0</v>
      </c>
      <c r="I162" s="66">
        <f t="shared" si="101"/>
        <v>0</v>
      </c>
      <c r="J162" s="80">
        <f t="shared" si="102"/>
        <v>0</v>
      </c>
      <c r="K162" s="85">
        <f t="shared" si="103"/>
        <v>0</v>
      </c>
      <c r="L162" s="80">
        <f t="shared" si="104"/>
        <v>0</v>
      </c>
      <c r="N162" s="40">
        <v>0</v>
      </c>
      <c r="O162" s="41">
        <v>0</v>
      </c>
      <c r="P162" s="66">
        <f t="shared" si="105"/>
        <v>0</v>
      </c>
      <c r="Q162" s="40">
        <v>0</v>
      </c>
      <c r="R162" s="41">
        <v>0</v>
      </c>
      <c r="S162" s="66">
        <f t="shared" si="106"/>
        <v>0</v>
      </c>
      <c r="T162" s="80">
        <f t="shared" si="107"/>
        <v>0</v>
      </c>
      <c r="U162" s="85">
        <f t="shared" si="108"/>
        <v>0</v>
      </c>
      <c r="V162" s="80">
        <f t="shared" si="109"/>
        <v>0</v>
      </c>
      <c r="X162" s="40">
        <v>0</v>
      </c>
      <c r="Y162" s="41">
        <v>0</v>
      </c>
      <c r="Z162" s="66">
        <f t="shared" si="110"/>
        <v>0</v>
      </c>
      <c r="AA162" s="40">
        <v>0</v>
      </c>
      <c r="AB162" s="41">
        <v>0</v>
      </c>
      <c r="AC162" s="66">
        <f t="shared" si="111"/>
        <v>0</v>
      </c>
      <c r="AD162" s="80">
        <f t="shared" si="112"/>
        <v>0</v>
      </c>
      <c r="AE162" s="85">
        <f t="shared" si="113"/>
        <v>0</v>
      </c>
      <c r="AF162" s="80">
        <f t="shared" si="114"/>
        <v>0</v>
      </c>
      <c r="AH162" s="40">
        <v>0</v>
      </c>
      <c r="AI162" s="41">
        <v>0</v>
      </c>
      <c r="AJ162" s="66">
        <f t="shared" si="115"/>
        <v>0</v>
      </c>
      <c r="AK162" s="40">
        <v>0</v>
      </c>
      <c r="AL162" s="41">
        <v>0</v>
      </c>
      <c r="AM162" s="66">
        <f t="shared" si="116"/>
        <v>0</v>
      </c>
      <c r="AN162" s="80">
        <f t="shared" si="117"/>
        <v>0</v>
      </c>
      <c r="AO162" s="85">
        <f t="shared" si="118"/>
        <v>0</v>
      </c>
      <c r="AP162" s="80">
        <f t="shared" si="119"/>
        <v>0</v>
      </c>
      <c r="AR162" s="40">
        <v>0</v>
      </c>
      <c r="AS162" s="41">
        <v>0</v>
      </c>
      <c r="AT162" s="66">
        <f t="shared" si="120"/>
        <v>0</v>
      </c>
      <c r="AU162" s="40">
        <v>0</v>
      </c>
      <c r="AV162" s="41">
        <v>0</v>
      </c>
      <c r="AW162" s="66">
        <f t="shared" si="121"/>
        <v>0</v>
      </c>
      <c r="AX162" s="80">
        <f t="shared" si="122"/>
        <v>0</v>
      </c>
      <c r="AY162" s="85">
        <f t="shared" si="123"/>
        <v>0</v>
      </c>
      <c r="AZ162" s="80">
        <f t="shared" si="124"/>
        <v>0</v>
      </c>
      <c r="BB162" s="40">
        <v>2</v>
      </c>
      <c r="BC162" s="41">
        <v>0</v>
      </c>
      <c r="BD162" s="66">
        <f t="shared" si="125"/>
        <v>2</v>
      </c>
      <c r="BE162" s="40">
        <v>0</v>
      </c>
      <c r="BF162" s="41">
        <v>0</v>
      </c>
      <c r="BG162" s="66">
        <f t="shared" si="126"/>
        <v>0</v>
      </c>
      <c r="BH162" s="80">
        <f t="shared" si="127"/>
        <v>0</v>
      </c>
      <c r="BI162" s="85">
        <f t="shared" si="128"/>
        <v>-1</v>
      </c>
      <c r="BJ162" s="80">
        <f t="shared" si="129"/>
        <v>-1</v>
      </c>
      <c r="BL162" s="40">
        <v>0</v>
      </c>
      <c r="BM162" s="41">
        <v>0</v>
      </c>
      <c r="BN162" s="66">
        <f t="shared" si="130"/>
        <v>0</v>
      </c>
      <c r="BO162" s="40">
        <v>0</v>
      </c>
      <c r="BP162" s="41">
        <v>0</v>
      </c>
      <c r="BQ162" s="66">
        <f t="shared" si="131"/>
        <v>0</v>
      </c>
      <c r="BR162" s="80">
        <f t="shared" si="132"/>
        <v>0</v>
      </c>
      <c r="BS162" s="85">
        <f t="shared" si="133"/>
        <v>0</v>
      </c>
      <c r="BT162" s="80">
        <f t="shared" si="134"/>
        <v>0</v>
      </c>
      <c r="BV162" s="40">
        <v>0</v>
      </c>
      <c r="BW162" s="41">
        <v>0</v>
      </c>
      <c r="BX162" s="66">
        <f t="shared" si="135"/>
        <v>0</v>
      </c>
      <c r="BY162" s="40">
        <v>0</v>
      </c>
      <c r="BZ162" s="41">
        <v>0</v>
      </c>
      <c r="CA162" s="66">
        <f t="shared" si="136"/>
        <v>0</v>
      </c>
      <c r="CB162" s="80">
        <f t="shared" si="137"/>
        <v>0</v>
      </c>
      <c r="CC162" s="85">
        <f t="shared" si="138"/>
        <v>0</v>
      </c>
      <c r="CD162" s="80">
        <f t="shared" si="139"/>
        <v>0</v>
      </c>
      <c r="CF162" s="40">
        <v>0</v>
      </c>
      <c r="CG162" s="41">
        <v>0</v>
      </c>
      <c r="CH162" s="66">
        <f t="shared" si="140"/>
        <v>0</v>
      </c>
      <c r="CI162" s="40">
        <v>0</v>
      </c>
      <c r="CJ162" s="41">
        <v>0</v>
      </c>
      <c r="CK162" s="66">
        <f t="shared" si="141"/>
        <v>0</v>
      </c>
      <c r="CL162" s="80">
        <f t="shared" si="142"/>
        <v>0</v>
      </c>
      <c r="CM162" s="85">
        <f t="shared" si="143"/>
        <v>0</v>
      </c>
      <c r="CN162" s="80">
        <f t="shared" si="144"/>
        <v>0</v>
      </c>
      <c r="CP162" s="40">
        <v>0</v>
      </c>
      <c r="CQ162" s="41">
        <v>0</v>
      </c>
      <c r="CR162" s="66">
        <f t="shared" si="145"/>
        <v>0</v>
      </c>
      <c r="CS162" s="40">
        <v>0</v>
      </c>
      <c r="CT162" s="41">
        <v>0</v>
      </c>
      <c r="CU162" s="66">
        <f t="shared" si="146"/>
        <v>0</v>
      </c>
      <c r="CV162" s="80">
        <f t="shared" si="147"/>
        <v>0</v>
      </c>
      <c r="CW162" s="85">
        <f t="shared" si="148"/>
        <v>0</v>
      </c>
      <c r="CX162" s="80">
        <f t="shared" si="149"/>
        <v>0</v>
      </c>
    </row>
    <row r="163" spans="1:102" ht="24.95" customHeight="1">
      <c r="A163" s="3">
        <v>156</v>
      </c>
      <c r="B163" s="47" t="s">
        <v>164</v>
      </c>
      <c r="D163" s="40">
        <v>3</v>
      </c>
      <c r="E163" s="41">
        <v>0</v>
      </c>
      <c r="F163" s="66">
        <f t="shared" si="100"/>
        <v>3</v>
      </c>
      <c r="G163" s="40">
        <v>1</v>
      </c>
      <c r="H163" s="41">
        <v>0</v>
      </c>
      <c r="I163" s="66">
        <f t="shared" si="101"/>
        <v>1</v>
      </c>
      <c r="J163" s="84">
        <f t="shared" si="102"/>
        <v>1.0167251283615474E-6</v>
      </c>
      <c r="K163" s="85">
        <f t="shared" si="103"/>
        <v>-0.66666666666666663</v>
      </c>
      <c r="L163" s="80">
        <f t="shared" si="104"/>
        <v>-0.66666666666666663</v>
      </c>
      <c r="N163" s="40">
        <v>0</v>
      </c>
      <c r="O163" s="41">
        <v>0</v>
      </c>
      <c r="P163" s="66">
        <f t="shared" si="105"/>
        <v>0</v>
      </c>
      <c r="Q163" s="40">
        <v>0</v>
      </c>
      <c r="R163" s="41">
        <v>0</v>
      </c>
      <c r="S163" s="66">
        <f t="shared" si="106"/>
        <v>0</v>
      </c>
      <c r="T163" s="84">
        <f t="shared" si="107"/>
        <v>0</v>
      </c>
      <c r="U163" s="85">
        <f t="shared" si="108"/>
        <v>0</v>
      </c>
      <c r="V163" s="80">
        <f t="shared" si="109"/>
        <v>0</v>
      </c>
      <c r="X163" s="40">
        <v>0</v>
      </c>
      <c r="Y163" s="41">
        <v>0</v>
      </c>
      <c r="Z163" s="66">
        <f t="shared" si="110"/>
        <v>0</v>
      </c>
      <c r="AA163" s="40">
        <v>0</v>
      </c>
      <c r="AB163" s="41">
        <v>0</v>
      </c>
      <c r="AC163" s="66">
        <f t="shared" si="111"/>
        <v>0</v>
      </c>
      <c r="AD163" s="84">
        <f t="shared" si="112"/>
        <v>0</v>
      </c>
      <c r="AE163" s="85">
        <f t="shared" si="113"/>
        <v>0</v>
      </c>
      <c r="AF163" s="80">
        <f t="shared" si="114"/>
        <v>0</v>
      </c>
      <c r="AH163" s="40">
        <v>0</v>
      </c>
      <c r="AI163" s="41">
        <v>0</v>
      </c>
      <c r="AJ163" s="66">
        <f t="shared" si="115"/>
        <v>0</v>
      </c>
      <c r="AK163" s="40">
        <v>0</v>
      </c>
      <c r="AL163" s="41">
        <v>0</v>
      </c>
      <c r="AM163" s="66">
        <f t="shared" si="116"/>
        <v>0</v>
      </c>
      <c r="AN163" s="84">
        <f t="shared" si="117"/>
        <v>0</v>
      </c>
      <c r="AO163" s="85">
        <f t="shared" si="118"/>
        <v>0</v>
      </c>
      <c r="AP163" s="80">
        <f t="shared" si="119"/>
        <v>0</v>
      </c>
      <c r="AR163" s="40">
        <v>0</v>
      </c>
      <c r="AS163" s="41">
        <v>0</v>
      </c>
      <c r="AT163" s="66">
        <f t="shared" si="120"/>
        <v>0</v>
      </c>
      <c r="AU163" s="40">
        <v>0</v>
      </c>
      <c r="AV163" s="41">
        <v>0</v>
      </c>
      <c r="AW163" s="66">
        <f t="shared" si="121"/>
        <v>0</v>
      </c>
      <c r="AX163" s="84">
        <f t="shared" si="122"/>
        <v>0</v>
      </c>
      <c r="AY163" s="85">
        <f t="shared" si="123"/>
        <v>0</v>
      </c>
      <c r="AZ163" s="80">
        <f t="shared" si="124"/>
        <v>0</v>
      </c>
      <c r="BB163" s="40">
        <v>0</v>
      </c>
      <c r="BC163" s="41">
        <v>0</v>
      </c>
      <c r="BD163" s="66">
        <f t="shared" si="125"/>
        <v>0</v>
      </c>
      <c r="BE163" s="40">
        <v>0</v>
      </c>
      <c r="BF163" s="41">
        <v>0</v>
      </c>
      <c r="BG163" s="66">
        <f t="shared" si="126"/>
        <v>0</v>
      </c>
      <c r="BH163" s="84">
        <f t="shared" si="127"/>
        <v>0</v>
      </c>
      <c r="BI163" s="85">
        <f t="shared" si="128"/>
        <v>0</v>
      </c>
      <c r="BJ163" s="80">
        <f t="shared" si="129"/>
        <v>0</v>
      </c>
      <c r="BL163" s="40">
        <v>0</v>
      </c>
      <c r="BM163" s="41">
        <v>0</v>
      </c>
      <c r="BN163" s="66">
        <f t="shared" si="130"/>
        <v>0</v>
      </c>
      <c r="BO163" s="40">
        <v>0</v>
      </c>
      <c r="BP163" s="41">
        <v>0</v>
      </c>
      <c r="BQ163" s="66">
        <f t="shared" si="131"/>
        <v>0</v>
      </c>
      <c r="BR163" s="84">
        <f t="shared" si="132"/>
        <v>0</v>
      </c>
      <c r="BS163" s="85">
        <f t="shared" si="133"/>
        <v>0</v>
      </c>
      <c r="BT163" s="80">
        <f t="shared" si="134"/>
        <v>0</v>
      </c>
      <c r="BV163" s="40">
        <v>0</v>
      </c>
      <c r="BW163" s="41">
        <v>0</v>
      </c>
      <c r="BX163" s="66">
        <f t="shared" si="135"/>
        <v>0</v>
      </c>
      <c r="BY163" s="40">
        <v>0</v>
      </c>
      <c r="BZ163" s="41">
        <v>0</v>
      </c>
      <c r="CA163" s="66">
        <f t="shared" si="136"/>
        <v>0</v>
      </c>
      <c r="CB163" s="84">
        <f t="shared" si="137"/>
        <v>0</v>
      </c>
      <c r="CC163" s="85">
        <f t="shared" si="138"/>
        <v>0</v>
      </c>
      <c r="CD163" s="80">
        <f t="shared" si="139"/>
        <v>0</v>
      </c>
      <c r="CF163" s="40">
        <v>0</v>
      </c>
      <c r="CG163" s="41">
        <v>0</v>
      </c>
      <c r="CH163" s="66">
        <f t="shared" si="140"/>
        <v>0</v>
      </c>
      <c r="CI163" s="40">
        <v>0</v>
      </c>
      <c r="CJ163" s="41">
        <v>0</v>
      </c>
      <c r="CK163" s="66">
        <f t="shared" si="141"/>
        <v>0</v>
      </c>
      <c r="CL163" s="84">
        <f t="shared" si="142"/>
        <v>0</v>
      </c>
      <c r="CM163" s="85">
        <f t="shared" si="143"/>
        <v>0</v>
      </c>
      <c r="CN163" s="80">
        <f t="shared" si="144"/>
        <v>0</v>
      </c>
      <c r="CP163" s="40">
        <v>0</v>
      </c>
      <c r="CQ163" s="41">
        <v>0</v>
      </c>
      <c r="CR163" s="66">
        <f t="shared" si="145"/>
        <v>0</v>
      </c>
      <c r="CS163" s="40">
        <v>0</v>
      </c>
      <c r="CT163" s="41">
        <v>0</v>
      </c>
      <c r="CU163" s="66">
        <f t="shared" si="146"/>
        <v>0</v>
      </c>
      <c r="CV163" s="84">
        <f t="shared" si="147"/>
        <v>0</v>
      </c>
      <c r="CW163" s="85">
        <f t="shared" si="148"/>
        <v>0</v>
      </c>
      <c r="CX163" s="80">
        <f t="shared" si="149"/>
        <v>0</v>
      </c>
    </row>
    <row r="164" spans="1:102" ht="24.95" customHeight="1">
      <c r="A164" s="3">
        <v>157</v>
      </c>
      <c r="B164" s="47" t="s">
        <v>198</v>
      </c>
      <c r="D164" s="40">
        <v>0</v>
      </c>
      <c r="E164" s="41">
        <v>0</v>
      </c>
      <c r="F164" s="66">
        <f t="shared" si="100"/>
        <v>0</v>
      </c>
      <c r="G164" s="40">
        <v>0</v>
      </c>
      <c r="H164" s="41">
        <v>0</v>
      </c>
      <c r="I164" s="66">
        <f t="shared" si="101"/>
        <v>0</v>
      </c>
      <c r="J164" s="80">
        <f t="shared" si="102"/>
        <v>0</v>
      </c>
      <c r="K164" s="85">
        <f t="shared" si="103"/>
        <v>0</v>
      </c>
      <c r="L164" s="80">
        <f t="shared" si="104"/>
        <v>0</v>
      </c>
      <c r="N164" s="40">
        <v>0</v>
      </c>
      <c r="O164" s="41">
        <v>0</v>
      </c>
      <c r="P164" s="66">
        <f t="shared" si="105"/>
        <v>0</v>
      </c>
      <c r="Q164" s="40">
        <v>0</v>
      </c>
      <c r="R164" s="41">
        <v>0</v>
      </c>
      <c r="S164" s="66">
        <f t="shared" si="106"/>
        <v>0</v>
      </c>
      <c r="T164" s="80">
        <f t="shared" si="107"/>
        <v>0</v>
      </c>
      <c r="U164" s="85">
        <f t="shared" si="108"/>
        <v>0</v>
      </c>
      <c r="V164" s="80">
        <f t="shared" si="109"/>
        <v>0</v>
      </c>
      <c r="X164" s="40">
        <v>0</v>
      </c>
      <c r="Y164" s="41">
        <v>0</v>
      </c>
      <c r="Z164" s="66">
        <f t="shared" si="110"/>
        <v>0</v>
      </c>
      <c r="AA164" s="40">
        <v>0</v>
      </c>
      <c r="AB164" s="41">
        <v>0</v>
      </c>
      <c r="AC164" s="66">
        <f t="shared" si="111"/>
        <v>0</v>
      </c>
      <c r="AD164" s="80">
        <f t="shared" si="112"/>
        <v>0</v>
      </c>
      <c r="AE164" s="85">
        <f t="shared" si="113"/>
        <v>0</v>
      </c>
      <c r="AF164" s="80">
        <f t="shared" si="114"/>
        <v>0</v>
      </c>
      <c r="AH164" s="40">
        <v>0</v>
      </c>
      <c r="AI164" s="41">
        <v>0</v>
      </c>
      <c r="AJ164" s="66">
        <f t="shared" si="115"/>
        <v>0</v>
      </c>
      <c r="AK164" s="40">
        <v>0</v>
      </c>
      <c r="AL164" s="41">
        <v>0</v>
      </c>
      <c r="AM164" s="66">
        <f t="shared" si="116"/>
        <v>0</v>
      </c>
      <c r="AN164" s="80">
        <f t="shared" si="117"/>
        <v>0</v>
      </c>
      <c r="AO164" s="85">
        <f t="shared" si="118"/>
        <v>0</v>
      </c>
      <c r="AP164" s="80">
        <f t="shared" si="119"/>
        <v>0</v>
      </c>
      <c r="AR164" s="40">
        <v>0</v>
      </c>
      <c r="AS164" s="41">
        <v>0</v>
      </c>
      <c r="AT164" s="66">
        <f t="shared" si="120"/>
        <v>0</v>
      </c>
      <c r="AU164" s="40">
        <v>0</v>
      </c>
      <c r="AV164" s="41">
        <v>0</v>
      </c>
      <c r="AW164" s="66">
        <f t="shared" si="121"/>
        <v>0</v>
      </c>
      <c r="AX164" s="80">
        <f t="shared" si="122"/>
        <v>0</v>
      </c>
      <c r="AY164" s="85">
        <f t="shared" si="123"/>
        <v>0</v>
      </c>
      <c r="AZ164" s="80">
        <f t="shared" si="124"/>
        <v>0</v>
      </c>
      <c r="BB164" s="40">
        <v>26</v>
      </c>
      <c r="BC164" s="41">
        <v>0</v>
      </c>
      <c r="BD164" s="66">
        <f t="shared" si="125"/>
        <v>26</v>
      </c>
      <c r="BE164" s="40">
        <v>6</v>
      </c>
      <c r="BF164" s="41">
        <v>0</v>
      </c>
      <c r="BG164" s="66">
        <f t="shared" si="126"/>
        <v>6</v>
      </c>
      <c r="BH164" s="80">
        <f t="shared" si="127"/>
        <v>7.0580762036960787E-5</v>
      </c>
      <c r="BI164" s="85">
        <f t="shared" si="128"/>
        <v>-0.76923076923076927</v>
      </c>
      <c r="BJ164" s="80">
        <f t="shared" si="129"/>
        <v>-0.76923076923076927</v>
      </c>
      <c r="BL164" s="40">
        <v>0</v>
      </c>
      <c r="BM164" s="41">
        <v>0</v>
      </c>
      <c r="BN164" s="66">
        <f t="shared" si="130"/>
        <v>0</v>
      </c>
      <c r="BO164" s="40">
        <v>0</v>
      </c>
      <c r="BP164" s="41">
        <v>0</v>
      </c>
      <c r="BQ164" s="66">
        <f t="shared" si="131"/>
        <v>0</v>
      </c>
      <c r="BR164" s="80">
        <f t="shared" si="132"/>
        <v>0</v>
      </c>
      <c r="BS164" s="85">
        <f t="shared" si="133"/>
        <v>0</v>
      </c>
      <c r="BT164" s="80">
        <f t="shared" si="134"/>
        <v>0</v>
      </c>
      <c r="BV164" s="40">
        <v>0</v>
      </c>
      <c r="BW164" s="41">
        <v>0</v>
      </c>
      <c r="BX164" s="66">
        <f t="shared" si="135"/>
        <v>0</v>
      </c>
      <c r="BY164" s="40">
        <v>0</v>
      </c>
      <c r="BZ164" s="41">
        <v>0</v>
      </c>
      <c r="CA164" s="66">
        <f t="shared" si="136"/>
        <v>0</v>
      </c>
      <c r="CB164" s="80">
        <f t="shared" si="137"/>
        <v>0</v>
      </c>
      <c r="CC164" s="85">
        <f t="shared" si="138"/>
        <v>0</v>
      </c>
      <c r="CD164" s="80">
        <f t="shared" si="139"/>
        <v>0</v>
      </c>
      <c r="CF164" s="40">
        <v>0</v>
      </c>
      <c r="CG164" s="41">
        <v>0</v>
      </c>
      <c r="CH164" s="66">
        <f t="shared" si="140"/>
        <v>0</v>
      </c>
      <c r="CI164" s="40">
        <v>0</v>
      </c>
      <c r="CJ164" s="41">
        <v>0</v>
      </c>
      <c r="CK164" s="66">
        <f t="shared" si="141"/>
        <v>0</v>
      </c>
      <c r="CL164" s="80">
        <f t="shared" si="142"/>
        <v>0</v>
      </c>
      <c r="CM164" s="85">
        <f t="shared" si="143"/>
        <v>0</v>
      </c>
      <c r="CN164" s="80">
        <f t="shared" si="144"/>
        <v>0</v>
      </c>
      <c r="CP164" s="40">
        <v>0</v>
      </c>
      <c r="CQ164" s="41">
        <v>0</v>
      </c>
      <c r="CR164" s="66">
        <f t="shared" si="145"/>
        <v>0</v>
      </c>
      <c r="CS164" s="40">
        <v>0</v>
      </c>
      <c r="CT164" s="41">
        <v>0</v>
      </c>
      <c r="CU164" s="66">
        <f t="shared" si="146"/>
        <v>0</v>
      </c>
      <c r="CV164" s="80">
        <f t="shared" si="147"/>
        <v>0</v>
      </c>
      <c r="CW164" s="85">
        <f t="shared" si="148"/>
        <v>0</v>
      </c>
      <c r="CX164" s="80">
        <f t="shared" si="149"/>
        <v>0</v>
      </c>
    </row>
    <row r="165" spans="1:102" ht="24.95" customHeight="1">
      <c r="A165" s="3">
        <v>158</v>
      </c>
      <c r="B165" s="47" t="s">
        <v>44</v>
      </c>
      <c r="D165" s="40">
        <v>8969</v>
      </c>
      <c r="E165" s="41">
        <v>21286</v>
      </c>
      <c r="F165" s="66">
        <f t="shared" si="100"/>
        <v>30255</v>
      </c>
      <c r="G165" s="40">
        <v>4212</v>
      </c>
      <c r="H165" s="41">
        <v>20506</v>
      </c>
      <c r="I165" s="66">
        <f t="shared" si="101"/>
        <v>24718</v>
      </c>
      <c r="J165" s="80">
        <f t="shared" si="102"/>
        <v>2.5131411722840731E-2</v>
      </c>
      <c r="K165" s="85">
        <f t="shared" si="103"/>
        <v>-0.18301107254999174</v>
      </c>
      <c r="L165" s="80">
        <f t="shared" si="104"/>
        <v>-0.18301107254999174</v>
      </c>
      <c r="N165" s="40">
        <v>24451</v>
      </c>
      <c r="O165" s="41">
        <v>136128</v>
      </c>
      <c r="P165" s="66">
        <f t="shared" si="105"/>
        <v>160579</v>
      </c>
      <c r="Q165" s="40">
        <v>24693</v>
      </c>
      <c r="R165" s="41">
        <v>156244</v>
      </c>
      <c r="S165" s="66">
        <f t="shared" si="106"/>
        <v>180937</v>
      </c>
      <c r="T165" s="80">
        <f t="shared" si="107"/>
        <v>0.2446638621941144</v>
      </c>
      <c r="U165" s="85">
        <f t="shared" si="108"/>
        <v>0.12677871950877762</v>
      </c>
      <c r="V165" s="80">
        <f t="shared" si="109"/>
        <v>0.12677871950877762</v>
      </c>
      <c r="X165" s="40">
        <v>3637</v>
      </c>
      <c r="Y165" s="41">
        <v>0</v>
      </c>
      <c r="Z165" s="66">
        <f t="shared" si="110"/>
        <v>3637</v>
      </c>
      <c r="AA165" s="40">
        <v>4230</v>
      </c>
      <c r="AB165" s="41">
        <v>0</v>
      </c>
      <c r="AC165" s="66">
        <f t="shared" si="111"/>
        <v>4230</v>
      </c>
      <c r="AD165" s="80">
        <f t="shared" si="112"/>
        <v>1.2702740849071619E-2</v>
      </c>
      <c r="AE165" s="85">
        <f t="shared" si="113"/>
        <v>0.16304646686829805</v>
      </c>
      <c r="AF165" s="80">
        <f t="shared" si="114"/>
        <v>0.16304646686829805</v>
      </c>
      <c r="AH165" s="40">
        <v>10380</v>
      </c>
      <c r="AI165" s="41">
        <v>0</v>
      </c>
      <c r="AJ165" s="66">
        <f t="shared" si="115"/>
        <v>10380</v>
      </c>
      <c r="AK165" s="40">
        <v>11665</v>
      </c>
      <c r="AL165" s="41">
        <v>0</v>
      </c>
      <c r="AM165" s="66">
        <f t="shared" si="116"/>
        <v>11665</v>
      </c>
      <c r="AN165" s="80">
        <f t="shared" si="117"/>
        <v>7.9024740535999782E-2</v>
      </c>
      <c r="AO165" s="85">
        <f t="shared" si="118"/>
        <v>0.12379576107899808</v>
      </c>
      <c r="AP165" s="80">
        <f t="shared" si="119"/>
        <v>0.12379576107899808</v>
      </c>
      <c r="AR165" s="40">
        <v>9126</v>
      </c>
      <c r="AS165" s="41">
        <v>9</v>
      </c>
      <c r="AT165" s="66">
        <f t="shared" si="120"/>
        <v>9135</v>
      </c>
      <c r="AU165" s="40">
        <v>8018</v>
      </c>
      <c r="AV165" s="41">
        <v>1</v>
      </c>
      <c r="AW165" s="66">
        <f t="shared" si="121"/>
        <v>8019</v>
      </c>
      <c r="AX165" s="80">
        <f t="shared" si="122"/>
        <v>6.8396407461426265E-2</v>
      </c>
      <c r="AY165" s="85">
        <f t="shared" si="123"/>
        <v>-0.12216748768472907</v>
      </c>
      <c r="AZ165" s="80">
        <f t="shared" si="124"/>
        <v>-0.12216748768472907</v>
      </c>
      <c r="BB165" s="40">
        <v>7114</v>
      </c>
      <c r="BC165" s="41">
        <v>0</v>
      </c>
      <c r="BD165" s="66">
        <f t="shared" si="125"/>
        <v>7114</v>
      </c>
      <c r="BE165" s="40">
        <v>7245</v>
      </c>
      <c r="BF165" s="41">
        <v>0</v>
      </c>
      <c r="BG165" s="66">
        <f t="shared" si="126"/>
        <v>7245</v>
      </c>
      <c r="BH165" s="80">
        <f t="shared" si="127"/>
        <v>8.5226270159630163E-2</v>
      </c>
      <c r="BI165" s="85">
        <f t="shared" si="128"/>
        <v>1.8414394152375599E-2</v>
      </c>
      <c r="BJ165" s="80">
        <f t="shared" si="129"/>
        <v>1.8414394152375599E-2</v>
      </c>
      <c r="BL165" s="40">
        <v>2403</v>
      </c>
      <c r="BM165" s="41">
        <v>0</v>
      </c>
      <c r="BN165" s="66">
        <f t="shared" si="130"/>
        <v>2403</v>
      </c>
      <c r="BO165" s="40">
        <v>1183</v>
      </c>
      <c r="BP165" s="41">
        <v>0</v>
      </c>
      <c r="BQ165" s="66">
        <f t="shared" si="131"/>
        <v>1183</v>
      </c>
      <c r="BR165" s="80">
        <f t="shared" si="132"/>
        <v>4.3105961230141376E-2</v>
      </c>
      <c r="BS165" s="85">
        <f t="shared" si="133"/>
        <v>-0.50769870994590094</v>
      </c>
      <c r="BT165" s="80">
        <f t="shared" si="134"/>
        <v>-0.50769870994590094</v>
      </c>
      <c r="BV165" s="40">
        <v>1690</v>
      </c>
      <c r="BW165" s="41">
        <v>0</v>
      </c>
      <c r="BX165" s="66">
        <f t="shared" si="135"/>
        <v>1690</v>
      </c>
      <c r="BY165" s="40">
        <v>1273</v>
      </c>
      <c r="BZ165" s="41">
        <v>0</v>
      </c>
      <c r="CA165" s="66">
        <f t="shared" si="136"/>
        <v>1273</v>
      </c>
      <c r="CB165" s="80">
        <f t="shared" si="137"/>
        <v>6.0723144438084332E-2</v>
      </c>
      <c r="CC165" s="85">
        <f t="shared" si="138"/>
        <v>-0.24674556213017751</v>
      </c>
      <c r="CD165" s="80">
        <f t="shared" si="139"/>
        <v>-0.24674556213017751</v>
      </c>
      <c r="CF165" s="40">
        <v>535</v>
      </c>
      <c r="CG165" s="41">
        <v>0</v>
      </c>
      <c r="CH165" s="66">
        <f t="shared" si="140"/>
        <v>535</v>
      </c>
      <c r="CI165" s="40">
        <v>367</v>
      </c>
      <c r="CJ165" s="41">
        <v>0</v>
      </c>
      <c r="CK165" s="66">
        <f t="shared" si="141"/>
        <v>367</v>
      </c>
      <c r="CL165" s="80">
        <f t="shared" si="142"/>
        <v>2.8180910696460108E-2</v>
      </c>
      <c r="CM165" s="85">
        <f t="shared" si="143"/>
        <v>-0.31401869158878504</v>
      </c>
      <c r="CN165" s="80">
        <f t="shared" si="144"/>
        <v>-0.31401869158878504</v>
      </c>
      <c r="CP165" s="40">
        <v>627</v>
      </c>
      <c r="CQ165" s="41">
        <v>0</v>
      </c>
      <c r="CR165" s="66">
        <f t="shared" si="145"/>
        <v>627</v>
      </c>
      <c r="CS165" s="40">
        <v>899</v>
      </c>
      <c r="CT165" s="41">
        <v>0</v>
      </c>
      <c r="CU165" s="66">
        <f t="shared" si="146"/>
        <v>899</v>
      </c>
      <c r="CV165" s="80">
        <f t="shared" si="147"/>
        <v>0.14285714285714285</v>
      </c>
      <c r="CW165" s="85">
        <f t="shared" si="148"/>
        <v>0.43381180223285487</v>
      </c>
      <c r="CX165" s="80">
        <f t="shared" si="149"/>
        <v>0.43381180223285487</v>
      </c>
    </row>
    <row r="166" spans="1:102" ht="24.95" customHeight="1">
      <c r="A166" s="3">
        <v>159</v>
      </c>
      <c r="B166" s="47" t="s">
        <v>272</v>
      </c>
      <c r="D166" s="40">
        <v>0</v>
      </c>
      <c r="E166" s="41">
        <v>0</v>
      </c>
      <c r="F166" s="66">
        <f t="shared" si="100"/>
        <v>0</v>
      </c>
      <c r="G166" s="40">
        <v>0</v>
      </c>
      <c r="H166" s="41">
        <v>0</v>
      </c>
      <c r="I166" s="66">
        <f t="shared" si="101"/>
        <v>0</v>
      </c>
      <c r="J166" s="80">
        <f t="shared" si="102"/>
        <v>0</v>
      </c>
      <c r="K166" s="85">
        <f t="shared" si="103"/>
        <v>0</v>
      </c>
      <c r="L166" s="80">
        <f t="shared" si="104"/>
        <v>0</v>
      </c>
      <c r="N166" s="40">
        <v>0</v>
      </c>
      <c r="O166" s="41">
        <v>0</v>
      </c>
      <c r="P166" s="66">
        <f t="shared" si="105"/>
        <v>0</v>
      </c>
      <c r="Q166" s="40">
        <v>0</v>
      </c>
      <c r="R166" s="41">
        <v>0</v>
      </c>
      <c r="S166" s="66">
        <f t="shared" si="106"/>
        <v>0</v>
      </c>
      <c r="T166" s="80">
        <f t="shared" si="107"/>
        <v>0</v>
      </c>
      <c r="U166" s="85">
        <f t="shared" si="108"/>
        <v>0</v>
      </c>
      <c r="V166" s="80">
        <f t="shared" si="109"/>
        <v>0</v>
      </c>
      <c r="X166" s="40">
        <v>0</v>
      </c>
      <c r="Y166" s="41">
        <v>0</v>
      </c>
      <c r="Z166" s="66">
        <f t="shared" si="110"/>
        <v>0</v>
      </c>
      <c r="AA166" s="40">
        <v>0</v>
      </c>
      <c r="AB166" s="41">
        <v>0</v>
      </c>
      <c r="AC166" s="66">
        <f t="shared" si="111"/>
        <v>0</v>
      </c>
      <c r="AD166" s="80">
        <f t="shared" si="112"/>
        <v>0</v>
      </c>
      <c r="AE166" s="85">
        <f t="shared" si="113"/>
        <v>0</v>
      </c>
      <c r="AF166" s="80">
        <f t="shared" si="114"/>
        <v>0</v>
      </c>
      <c r="AH166" s="40">
        <v>0</v>
      </c>
      <c r="AI166" s="41">
        <v>0</v>
      </c>
      <c r="AJ166" s="66">
        <f t="shared" si="115"/>
        <v>0</v>
      </c>
      <c r="AK166" s="40">
        <v>0</v>
      </c>
      <c r="AL166" s="41">
        <v>0</v>
      </c>
      <c r="AM166" s="66">
        <f t="shared" si="116"/>
        <v>0</v>
      </c>
      <c r="AN166" s="80">
        <f t="shared" si="117"/>
        <v>0</v>
      </c>
      <c r="AO166" s="85">
        <f t="shared" si="118"/>
        <v>0</v>
      </c>
      <c r="AP166" s="80">
        <f t="shared" si="119"/>
        <v>0</v>
      </c>
      <c r="AR166" s="40">
        <v>0</v>
      </c>
      <c r="AS166" s="41">
        <v>47</v>
      </c>
      <c r="AT166" s="66">
        <f t="shared" si="120"/>
        <v>47</v>
      </c>
      <c r="AU166" s="40">
        <v>0</v>
      </c>
      <c r="AV166" s="41">
        <v>3</v>
      </c>
      <c r="AW166" s="66">
        <f t="shared" si="121"/>
        <v>3</v>
      </c>
      <c r="AX166" s="80">
        <f t="shared" si="122"/>
        <v>2.5587881579284051E-5</v>
      </c>
      <c r="AY166" s="85">
        <f t="shared" si="123"/>
        <v>-0.93617021276595747</v>
      </c>
      <c r="AZ166" s="80">
        <f t="shared" si="124"/>
        <v>-0.93617021276595747</v>
      </c>
      <c r="BB166" s="40">
        <v>0</v>
      </c>
      <c r="BC166" s="41">
        <v>0</v>
      </c>
      <c r="BD166" s="66">
        <f t="shared" si="125"/>
        <v>0</v>
      </c>
      <c r="BE166" s="40">
        <v>0</v>
      </c>
      <c r="BF166" s="41">
        <v>0</v>
      </c>
      <c r="BG166" s="66">
        <f t="shared" si="126"/>
        <v>0</v>
      </c>
      <c r="BH166" s="80">
        <f t="shared" si="127"/>
        <v>0</v>
      </c>
      <c r="BI166" s="85">
        <f t="shared" si="128"/>
        <v>0</v>
      </c>
      <c r="BJ166" s="80">
        <f t="shared" si="129"/>
        <v>0</v>
      </c>
      <c r="BL166" s="40">
        <v>0</v>
      </c>
      <c r="BM166" s="41">
        <v>0</v>
      </c>
      <c r="BN166" s="66">
        <f t="shared" si="130"/>
        <v>0</v>
      </c>
      <c r="BO166" s="40">
        <v>0</v>
      </c>
      <c r="BP166" s="41">
        <v>0</v>
      </c>
      <c r="BQ166" s="66">
        <f t="shared" si="131"/>
        <v>0</v>
      </c>
      <c r="BR166" s="80">
        <f t="shared" si="132"/>
        <v>0</v>
      </c>
      <c r="BS166" s="85">
        <f t="shared" si="133"/>
        <v>0</v>
      </c>
      <c r="BT166" s="80">
        <f t="shared" si="134"/>
        <v>0</v>
      </c>
      <c r="BV166" s="40">
        <v>0</v>
      </c>
      <c r="BW166" s="41">
        <v>0</v>
      </c>
      <c r="BX166" s="66">
        <f t="shared" si="135"/>
        <v>0</v>
      </c>
      <c r="BY166" s="40">
        <v>0</v>
      </c>
      <c r="BZ166" s="41">
        <v>0</v>
      </c>
      <c r="CA166" s="66">
        <f t="shared" si="136"/>
        <v>0</v>
      </c>
      <c r="CB166" s="80">
        <f t="shared" si="137"/>
        <v>0</v>
      </c>
      <c r="CC166" s="85">
        <f t="shared" si="138"/>
        <v>0</v>
      </c>
      <c r="CD166" s="80">
        <f t="shared" si="139"/>
        <v>0</v>
      </c>
      <c r="CF166" s="40">
        <v>0</v>
      </c>
      <c r="CG166" s="41">
        <v>0</v>
      </c>
      <c r="CH166" s="66">
        <f t="shared" si="140"/>
        <v>0</v>
      </c>
      <c r="CI166" s="40">
        <v>0</v>
      </c>
      <c r="CJ166" s="41">
        <v>0</v>
      </c>
      <c r="CK166" s="66">
        <f t="shared" si="141"/>
        <v>0</v>
      </c>
      <c r="CL166" s="80">
        <f t="shared" si="142"/>
        <v>0</v>
      </c>
      <c r="CM166" s="85">
        <f t="shared" si="143"/>
        <v>0</v>
      </c>
      <c r="CN166" s="80">
        <f t="shared" si="144"/>
        <v>0</v>
      </c>
      <c r="CP166" s="40">
        <v>0</v>
      </c>
      <c r="CQ166" s="41">
        <v>0</v>
      </c>
      <c r="CR166" s="66">
        <f t="shared" si="145"/>
        <v>0</v>
      </c>
      <c r="CS166" s="40">
        <v>0</v>
      </c>
      <c r="CT166" s="41">
        <v>0</v>
      </c>
      <c r="CU166" s="66">
        <f t="shared" si="146"/>
        <v>0</v>
      </c>
      <c r="CV166" s="80">
        <f t="shared" si="147"/>
        <v>0</v>
      </c>
      <c r="CW166" s="85">
        <f t="shared" si="148"/>
        <v>0</v>
      </c>
      <c r="CX166" s="80">
        <f t="shared" si="149"/>
        <v>0</v>
      </c>
    </row>
    <row r="167" spans="1:102" ht="24.95" customHeight="1">
      <c r="A167" s="3">
        <v>160</v>
      </c>
      <c r="B167" s="47" t="s">
        <v>165</v>
      </c>
      <c r="D167" s="40">
        <v>0</v>
      </c>
      <c r="E167" s="41">
        <v>0</v>
      </c>
      <c r="F167" s="66">
        <f t="shared" si="100"/>
        <v>0</v>
      </c>
      <c r="G167" s="40">
        <v>0</v>
      </c>
      <c r="H167" s="41">
        <v>0</v>
      </c>
      <c r="I167" s="66">
        <f t="shared" si="101"/>
        <v>0</v>
      </c>
      <c r="J167" s="80">
        <f t="shared" si="102"/>
        <v>0</v>
      </c>
      <c r="K167" s="85">
        <f t="shared" si="103"/>
        <v>0</v>
      </c>
      <c r="L167" s="80">
        <f t="shared" si="104"/>
        <v>0</v>
      </c>
      <c r="N167" s="40">
        <v>0</v>
      </c>
      <c r="O167" s="41">
        <v>0</v>
      </c>
      <c r="P167" s="66">
        <f t="shared" si="105"/>
        <v>0</v>
      </c>
      <c r="Q167" s="40">
        <v>0</v>
      </c>
      <c r="R167" s="41">
        <v>0</v>
      </c>
      <c r="S167" s="66">
        <f t="shared" si="106"/>
        <v>0</v>
      </c>
      <c r="T167" s="80">
        <f t="shared" si="107"/>
        <v>0</v>
      </c>
      <c r="U167" s="85">
        <f t="shared" si="108"/>
        <v>0</v>
      </c>
      <c r="V167" s="80">
        <f t="shared" si="109"/>
        <v>0</v>
      </c>
      <c r="X167" s="40">
        <v>0</v>
      </c>
      <c r="Y167" s="41">
        <v>0</v>
      </c>
      <c r="Z167" s="66">
        <f t="shared" si="110"/>
        <v>0</v>
      </c>
      <c r="AA167" s="40">
        <v>0</v>
      </c>
      <c r="AB167" s="41">
        <v>0</v>
      </c>
      <c r="AC167" s="66">
        <f t="shared" si="111"/>
        <v>0</v>
      </c>
      <c r="AD167" s="80">
        <f t="shared" si="112"/>
        <v>0</v>
      </c>
      <c r="AE167" s="85">
        <f t="shared" si="113"/>
        <v>0</v>
      </c>
      <c r="AF167" s="80">
        <f t="shared" si="114"/>
        <v>0</v>
      </c>
      <c r="AH167" s="40">
        <v>463</v>
      </c>
      <c r="AI167" s="41">
        <v>0</v>
      </c>
      <c r="AJ167" s="66">
        <f t="shared" si="115"/>
        <v>463</v>
      </c>
      <c r="AK167" s="40">
        <v>286</v>
      </c>
      <c r="AL167" s="41">
        <v>0</v>
      </c>
      <c r="AM167" s="66">
        <f t="shared" si="116"/>
        <v>286</v>
      </c>
      <c r="AN167" s="80">
        <f t="shared" si="117"/>
        <v>1.9375118554047096E-3</v>
      </c>
      <c r="AO167" s="85">
        <f t="shared" si="118"/>
        <v>-0.38228941684665224</v>
      </c>
      <c r="AP167" s="80">
        <f t="shared" si="119"/>
        <v>-0.38228941684665224</v>
      </c>
      <c r="AR167" s="40">
        <v>0</v>
      </c>
      <c r="AS167" s="41">
        <v>0</v>
      </c>
      <c r="AT167" s="66">
        <f t="shared" si="120"/>
        <v>0</v>
      </c>
      <c r="AU167" s="40">
        <v>0</v>
      </c>
      <c r="AV167" s="41">
        <v>0</v>
      </c>
      <c r="AW167" s="66">
        <f t="shared" si="121"/>
        <v>0</v>
      </c>
      <c r="AX167" s="80">
        <f t="shared" si="122"/>
        <v>0</v>
      </c>
      <c r="AY167" s="85">
        <f t="shared" si="123"/>
        <v>0</v>
      </c>
      <c r="AZ167" s="80">
        <f t="shared" si="124"/>
        <v>0</v>
      </c>
      <c r="BB167" s="40">
        <v>0</v>
      </c>
      <c r="BC167" s="41">
        <v>0</v>
      </c>
      <c r="BD167" s="66">
        <f t="shared" si="125"/>
        <v>0</v>
      </c>
      <c r="BE167" s="40">
        <v>1</v>
      </c>
      <c r="BF167" s="41">
        <v>0</v>
      </c>
      <c r="BG167" s="66">
        <f t="shared" si="126"/>
        <v>1</v>
      </c>
      <c r="BH167" s="80">
        <f t="shared" si="127"/>
        <v>1.1763460339493466E-5</v>
      </c>
      <c r="BI167" s="85">
        <f t="shared" si="128"/>
        <v>0</v>
      </c>
      <c r="BJ167" s="80">
        <f t="shared" si="129"/>
        <v>0</v>
      </c>
      <c r="BL167" s="40">
        <v>0</v>
      </c>
      <c r="BM167" s="41">
        <v>0</v>
      </c>
      <c r="BN167" s="66">
        <f t="shared" si="130"/>
        <v>0</v>
      </c>
      <c r="BO167" s="40">
        <v>0</v>
      </c>
      <c r="BP167" s="41">
        <v>0</v>
      </c>
      <c r="BQ167" s="66">
        <f t="shared" si="131"/>
        <v>0</v>
      </c>
      <c r="BR167" s="80">
        <f t="shared" si="132"/>
        <v>0</v>
      </c>
      <c r="BS167" s="85">
        <f t="shared" si="133"/>
        <v>0</v>
      </c>
      <c r="BT167" s="80">
        <f t="shared" si="134"/>
        <v>0</v>
      </c>
      <c r="BV167" s="40">
        <v>0</v>
      </c>
      <c r="BW167" s="41">
        <v>0</v>
      </c>
      <c r="BX167" s="66">
        <f t="shared" si="135"/>
        <v>0</v>
      </c>
      <c r="BY167" s="40">
        <v>0</v>
      </c>
      <c r="BZ167" s="41">
        <v>0</v>
      </c>
      <c r="CA167" s="66">
        <f t="shared" si="136"/>
        <v>0</v>
      </c>
      <c r="CB167" s="80">
        <f t="shared" si="137"/>
        <v>0</v>
      </c>
      <c r="CC167" s="85">
        <f t="shared" si="138"/>
        <v>0</v>
      </c>
      <c r="CD167" s="80">
        <f t="shared" si="139"/>
        <v>0</v>
      </c>
      <c r="CF167" s="40">
        <v>0</v>
      </c>
      <c r="CG167" s="41">
        <v>0</v>
      </c>
      <c r="CH167" s="66">
        <f t="shared" si="140"/>
        <v>0</v>
      </c>
      <c r="CI167" s="40">
        <v>0</v>
      </c>
      <c r="CJ167" s="41">
        <v>0</v>
      </c>
      <c r="CK167" s="66">
        <f t="shared" si="141"/>
        <v>0</v>
      </c>
      <c r="CL167" s="80">
        <f t="shared" si="142"/>
        <v>0</v>
      </c>
      <c r="CM167" s="85">
        <f t="shared" si="143"/>
        <v>0</v>
      </c>
      <c r="CN167" s="80">
        <f t="shared" si="144"/>
        <v>0</v>
      </c>
      <c r="CP167" s="40">
        <v>0</v>
      </c>
      <c r="CQ167" s="41">
        <v>0</v>
      </c>
      <c r="CR167" s="66">
        <f t="shared" si="145"/>
        <v>0</v>
      </c>
      <c r="CS167" s="40">
        <v>0</v>
      </c>
      <c r="CT167" s="41">
        <v>0</v>
      </c>
      <c r="CU167" s="66">
        <f t="shared" si="146"/>
        <v>0</v>
      </c>
      <c r="CV167" s="80">
        <f t="shared" si="147"/>
        <v>0</v>
      </c>
      <c r="CW167" s="85">
        <f t="shared" si="148"/>
        <v>0</v>
      </c>
      <c r="CX167" s="80">
        <f t="shared" si="149"/>
        <v>0</v>
      </c>
    </row>
    <row r="168" spans="1:102" ht="24.95" customHeight="1">
      <c r="A168" s="3">
        <v>161</v>
      </c>
      <c r="B168" s="47" t="s">
        <v>111</v>
      </c>
      <c r="D168" s="40">
        <v>0</v>
      </c>
      <c r="E168" s="41">
        <v>0</v>
      </c>
      <c r="F168" s="66">
        <f t="shared" si="100"/>
        <v>0</v>
      </c>
      <c r="G168" s="40">
        <v>0</v>
      </c>
      <c r="H168" s="41">
        <v>0</v>
      </c>
      <c r="I168" s="66">
        <f t="shared" si="101"/>
        <v>0</v>
      </c>
      <c r="J168" s="80">
        <f t="shared" si="102"/>
        <v>0</v>
      </c>
      <c r="K168" s="85">
        <f t="shared" si="103"/>
        <v>0</v>
      </c>
      <c r="L168" s="80">
        <f t="shared" si="104"/>
        <v>0</v>
      </c>
      <c r="N168" s="40">
        <v>15686</v>
      </c>
      <c r="O168" s="41">
        <v>0</v>
      </c>
      <c r="P168" s="66">
        <f t="shared" si="105"/>
        <v>15686</v>
      </c>
      <c r="Q168" s="40">
        <v>18523</v>
      </c>
      <c r="R168" s="41">
        <v>0</v>
      </c>
      <c r="S168" s="66">
        <f t="shared" si="106"/>
        <v>18523</v>
      </c>
      <c r="T168" s="80">
        <f t="shared" si="107"/>
        <v>2.504688769804728E-2</v>
      </c>
      <c r="U168" s="85">
        <f t="shared" si="108"/>
        <v>0.18086191508351396</v>
      </c>
      <c r="V168" s="80">
        <f t="shared" si="109"/>
        <v>0.18086191508351396</v>
      </c>
      <c r="X168" s="40">
        <v>110</v>
      </c>
      <c r="Y168" s="41">
        <v>0</v>
      </c>
      <c r="Z168" s="66">
        <f t="shared" si="110"/>
        <v>110</v>
      </c>
      <c r="AA168" s="40">
        <v>108</v>
      </c>
      <c r="AB168" s="41">
        <v>0</v>
      </c>
      <c r="AC168" s="66">
        <f t="shared" si="111"/>
        <v>108</v>
      </c>
      <c r="AD168" s="80">
        <f t="shared" si="112"/>
        <v>3.2432529827416902E-4</v>
      </c>
      <c r="AE168" s="85">
        <f t="shared" si="113"/>
        <v>-1.8181818181818181E-2</v>
      </c>
      <c r="AF168" s="80">
        <f t="shared" si="114"/>
        <v>-1.8181818181818181E-2</v>
      </c>
      <c r="AH168" s="40">
        <v>322</v>
      </c>
      <c r="AI168" s="41">
        <v>0</v>
      </c>
      <c r="AJ168" s="66">
        <f t="shared" si="115"/>
        <v>322</v>
      </c>
      <c r="AK168" s="40">
        <v>256</v>
      </c>
      <c r="AL168" s="41">
        <v>0</v>
      </c>
      <c r="AM168" s="66">
        <f t="shared" si="116"/>
        <v>256</v>
      </c>
      <c r="AN168" s="80">
        <f t="shared" si="117"/>
        <v>1.7342763460965233E-3</v>
      </c>
      <c r="AO168" s="85">
        <f t="shared" si="118"/>
        <v>-0.20496894409937888</v>
      </c>
      <c r="AP168" s="80">
        <f t="shared" si="119"/>
        <v>-0.20496894409937888</v>
      </c>
      <c r="AR168" s="40">
        <v>0</v>
      </c>
      <c r="AS168" s="41">
        <v>0</v>
      </c>
      <c r="AT168" s="66">
        <f t="shared" si="120"/>
        <v>0</v>
      </c>
      <c r="AU168" s="40">
        <v>0</v>
      </c>
      <c r="AV168" s="41">
        <v>0</v>
      </c>
      <c r="AW168" s="66">
        <f t="shared" si="121"/>
        <v>0</v>
      </c>
      <c r="AX168" s="80">
        <f t="shared" si="122"/>
        <v>0</v>
      </c>
      <c r="AY168" s="85">
        <f t="shared" si="123"/>
        <v>0</v>
      </c>
      <c r="AZ168" s="80">
        <f t="shared" si="124"/>
        <v>0</v>
      </c>
      <c r="BB168" s="40">
        <v>0</v>
      </c>
      <c r="BC168" s="41">
        <v>0</v>
      </c>
      <c r="BD168" s="66">
        <f t="shared" si="125"/>
        <v>0</v>
      </c>
      <c r="BE168" s="40">
        <v>0</v>
      </c>
      <c r="BF168" s="41">
        <v>0</v>
      </c>
      <c r="BG168" s="66">
        <f t="shared" si="126"/>
        <v>0</v>
      </c>
      <c r="BH168" s="80">
        <f t="shared" si="127"/>
        <v>0</v>
      </c>
      <c r="BI168" s="85">
        <f t="shared" si="128"/>
        <v>0</v>
      </c>
      <c r="BJ168" s="80">
        <f t="shared" si="129"/>
        <v>0</v>
      </c>
      <c r="BL168" s="40">
        <v>1014</v>
      </c>
      <c r="BM168" s="41">
        <v>0</v>
      </c>
      <c r="BN168" s="66">
        <f t="shared" si="130"/>
        <v>1014</v>
      </c>
      <c r="BO168" s="40">
        <v>327</v>
      </c>
      <c r="BP168" s="41">
        <v>0</v>
      </c>
      <c r="BQ168" s="66">
        <f t="shared" si="131"/>
        <v>327</v>
      </c>
      <c r="BR168" s="80">
        <f t="shared" si="132"/>
        <v>1.1915172715347616E-2</v>
      </c>
      <c r="BS168" s="85">
        <f t="shared" si="133"/>
        <v>-0.6775147928994083</v>
      </c>
      <c r="BT168" s="80">
        <f t="shared" si="134"/>
        <v>-0.6775147928994083</v>
      </c>
      <c r="BV168" s="40">
        <v>0</v>
      </c>
      <c r="BW168" s="41">
        <v>0</v>
      </c>
      <c r="BX168" s="66">
        <f t="shared" si="135"/>
        <v>0</v>
      </c>
      <c r="BY168" s="40">
        <v>0</v>
      </c>
      <c r="BZ168" s="41">
        <v>0</v>
      </c>
      <c r="CA168" s="66">
        <f t="shared" si="136"/>
        <v>0</v>
      </c>
      <c r="CB168" s="80">
        <f t="shared" si="137"/>
        <v>0</v>
      </c>
      <c r="CC168" s="85">
        <f t="shared" si="138"/>
        <v>0</v>
      </c>
      <c r="CD168" s="80">
        <f t="shared" si="139"/>
        <v>0</v>
      </c>
      <c r="CF168" s="40">
        <v>0</v>
      </c>
      <c r="CG168" s="41">
        <v>0</v>
      </c>
      <c r="CH168" s="66">
        <f t="shared" si="140"/>
        <v>0</v>
      </c>
      <c r="CI168" s="40">
        <v>0</v>
      </c>
      <c r="CJ168" s="41">
        <v>0</v>
      </c>
      <c r="CK168" s="66">
        <f t="shared" si="141"/>
        <v>0</v>
      </c>
      <c r="CL168" s="80">
        <f t="shared" si="142"/>
        <v>0</v>
      </c>
      <c r="CM168" s="85">
        <f t="shared" si="143"/>
        <v>0</v>
      </c>
      <c r="CN168" s="80">
        <f t="shared" si="144"/>
        <v>0</v>
      </c>
      <c r="CP168" s="40">
        <v>0</v>
      </c>
      <c r="CQ168" s="41">
        <v>0</v>
      </c>
      <c r="CR168" s="66">
        <f t="shared" si="145"/>
        <v>0</v>
      </c>
      <c r="CS168" s="40">
        <v>0</v>
      </c>
      <c r="CT168" s="41">
        <v>0</v>
      </c>
      <c r="CU168" s="66">
        <f t="shared" si="146"/>
        <v>0</v>
      </c>
      <c r="CV168" s="80">
        <f t="shared" si="147"/>
        <v>0</v>
      </c>
      <c r="CW168" s="85">
        <f t="shared" si="148"/>
        <v>0</v>
      </c>
      <c r="CX168" s="80">
        <f t="shared" si="149"/>
        <v>0</v>
      </c>
    </row>
    <row r="169" spans="1:102" ht="24.95" customHeight="1">
      <c r="A169" s="3">
        <v>162</v>
      </c>
      <c r="B169" s="47" t="s">
        <v>229</v>
      </c>
      <c r="D169" s="40">
        <v>0</v>
      </c>
      <c r="E169" s="41">
        <v>0</v>
      </c>
      <c r="F169" s="66">
        <f t="shared" si="100"/>
        <v>0</v>
      </c>
      <c r="G169" s="40">
        <v>0</v>
      </c>
      <c r="H169" s="41">
        <v>0</v>
      </c>
      <c r="I169" s="66">
        <f t="shared" si="101"/>
        <v>0</v>
      </c>
      <c r="J169" s="80">
        <f t="shared" si="102"/>
        <v>0</v>
      </c>
      <c r="K169" s="85">
        <f t="shared" si="103"/>
        <v>0</v>
      </c>
      <c r="L169" s="80">
        <f t="shared" si="104"/>
        <v>0</v>
      </c>
      <c r="N169" s="40">
        <v>0</v>
      </c>
      <c r="O169" s="41">
        <v>0</v>
      </c>
      <c r="P169" s="66">
        <f t="shared" si="105"/>
        <v>0</v>
      </c>
      <c r="Q169" s="40">
        <v>0</v>
      </c>
      <c r="R169" s="41">
        <v>0</v>
      </c>
      <c r="S169" s="66">
        <f t="shared" si="106"/>
        <v>0</v>
      </c>
      <c r="T169" s="80">
        <f t="shared" si="107"/>
        <v>0</v>
      </c>
      <c r="U169" s="85">
        <f t="shared" si="108"/>
        <v>0</v>
      </c>
      <c r="V169" s="80">
        <f t="shared" si="109"/>
        <v>0</v>
      </c>
      <c r="X169" s="40">
        <v>0</v>
      </c>
      <c r="Y169" s="41">
        <v>0</v>
      </c>
      <c r="Z169" s="66">
        <f t="shared" si="110"/>
        <v>0</v>
      </c>
      <c r="AA169" s="40">
        <v>0</v>
      </c>
      <c r="AB169" s="41">
        <v>0</v>
      </c>
      <c r="AC169" s="66">
        <f t="shared" si="111"/>
        <v>0</v>
      </c>
      <c r="AD169" s="80">
        <f t="shared" si="112"/>
        <v>0</v>
      </c>
      <c r="AE169" s="85">
        <f t="shared" si="113"/>
        <v>0</v>
      </c>
      <c r="AF169" s="80">
        <f t="shared" si="114"/>
        <v>0</v>
      </c>
      <c r="AH169" s="40">
        <v>0</v>
      </c>
      <c r="AI169" s="41">
        <v>0</v>
      </c>
      <c r="AJ169" s="66">
        <f t="shared" si="115"/>
        <v>0</v>
      </c>
      <c r="AK169" s="40">
        <v>0</v>
      </c>
      <c r="AL169" s="41">
        <v>0</v>
      </c>
      <c r="AM169" s="66">
        <f t="shared" si="116"/>
        <v>0</v>
      </c>
      <c r="AN169" s="80">
        <f t="shared" si="117"/>
        <v>0</v>
      </c>
      <c r="AO169" s="85">
        <f t="shared" si="118"/>
        <v>0</v>
      </c>
      <c r="AP169" s="80">
        <f t="shared" si="119"/>
        <v>0</v>
      </c>
      <c r="AR169" s="40">
        <v>0</v>
      </c>
      <c r="AS169" s="41">
        <v>0</v>
      </c>
      <c r="AT169" s="66">
        <f t="shared" si="120"/>
        <v>0</v>
      </c>
      <c r="AU169" s="40">
        <v>0</v>
      </c>
      <c r="AV169" s="41">
        <v>0</v>
      </c>
      <c r="AW169" s="66">
        <f t="shared" si="121"/>
        <v>0</v>
      </c>
      <c r="AX169" s="80">
        <f t="shared" si="122"/>
        <v>0</v>
      </c>
      <c r="AY169" s="85">
        <f t="shared" si="123"/>
        <v>0</v>
      </c>
      <c r="AZ169" s="80">
        <f t="shared" si="124"/>
        <v>0</v>
      </c>
      <c r="BB169" s="40">
        <v>2</v>
      </c>
      <c r="BC169" s="41">
        <v>0</v>
      </c>
      <c r="BD169" s="66">
        <f t="shared" si="125"/>
        <v>2</v>
      </c>
      <c r="BE169" s="40">
        <v>0</v>
      </c>
      <c r="BF169" s="41">
        <v>0</v>
      </c>
      <c r="BG169" s="66">
        <f t="shared" si="126"/>
        <v>0</v>
      </c>
      <c r="BH169" s="80">
        <f t="shared" si="127"/>
        <v>0</v>
      </c>
      <c r="BI169" s="85">
        <f t="shared" si="128"/>
        <v>-1</v>
      </c>
      <c r="BJ169" s="80">
        <f t="shared" si="129"/>
        <v>-1</v>
      </c>
      <c r="BL169" s="40">
        <v>0</v>
      </c>
      <c r="BM169" s="41">
        <v>0</v>
      </c>
      <c r="BN169" s="66">
        <f t="shared" si="130"/>
        <v>0</v>
      </c>
      <c r="BO169" s="40">
        <v>0</v>
      </c>
      <c r="BP169" s="41">
        <v>0</v>
      </c>
      <c r="BQ169" s="66">
        <f t="shared" si="131"/>
        <v>0</v>
      </c>
      <c r="BR169" s="80">
        <f t="shared" si="132"/>
        <v>0</v>
      </c>
      <c r="BS169" s="85">
        <f t="shared" si="133"/>
        <v>0</v>
      </c>
      <c r="BT169" s="80">
        <f t="shared" si="134"/>
        <v>0</v>
      </c>
      <c r="BV169" s="40">
        <v>0</v>
      </c>
      <c r="BW169" s="41">
        <v>0</v>
      </c>
      <c r="BX169" s="66">
        <f t="shared" si="135"/>
        <v>0</v>
      </c>
      <c r="BY169" s="40">
        <v>0</v>
      </c>
      <c r="BZ169" s="41">
        <v>0</v>
      </c>
      <c r="CA169" s="66">
        <f t="shared" si="136"/>
        <v>0</v>
      </c>
      <c r="CB169" s="80">
        <f t="shared" si="137"/>
        <v>0</v>
      </c>
      <c r="CC169" s="85">
        <f t="shared" si="138"/>
        <v>0</v>
      </c>
      <c r="CD169" s="80">
        <f t="shared" si="139"/>
        <v>0</v>
      </c>
      <c r="CF169" s="40">
        <v>0</v>
      </c>
      <c r="CG169" s="41">
        <v>0</v>
      </c>
      <c r="CH169" s="66">
        <f t="shared" si="140"/>
        <v>0</v>
      </c>
      <c r="CI169" s="40">
        <v>0</v>
      </c>
      <c r="CJ169" s="41">
        <v>0</v>
      </c>
      <c r="CK169" s="66">
        <f t="shared" si="141"/>
        <v>0</v>
      </c>
      <c r="CL169" s="80">
        <f t="shared" si="142"/>
        <v>0</v>
      </c>
      <c r="CM169" s="85">
        <f t="shared" si="143"/>
        <v>0</v>
      </c>
      <c r="CN169" s="80">
        <f t="shared" si="144"/>
        <v>0</v>
      </c>
      <c r="CP169" s="40">
        <v>0</v>
      </c>
      <c r="CQ169" s="41">
        <v>0</v>
      </c>
      <c r="CR169" s="66">
        <f t="shared" si="145"/>
        <v>0</v>
      </c>
      <c r="CS169" s="40">
        <v>0</v>
      </c>
      <c r="CT169" s="41">
        <v>0</v>
      </c>
      <c r="CU169" s="66">
        <f t="shared" si="146"/>
        <v>0</v>
      </c>
      <c r="CV169" s="80">
        <f t="shared" si="147"/>
        <v>0</v>
      </c>
      <c r="CW169" s="85">
        <f t="shared" si="148"/>
        <v>0</v>
      </c>
      <c r="CX169" s="80">
        <f t="shared" si="149"/>
        <v>0</v>
      </c>
    </row>
    <row r="170" spans="1:102" ht="24.95" customHeight="1">
      <c r="A170" s="3">
        <v>163</v>
      </c>
      <c r="B170" s="47" t="s">
        <v>241</v>
      </c>
      <c r="D170" s="40">
        <v>0</v>
      </c>
      <c r="E170" s="41">
        <v>0</v>
      </c>
      <c r="F170" s="66">
        <f t="shared" si="100"/>
        <v>0</v>
      </c>
      <c r="G170" s="40">
        <v>0</v>
      </c>
      <c r="H170" s="41">
        <v>0</v>
      </c>
      <c r="I170" s="66">
        <f t="shared" si="101"/>
        <v>0</v>
      </c>
      <c r="J170" s="80">
        <f t="shared" si="102"/>
        <v>0</v>
      </c>
      <c r="K170" s="85">
        <f t="shared" si="103"/>
        <v>0</v>
      </c>
      <c r="L170" s="80">
        <f t="shared" si="104"/>
        <v>0</v>
      </c>
      <c r="N170" s="40">
        <v>0</v>
      </c>
      <c r="O170" s="41">
        <v>0</v>
      </c>
      <c r="P170" s="66">
        <f t="shared" si="105"/>
        <v>0</v>
      </c>
      <c r="Q170" s="40">
        <v>0</v>
      </c>
      <c r="R170" s="41">
        <v>0</v>
      </c>
      <c r="S170" s="66">
        <f t="shared" si="106"/>
        <v>0</v>
      </c>
      <c r="T170" s="80">
        <f t="shared" si="107"/>
        <v>0</v>
      </c>
      <c r="U170" s="85">
        <f t="shared" si="108"/>
        <v>0</v>
      </c>
      <c r="V170" s="80">
        <f t="shared" si="109"/>
        <v>0</v>
      </c>
      <c r="X170" s="40">
        <v>0</v>
      </c>
      <c r="Y170" s="41">
        <v>0</v>
      </c>
      <c r="Z170" s="66">
        <f t="shared" si="110"/>
        <v>0</v>
      </c>
      <c r="AA170" s="40">
        <v>0</v>
      </c>
      <c r="AB170" s="41">
        <v>0</v>
      </c>
      <c r="AC170" s="66">
        <f t="shared" si="111"/>
        <v>0</v>
      </c>
      <c r="AD170" s="80">
        <f t="shared" si="112"/>
        <v>0</v>
      </c>
      <c r="AE170" s="85">
        <f t="shared" si="113"/>
        <v>0</v>
      </c>
      <c r="AF170" s="80">
        <f t="shared" si="114"/>
        <v>0</v>
      </c>
      <c r="AH170" s="40">
        <v>0</v>
      </c>
      <c r="AI170" s="41">
        <v>0</v>
      </c>
      <c r="AJ170" s="66">
        <f t="shared" si="115"/>
        <v>0</v>
      </c>
      <c r="AK170" s="40">
        <v>0</v>
      </c>
      <c r="AL170" s="41">
        <v>0</v>
      </c>
      <c r="AM170" s="66">
        <f t="shared" si="116"/>
        <v>0</v>
      </c>
      <c r="AN170" s="80">
        <f t="shared" si="117"/>
        <v>0</v>
      </c>
      <c r="AO170" s="85">
        <f t="shared" si="118"/>
        <v>0</v>
      </c>
      <c r="AP170" s="80">
        <f t="shared" si="119"/>
        <v>0</v>
      </c>
      <c r="AR170" s="40">
        <v>0</v>
      </c>
      <c r="AS170" s="41">
        <v>0</v>
      </c>
      <c r="AT170" s="66">
        <f t="shared" si="120"/>
        <v>0</v>
      </c>
      <c r="AU170" s="40">
        <v>0</v>
      </c>
      <c r="AV170" s="41">
        <v>0</v>
      </c>
      <c r="AW170" s="66">
        <f t="shared" si="121"/>
        <v>0</v>
      </c>
      <c r="AX170" s="80">
        <f t="shared" si="122"/>
        <v>0</v>
      </c>
      <c r="AY170" s="85">
        <f t="shared" si="123"/>
        <v>0</v>
      </c>
      <c r="AZ170" s="80">
        <f t="shared" si="124"/>
        <v>0</v>
      </c>
      <c r="BB170" s="40">
        <v>9</v>
      </c>
      <c r="BC170" s="41">
        <v>0</v>
      </c>
      <c r="BD170" s="66">
        <f t="shared" si="125"/>
        <v>9</v>
      </c>
      <c r="BE170" s="40">
        <v>19</v>
      </c>
      <c r="BF170" s="41">
        <v>0</v>
      </c>
      <c r="BG170" s="66">
        <f t="shared" si="126"/>
        <v>19</v>
      </c>
      <c r="BH170" s="80">
        <f t="shared" si="127"/>
        <v>2.2350574645037583E-4</v>
      </c>
      <c r="BI170" s="85">
        <f t="shared" si="128"/>
        <v>1.1111111111111112</v>
      </c>
      <c r="BJ170" s="80">
        <f t="shared" si="129"/>
        <v>1.1111111111111112</v>
      </c>
      <c r="BL170" s="40">
        <v>0</v>
      </c>
      <c r="BM170" s="41">
        <v>0</v>
      </c>
      <c r="BN170" s="66">
        <f t="shared" si="130"/>
        <v>0</v>
      </c>
      <c r="BO170" s="40">
        <v>0</v>
      </c>
      <c r="BP170" s="41">
        <v>0</v>
      </c>
      <c r="BQ170" s="66">
        <f t="shared" si="131"/>
        <v>0</v>
      </c>
      <c r="BR170" s="80">
        <f t="shared" si="132"/>
        <v>0</v>
      </c>
      <c r="BS170" s="85">
        <f t="shared" si="133"/>
        <v>0</v>
      </c>
      <c r="BT170" s="80">
        <f t="shared" si="134"/>
        <v>0</v>
      </c>
      <c r="BV170" s="40">
        <v>0</v>
      </c>
      <c r="BW170" s="41">
        <v>0</v>
      </c>
      <c r="BX170" s="66">
        <f t="shared" si="135"/>
        <v>0</v>
      </c>
      <c r="BY170" s="40">
        <v>0</v>
      </c>
      <c r="BZ170" s="41">
        <v>0</v>
      </c>
      <c r="CA170" s="66">
        <f t="shared" si="136"/>
        <v>0</v>
      </c>
      <c r="CB170" s="80">
        <f t="shared" si="137"/>
        <v>0</v>
      </c>
      <c r="CC170" s="85">
        <f t="shared" si="138"/>
        <v>0</v>
      </c>
      <c r="CD170" s="80">
        <f t="shared" si="139"/>
        <v>0</v>
      </c>
      <c r="CF170" s="40">
        <v>0</v>
      </c>
      <c r="CG170" s="41">
        <v>0</v>
      </c>
      <c r="CH170" s="66">
        <f t="shared" si="140"/>
        <v>0</v>
      </c>
      <c r="CI170" s="40">
        <v>0</v>
      </c>
      <c r="CJ170" s="41">
        <v>0</v>
      </c>
      <c r="CK170" s="66">
        <f t="shared" si="141"/>
        <v>0</v>
      </c>
      <c r="CL170" s="80">
        <f t="shared" si="142"/>
        <v>0</v>
      </c>
      <c r="CM170" s="85">
        <f t="shared" si="143"/>
        <v>0</v>
      </c>
      <c r="CN170" s="80">
        <f t="shared" si="144"/>
        <v>0</v>
      </c>
      <c r="CP170" s="40">
        <v>0</v>
      </c>
      <c r="CQ170" s="41">
        <v>0</v>
      </c>
      <c r="CR170" s="66">
        <f t="shared" si="145"/>
        <v>0</v>
      </c>
      <c r="CS170" s="40">
        <v>0</v>
      </c>
      <c r="CT170" s="41">
        <v>0</v>
      </c>
      <c r="CU170" s="66">
        <f t="shared" si="146"/>
        <v>0</v>
      </c>
      <c r="CV170" s="80">
        <f t="shared" si="147"/>
        <v>0</v>
      </c>
      <c r="CW170" s="85">
        <f t="shared" si="148"/>
        <v>0</v>
      </c>
      <c r="CX170" s="80">
        <f t="shared" si="149"/>
        <v>0</v>
      </c>
    </row>
    <row r="171" spans="1:102" ht="24.95" customHeight="1">
      <c r="A171" s="3">
        <v>164</v>
      </c>
      <c r="B171" s="47" t="s">
        <v>166</v>
      </c>
      <c r="D171" s="40">
        <v>0</v>
      </c>
      <c r="E171" s="41">
        <v>13</v>
      </c>
      <c r="F171" s="66">
        <f t="shared" si="100"/>
        <v>13</v>
      </c>
      <c r="G171" s="40">
        <v>0</v>
      </c>
      <c r="H171" s="41">
        <v>8</v>
      </c>
      <c r="I171" s="66">
        <f t="shared" si="101"/>
        <v>8</v>
      </c>
      <c r="J171" s="80">
        <f t="shared" si="102"/>
        <v>8.1338010268923789E-6</v>
      </c>
      <c r="K171" s="85">
        <f t="shared" si="103"/>
        <v>-0.38461538461538464</v>
      </c>
      <c r="L171" s="80">
        <f t="shared" si="104"/>
        <v>-0.38461538461538464</v>
      </c>
      <c r="N171" s="40">
        <v>0</v>
      </c>
      <c r="O171" s="41">
        <v>0</v>
      </c>
      <c r="P171" s="66">
        <f t="shared" si="105"/>
        <v>0</v>
      </c>
      <c r="Q171" s="40">
        <v>0</v>
      </c>
      <c r="R171" s="41">
        <v>0</v>
      </c>
      <c r="S171" s="66">
        <f t="shared" si="106"/>
        <v>0</v>
      </c>
      <c r="T171" s="80">
        <f t="shared" si="107"/>
        <v>0</v>
      </c>
      <c r="U171" s="85">
        <f t="shared" si="108"/>
        <v>0</v>
      </c>
      <c r="V171" s="80">
        <f t="shared" si="109"/>
        <v>0</v>
      </c>
      <c r="X171" s="40">
        <v>0</v>
      </c>
      <c r="Y171" s="41">
        <v>0</v>
      </c>
      <c r="Z171" s="66">
        <f t="shared" si="110"/>
        <v>0</v>
      </c>
      <c r="AA171" s="40">
        <v>0</v>
      </c>
      <c r="AB171" s="41">
        <v>0</v>
      </c>
      <c r="AC171" s="66">
        <f t="shared" si="111"/>
        <v>0</v>
      </c>
      <c r="AD171" s="80">
        <f t="shared" si="112"/>
        <v>0</v>
      </c>
      <c r="AE171" s="85">
        <f t="shared" si="113"/>
        <v>0</v>
      </c>
      <c r="AF171" s="80">
        <f t="shared" si="114"/>
        <v>0</v>
      </c>
      <c r="AH171" s="40">
        <v>0</v>
      </c>
      <c r="AI171" s="41">
        <v>0</v>
      </c>
      <c r="AJ171" s="66">
        <f t="shared" si="115"/>
        <v>0</v>
      </c>
      <c r="AK171" s="40">
        <v>0</v>
      </c>
      <c r="AL171" s="41">
        <v>0</v>
      </c>
      <c r="AM171" s="66">
        <f t="shared" si="116"/>
        <v>0</v>
      </c>
      <c r="AN171" s="80">
        <f t="shared" si="117"/>
        <v>0</v>
      </c>
      <c r="AO171" s="85">
        <f t="shared" si="118"/>
        <v>0</v>
      </c>
      <c r="AP171" s="80">
        <f t="shared" si="119"/>
        <v>0</v>
      </c>
      <c r="AR171" s="40">
        <v>0</v>
      </c>
      <c r="AS171" s="41">
        <v>0</v>
      </c>
      <c r="AT171" s="66">
        <f t="shared" si="120"/>
        <v>0</v>
      </c>
      <c r="AU171" s="40">
        <v>0</v>
      </c>
      <c r="AV171" s="41">
        <v>0</v>
      </c>
      <c r="AW171" s="66">
        <f t="shared" si="121"/>
        <v>0</v>
      </c>
      <c r="AX171" s="80">
        <f t="shared" si="122"/>
        <v>0</v>
      </c>
      <c r="AY171" s="85">
        <f t="shared" si="123"/>
        <v>0</v>
      </c>
      <c r="AZ171" s="80">
        <f t="shared" si="124"/>
        <v>0</v>
      </c>
      <c r="BB171" s="40">
        <v>0</v>
      </c>
      <c r="BC171" s="41">
        <v>0</v>
      </c>
      <c r="BD171" s="66">
        <f t="shared" si="125"/>
        <v>0</v>
      </c>
      <c r="BE171" s="40">
        <v>0</v>
      </c>
      <c r="BF171" s="41">
        <v>0</v>
      </c>
      <c r="BG171" s="66">
        <f t="shared" si="126"/>
        <v>0</v>
      </c>
      <c r="BH171" s="80">
        <f t="shared" si="127"/>
        <v>0</v>
      </c>
      <c r="BI171" s="85">
        <f t="shared" si="128"/>
        <v>0</v>
      </c>
      <c r="BJ171" s="80">
        <f t="shared" si="129"/>
        <v>0</v>
      </c>
      <c r="BL171" s="40">
        <v>0</v>
      </c>
      <c r="BM171" s="41">
        <v>0</v>
      </c>
      <c r="BN171" s="66">
        <f t="shared" si="130"/>
        <v>0</v>
      </c>
      <c r="BO171" s="40">
        <v>0</v>
      </c>
      <c r="BP171" s="41">
        <v>0</v>
      </c>
      <c r="BQ171" s="66">
        <f t="shared" si="131"/>
        <v>0</v>
      </c>
      <c r="BR171" s="80">
        <f t="shared" si="132"/>
        <v>0</v>
      </c>
      <c r="BS171" s="85">
        <f t="shared" si="133"/>
        <v>0</v>
      </c>
      <c r="BT171" s="80">
        <f t="shared" si="134"/>
        <v>0</v>
      </c>
      <c r="BV171" s="40">
        <v>0</v>
      </c>
      <c r="BW171" s="41">
        <v>0</v>
      </c>
      <c r="BX171" s="66">
        <f t="shared" si="135"/>
        <v>0</v>
      </c>
      <c r="BY171" s="40">
        <v>0</v>
      </c>
      <c r="BZ171" s="41">
        <v>0</v>
      </c>
      <c r="CA171" s="66">
        <f t="shared" si="136"/>
        <v>0</v>
      </c>
      <c r="CB171" s="80">
        <f t="shared" si="137"/>
        <v>0</v>
      </c>
      <c r="CC171" s="85">
        <f t="shared" si="138"/>
        <v>0</v>
      </c>
      <c r="CD171" s="80">
        <f t="shared" si="139"/>
        <v>0</v>
      </c>
      <c r="CF171" s="40">
        <v>0</v>
      </c>
      <c r="CG171" s="41">
        <v>0</v>
      </c>
      <c r="CH171" s="66">
        <f t="shared" si="140"/>
        <v>0</v>
      </c>
      <c r="CI171" s="40">
        <v>0</v>
      </c>
      <c r="CJ171" s="41">
        <v>0</v>
      </c>
      <c r="CK171" s="66">
        <f t="shared" si="141"/>
        <v>0</v>
      </c>
      <c r="CL171" s="80">
        <f t="shared" si="142"/>
        <v>0</v>
      </c>
      <c r="CM171" s="85">
        <f t="shared" si="143"/>
        <v>0</v>
      </c>
      <c r="CN171" s="80">
        <f t="shared" si="144"/>
        <v>0</v>
      </c>
      <c r="CP171" s="40">
        <v>0</v>
      </c>
      <c r="CQ171" s="41">
        <v>0</v>
      </c>
      <c r="CR171" s="66">
        <f t="shared" si="145"/>
        <v>0</v>
      </c>
      <c r="CS171" s="40">
        <v>0</v>
      </c>
      <c r="CT171" s="41">
        <v>0</v>
      </c>
      <c r="CU171" s="66">
        <f t="shared" si="146"/>
        <v>0</v>
      </c>
      <c r="CV171" s="80">
        <f t="shared" si="147"/>
        <v>0</v>
      </c>
      <c r="CW171" s="85">
        <f t="shared" si="148"/>
        <v>0</v>
      </c>
      <c r="CX171" s="80">
        <f t="shared" si="149"/>
        <v>0</v>
      </c>
    </row>
    <row r="172" spans="1:102" ht="24.95" customHeight="1">
      <c r="A172" s="3">
        <v>165</v>
      </c>
      <c r="B172" s="47" t="s">
        <v>71</v>
      </c>
      <c r="D172" s="40">
        <v>2349</v>
      </c>
      <c r="E172" s="41">
        <v>10502</v>
      </c>
      <c r="F172" s="66">
        <f t="shared" si="100"/>
        <v>12851</v>
      </c>
      <c r="G172" s="40">
        <v>2373</v>
      </c>
      <c r="H172" s="41">
        <v>10709</v>
      </c>
      <c r="I172" s="66">
        <f t="shared" si="101"/>
        <v>13082</v>
      </c>
      <c r="J172" s="80">
        <f t="shared" si="102"/>
        <v>1.3300798129225765E-2</v>
      </c>
      <c r="K172" s="85">
        <f t="shared" si="103"/>
        <v>1.7975254843981013E-2</v>
      </c>
      <c r="L172" s="80">
        <f t="shared" si="104"/>
        <v>1.7975254843981013E-2</v>
      </c>
      <c r="N172" s="40">
        <v>3341</v>
      </c>
      <c r="O172" s="41">
        <v>0</v>
      </c>
      <c r="P172" s="66">
        <f t="shared" si="105"/>
        <v>3341</v>
      </c>
      <c r="Q172" s="40">
        <v>3767</v>
      </c>
      <c r="R172" s="41">
        <v>0</v>
      </c>
      <c r="S172" s="66">
        <f t="shared" si="106"/>
        <v>3767</v>
      </c>
      <c r="T172" s="80">
        <f t="shared" si="107"/>
        <v>5.0937551130240304E-3</v>
      </c>
      <c r="U172" s="85">
        <f t="shared" si="108"/>
        <v>0.12750673451062555</v>
      </c>
      <c r="V172" s="80">
        <f t="shared" si="109"/>
        <v>0.12750673451062555</v>
      </c>
      <c r="X172" s="40">
        <v>9899</v>
      </c>
      <c r="Y172" s="41">
        <v>17650</v>
      </c>
      <c r="Z172" s="66">
        <f t="shared" si="110"/>
        <v>27549</v>
      </c>
      <c r="AA172" s="40">
        <v>12508</v>
      </c>
      <c r="AB172" s="41">
        <v>18121</v>
      </c>
      <c r="AC172" s="66">
        <f t="shared" si="111"/>
        <v>30629</v>
      </c>
      <c r="AD172" s="80">
        <f t="shared" si="112"/>
        <v>9.1979255192958534E-2</v>
      </c>
      <c r="AE172" s="85">
        <f t="shared" si="113"/>
        <v>0.11180079131728919</v>
      </c>
      <c r="AF172" s="80">
        <f t="shared" si="114"/>
        <v>0.11180079131728919</v>
      </c>
      <c r="AH172" s="40">
        <v>4524</v>
      </c>
      <c r="AI172" s="41">
        <v>0</v>
      </c>
      <c r="AJ172" s="66">
        <f t="shared" si="115"/>
        <v>4524</v>
      </c>
      <c r="AK172" s="40">
        <v>7220</v>
      </c>
      <c r="AL172" s="41">
        <v>0</v>
      </c>
      <c r="AM172" s="66">
        <f t="shared" si="116"/>
        <v>7220</v>
      </c>
      <c r="AN172" s="80">
        <f t="shared" si="117"/>
        <v>4.8912012573503506E-2</v>
      </c>
      <c r="AO172" s="85">
        <f t="shared" si="118"/>
        <v>0.59593280282935457</v>
      </c>
      <c r="AP172" s="80">
        <f t="shared" si="119"/>
        <v>0.59593280282935457</v>
      </c>
      <c r="AR172" s="40">
        <v>138</v>
      </c>
      <c r="AS172" s="41">
        <v>0</v>
      </c>
      <c r="AT172" s="66">
        <f t="shared" si="120"/>
        <v>138</v>
      </c>
      <c r="AU172" s="40">
        <v>79</v>
      </c>
      <c r="AV172" s="41">
        <v>0</v>
      </c>
      <c r="AW172" s="66">
        <f t="shared" si="121"/>
        <v>79</v>
      </c>
      <c r="AX172" s="80">
        <f t="shared" si="122"/>
        <v>6.7381421492114664E-4</v>
      </c>
      <c r="AY172" s="85">
        <f t="shared" si="123"/>
        <v>-0.42753623188405798</v>
      </c>
      <c r="AZ172" s="80">
        <f t="shared" si="124"/>
        <v>-0.42753623188405798</v>
      </c>
      <c r="BB172" s="40">
        <v>431</v>
      </c>
      <c r="BC172" s="41">
        <v>0</v>
      </c>
      <c r="BD172" s="66">
        <f t="shared" si="125"/>
        <v>431</v>
      </c>
      <c r="BE172" s="40">
        <v>313</v>
      </c>
      <c r="BF172" s="41">
        <v>0</v>
      </c>
      <c r="BG172" s="66">
        <f t="shared" si="126"/>
        <v>313</v>
      </c>
      <c r="BH172" s="80">
        <f t="shared" si="127"/>
        <v>3.6819630862614545E-3</v>
      </c>
      <c r="BI172" s="85">
        <f t="shared" si="128"/>
        <v>-0.27378190255220419</v>
      </c>
      <c r="BJ172" s="80">
        <f t="shared" si="129"/>
        <v>-0.27378190255220419</v>
      </c>
      <c r="BL172" s="40">
        <v>0</v>
      </c>
      <c r="BM172" s="41">
        <v>0</v>
      </c>
      <c r="BN172" s="66">
        <f t="shared" si="130"/>
        <v>0</v>
      </c>
      <c r="BO172" s="40">
        <v>0</v>
      </c>
      <c r="BP172" s="41">
        <v>0</v>
      </c>
      <c r="BQ172" s="66">
        <f t="shared" si="131"/>
        <v>0</v>
      </c>
      <c r="BR172" s="80">
        <f t="shared" si="132"/>
        <v>0</v>
      </c>
      <c r="BS172" s="85">
        <f t="shared" si="133"/>
        <v>0</v>
      </c>
      <c r="BT172" s="80">
        <f t="shared" si="134"/>
        <v>0</v>
      </c>
      <c r="BV172" s="40">
        <v>981</v>
      </c>
      <c r="BW172" s="41">
        <v>0</v>
      </c>
      <c r="BX172" s="66">
        <f t="shared" si="135"/>
        <v>981</v>
      </c>
      <c r="BY172" s="40">
        <v>871</v>
      </c>
      <c r="BZ172" s="41">
        <v>0</v>
      </c>
      <c r="CA172" s="66">
        <f t="shared" si="136"/>
        <v>871</v>
      </c>
      <c r="CB172" s="80">
        <f t="shared" si="137"/>
        <v>4.1547414615531388E-2</v>
      </c>
      <c r="CC172" s="85">
        <f t="shared" si="138"/>
        <v>-0.11213047910295616</v>
      </c>
      <c r="CD172" s="80">
        <f t="shared" si="139"/>
        <v>-0.11213047910295616</v>
      </c>
      <c r="CF172" s="40">
        <v>39</v>
      </c>
      <c r="CG172" s="41">
        <v>0</v>
      </c>
      <c r="CH172" s="66">
        <f t="shared" si="140"/>
        <v>39</v>
      </c>
      <c r="CI172" s="40">
        <v>67</v>
      </c>
      <c r="CJ172" s="41">
        <v>0</v>
      </c>
      <c r="CK172" s="66">
        <f t="shared" si="141"/>
        <v>67</v>
      </c>
      <c r="CL172" s="80">
        <f t="shared" si="142"/>
        <v>5.1447439146126081E-3</v>
      </c>
      <c r="CM172" s="85">
        <f t="shared" si="143"/>
        <v>0.71794871794871795</v>
      </c>
      <c r="CN172" s="80">
        <f t="shared" si="144"/>
        <v>0.71794871794871795</v>
      </c>
      <c r="CP172" s="40">
        <v>0</v>
      </c>
      <c r="CQ172" s="41">
        <v>0</v>
      </c>
      <c r="CR172" s="66">
        <f t="shared" si="145"/>
        <v>0</v>
      </c>
      <c r="CS172" s="40">
        <v>0</v>
      </c>
      <c r="CT172" s="41">
        <v>0</v>
      </c>
      <c r="CU172" s="66">
        <f t="shared" si="146"/>
        <v>0</v>
      </c>
      <c r="CV172" s="80">
        <f t="shared" si="147"/>
        <v>0</v>
      </c>
      <c r="CW172" s="85">
        <f t="shared" si="148"/>
        <v>0</v>
      </c>
      <c r="CX172" s="80">
        <f t="shared" si="149"/>
        <v>0</v>
      </c>
    </row>
    <row r="173" spans="1:102" ht="24.95" customHeight="1">
      <c r="A173" s="3">
        <v>166</v>
      </c>
      <c r="B173" s="47" t="s">
        <v>260</v>
      </c>
      <c r="D173" s="40">
        <v>0</v>
      </c>
      <c r="E173" s="41">
        <v>0</v>
      </c>
      <c r="F173" s="66">
        <f t="shared" si="100"/>
        <v>0</v>
      </c>
      <c r="G173" s="40">
        <v>0</v>
      </c>
      <c r="H173" s="41">
        <v>0</v>
      </c>
      <c r="I173" s="66">
        <f t="shared" si="101"/>
        <v>0</v>
      </c>
      <c r="J173" s="80">
        <f t="shared" si="102"/>
        <v>0</v>
      </c>
      <c r="K173" s="85">
        <f t="shared" si="103"/>
        <v>0</v>
      </c>
      <c r="L173" s="80">
        <f t="shared" si="104"/>
        <v>0</v>
      </c>
      <c r="N173" s="40">
        <v>0</v>
      </c>
      <c r="O173" s="41">
        <v>0</v>
      </c>
      <c r="P173" s="66">
        <f t="shared" si="105"/>
        <v>0</v>
      </c>
      <c r="Q173" s="40">
        <v>0</v>
      </c>
      <c r="R173" s="41">
        <v>0</v>
      </c>
      <c r="S173" s="66">
        <f t="shared" si="106"/>
        <v>0</v>
      </c>
      <c r="T173" s="80">
        <f t="shared" si="107"/>
        <v>0</v>
      </c>
      <c r="U173" s="85">
        <f t="shared" si="108"/>
        <v>0</v>
      </c>
      <c r="V173" s="80">
        <f t="shared" si="109"/>
        <v>0</v>
      </c>
      <c r="X173" s="40">
        <v>0</v>
      </c>
      <c r="Y173" s="41">
        <v>0</v>
      </c>
      <c r="Z173" s="66">
        <f t="shared" si="110"/>
        <v>0</v>
      </c>
      <c r="AA173" s="40">
        <v>0</v>
      </c>
      <c r="AB173" s="41">
        <v>0</v>
      </c>
      <c r="AC173" s="66">
        <f t="shared" si="111"/>
        <v>0</v>
      </c>
      <c r="AD173" s="80">
        <f t="shared" si="112"/>
        <v>0</v>
      </c>
      <c r="AE173" s="85">
        <f t="shared" si="113"/>
        <v>0</v>
      </c>
      <c r="AF173" s="80">
        <f t="shared" si="114"/>
        <v>0</v>
      </c>
      <c r="AH173" s="40">
        <v>0</v>
      </c>
      <c r="AI173" s="41">
        <v>0</v>
      </c>
      <c r="AJ173" s="66">
        <f t="shared" si="115"/>
        <v>0</v>
      </c>
      <c r="AK173" s="40">
        <v>0</v>
      </c>
      <c r="AL173" s="41">
        <v>0</v>
      </c>
      <c r="AM173" s="66">
        <f t="shared" si="116"/>
        <v>0</v>
      </c>
      <c r="AN173" s="80">
        <f t="shared" si="117"/>
        <v>0</v>
      </c>
      <c r="AO173" s="85">
        <f t="shared" si="118"/>
        <v>0</v>
      </c>
      <c r="AP173" s="80">
        <f t="shared" si="119"/>
        <v>0</v>
      </c>
      <c r="AR173" s="40">
        <v>0</v>
      </c>
      <c r="AS173" s="41">
        <v>0</v>
      </c>
      <c r="AT173" s="66">
        <f t="shared" si="120"/>
        <v>0</v>
      </c>
      <c r="AU173" s="40">
        <v>1</v>
      </c>
      <c r="AV173" s="41">
        <v>0</v>
      </c>
      <c r="AW173" s="66">
        <f t="shared" si="121"/>
        <v>1</v>
      </c>
      <c r="AX173" s="80">
        <f t="shared" si="122"/>
        <v>8.529293859761351E-6</v>
      </c>
      <c r="AY173" s="85">
        <f t="shared" si="123"/>
        <v>0</v>
      </c>
      <c r="AZ173" s="80">
        <f t="shared" si="124"/>
        <v>0</v>
      </c>
      <c r="BB173" s="40">
        <v>0</v>
      </c>
      <c r="BC173" s="41">
        <v>0</v>
      </c>
      <c r="BD173" s="66">
        <f t="shared" si="125"/>
        <v>0</v>
      </c>
      <c r="BE173" s="40">
        <v>0</v>
      </c>
      <c r="BF173" s="41">
        <v>0</v>
      </c>
      <c r="BG173" s="66">
        <f t="shared" si="126"/>
        <v>0</v>
      </c>
      <c r="BH173" s="80">
        <f t="shared" si="127"/>
        <v>0</v>
      </c>
      <c r="BI173" s="85">
        <f t="shared" si="128"/>
        <v>0</v>
      </c>
      <c r="BJ173" s="80">
        <f t="shared" si="129"/>
        <v>0</v>
      </c>
      <c r="BL173" s="40">
        <v>0</v>
      </c>
      <c r="BM173" s="41">
        <v>0</v>
      </c>
      <c r="BN173" s="66">
        <f t="shared" si="130"/>
        <v>0</v>
      </c>
      <c r="BO173" s="40">
        <v>0</v>
      </c>
      <c r="BP173" s="41">
        <v>0</v>
      </c>
      <c r="BQ173" s="66">
        <f t="shared" si="131"/>
        <v>0</v>
      </c>
      <c r="BR173" s="80">
        <f t="shared" si="132"/>
        <v>0</v>
      </c>
      <c r="BS173" s="85">
        <f t="shared" si="133"/>
        <v>0</v>
      </c>
      <c r="BT173" s="80">
        <f t="shared" si="134"/>
        <v>0</v>
      </c>
      <c r="BV173" s="40">
        <v>0</v>
      </c>
      <c r="BW173" s="41">
        <v>0</v>
      </c>
      <c r="BX173" s="66">
        <f t="shared" si="135"/>
        <v>0</v>
      </c>
      <c r="BY173" s="40">
        <v>0</v>
      </c>
      <c r="BZ173" s="41">
        <v>0</v>
      </c>
      <c r="CA173" s="66">
        <f t="shared" si="136"/>
        <v>0</v>
      </c>
      <c r="CB173" s="80">
        <f t="shared" si="137"/>
        <v>0</v>
      </c>
      <c r="CC173" s="85">
        <f t="shared" si="138"/>
        <v>0</v>
      </c>
      <c r="CD173" s="80">
        <f t="shared" si="139"/>
        <v>0</v>
      </c>
      <c r="CF173" s="40">
        <v>0</v>
      </c>
      <c r="CG173" s="41">
        <v>0</v>
      </c>
      <c r="CH173" s="66">
        <f t="shared" si="140"/>
        <v>0</v>
      </c>
      <c r="CI173" s="40">
        <v>0</v>
      </c>
      <c r="CJ173" s="41">
        <v>0</v>
      </c>
      <c r="CK173" s="66">
        <f t="shared" si="141"/>
        <v>0</v>
      </c>
      <c r="CL173" s="80">
        <f t="shared" si="142"/>
        <v>0</v>
      </c>
      <c r="CM173" s="85">
        <f t="shared" si="143"/>
        <v>0</v>
      </c>
      <c r="CN173" s="80">
        <f t="shared" si="144"/>
        <v>0</v>
      </c>
      <c r="CP173" s="40">
        <v>0</v>
      </c>
      <c r="CQ173" s="41">
        <v>0</v>
      </c>
      <c r="CR173" s="66">
        <f t="shared" si="145"/>
        <v>0</v>
      </c>
      <c r="CS173" s="40">
        <v>0</v>
      </c>
      <c r="CT173" s="41">
        <v>0</v>
      </c>
      <c r="CU173" s="66">
        <f t="shared" si="146"/>
        <v>0</v>
      </c>
      <c r="CV173" s="80">
        <f t="shared" si="147"/>
        <v>0</v>
      </c>
      <c r="CW173" s="85">
        <f t="shared" si="148"/>
        <v>0</v>
      </c>
      <c r="CX173" s="80">
        <f t="shared" si="149"/>
        <v>0</v>
      </c>
    </row>
    <row r="174" spans="1:102" ht="24.95" customHeight="1">
      <c r="A174" s="3">
        <v>167</v>
      </c>
      <c r="B174" s="47" t="s">
        <v>222</v>
      </c>
      <c r="D174" s="40">
        <v>0</v>
      </c>
      <c r="E174" s="41">
        <v>0</v>
      </c>
      <c r="F174" s="66">
        <f t="shared" si="100"/>
        <v>0</v>
      </c>
      <c r="G174" s="40">
        <v>0</v>
      </c>
      <c r="H174" s="41">
        <v>0</v>
      </c>
      <c r="I174" s="66">
        <f t="shared" si="101"/>
        <v>0</v>
      </c>
      <c r="J174" s="80">
        <f t="shared" si="102"/>
        <v>0</v>
      </c>
      <c r="K174" s="85">
        <f t="shared" si="103"/>
        <v>0</v>
      </c>
      <c r="L174" s="80">
        <f t="shared" si="104"/>
        <v>0</v>
      </c>
      <c r="N174" s="40">
        <v>0</v>
      </c>
      <c r="O174" s="41">
        <v>0</v>
      </c>
      <c r="P174" s="66">
        <f t="shared" si="105"/>
        <v>0</v>
      </c>
      <c r="Q174" s="40">
        <v>0</v>
      </c>
      <c r="R174" s="41">
        <v>0</v>
      </c>
      <c r="S174" s="66">
        <f t="shared" si="106"/>
        <v>0</v>
      </c>
      <c r="T174" s="80">
        <f t="shared" si="107"/>
        <v>0</v>
      </c>
      <c r="U174" s="85">
        <f t="shared" si="108"/>
        <v>0</v>
      </c>
      <c r="V174" s="80">
        <f t="shared" si="109"/>
        <v>0</v>
      </c>
      <c r="X174" s="40">
        <v>0</v>
      </c>
      <c r="Y174" s="41">
        <v>0</v>
      </c>
      <c r="Z174" s="66">
        <f t="shared" si="110"/>
        <v>0</v>
      </c>
      <c r="AA174" s="40">
        <v>0</v>
      </c>
      <c r="AB174" s="41">
        <v>0</v>
      </c>
      <c r="AC174" s="66">
        <f t="shared" si="111"/>
        <v>0</v>
      </c>
      <c r="AD174" s="80">
        <f t="shared" si="112"/>
        <v>0</v>
      </c>
      <c r="AE174" s="85">
        <f t="shared" si="113"/>
        <v>0</v>
      </c>
      <c r="AF174" s="80">
        <f t="shared" si="114"/>
        <v>0</v>
      </c>
      <c r="AH174" s="40">
        <v>0</v>
      </c>
      <c r="AI174" s="41">
        <v>0</v>
      </c>
      <c r="AJ174" s="66">
        <f t="shared" si="115"/>
        <v>0</v>
      </c>
      <c r="AK174" s="40">
        <v>0</v>
      </c>
      <c r="AL174" s="41">
        <v>0</v>
      </c>
      <c r="AM174" s="66">
        <f t="shared" si="116"/>
        <v>0</v>
      </c>
      <c r="AN174" s="80">
        <f t="shared" si="117"/>
        <v>0</v>
      </c>
      <c r="AO174" s="85">
        <f t="shared" si="118"/>
        <v>0</v>
      </c>
      <c r="AP174" s="80">
        <f t="shared" si="119"/>
        <v>0</v>
      </c>
      <c r="AR174" s="40">
        <v>0</v>
      </c>
      <c r="AS174" s="41">
        <v>0</v>
      </c>
      <c r="AT174" s="66">
        <f t="shared" si="120"/>
        <v>0</v>
      </c>
      <c r="AU174" s="40">
        <v>0</v>
      </c>
      <c r="AV174" s="41">
        <v>0</v>
      </c>
      <c r="AW174" s="66">
        <f t="shared" si="121"/>
        <v>0</v>
      </c>
      <c r="AX174" s="80">
        <f t="shared" si="122"/>
        <v>0</v>
      </c>
      <c r="AY174" s="85">
        <f t="shared" si="123"/>
        <v>0</v>
      </c>
      <c r="AZ174" s="80">
        <f t="shared" si="124"/>
        <v>0</v>
      </c>
      <c r="BB174" s="40">
        <v>3</v>
      </c>
      <c r="BC174" s="41">
        <v>0</v>
      </c>
      <c r="BD174" s="66">
        <f t="shared" si="125"/>
        <v>3</v>
      </c>
      <c r="BE174" s="40">
        <v>12</v>
      </c>
      <c r="BF174" s="41">
        <v>0</v>
      </c>
      <c r="BG174" s="66">
        <f t="shared" si="126"/>
        <v>12</v>
      </c>
      <c r="BH174" s="80">
        <f t="shared" si="127"/>
        <v>1.4116152407392157E-4</v>
      </c>
      <c r="BI174" s="85">
        <f t="shared" si="128"/>
        <v>3</v>
      </c>
      <c r="BJ174" s="80">
        <f t="shared" si="129"/>
        <v>3</v>
      </c>
      <c r="BL174" s="40">
        <v>0</v>
      </c>
      <c r="BM174" s="41">
        <v>0</v>
      </c>
      <c r="BN174" s="66">
        <f t="shared" si="130"/>
        <v>0</v>
      </c>
      <c r="BO174" s="40">
        <v>0</v>
      </c>
      <c r="BP174" s="41">
        <v>0</v>
      </c>
      <c r="BQ174" s="66">
        <f t="shared" si="131"/>
        <v>0</v>
      </c>
      <c r="BR174" s="80">
        <f t="shared" si="132"/>
        <v>0</v>
      </c>
      <c r="BS174" s="85">
        <f t="shared" si="133"/>
        <v>0</v>
      </c>
      <c r="BT174" s="80">
        <f t="shared" si="134"/>
        <v>0</v>
      </c>
      <c r="BV174" s="40">
        <v>0</v>
      </c>
      <c r="BW174" s="41">
        <v>0</v>
      </c>
      <c r="BX174" s="66">
        <f t="shared" si="135"/>
        <v>0</v>
      </c>
      <c r="BY174" s="40">
        <v>0</v>
      </c>
      <c r="BZ174" s="41">
        <v>0</v>
      </c>
      <c r="CA174" s="66">
        <f t="shared" si="136"/>
        <v>0</v>
      </c>
      <c r="CB174" s="80">
        <f t="shared" si="137"/>
        <v>0</v>
      </c>
      <c r="CC174" s="85">
        <f t="shared" si="138"/>
        <v>0</v>
      </c>
      <c r="CD174" s="80">
        <f t="shared" si="139"/>
        <v>0</v>
      </c>
      <c r="CF174" s="40">
        <v>0</v>
      </c>
      <c r="CG174" s="41">
        <v>0</v>
      </c>
      <c r="CH174" s="66">
        <f t="shared" si="140"/>
        <v>0</v>
      </c>
      <c r="CI174" s="40">
        <v>0</v>
      </c>
      <c r="CJ174" s="41">
        <v>0</v>
      </c>
      <c r="CK174" s="66">
        <f t="shared" si="141"/>
        <v>0</v>
      </c>
      <c r="CL174" s="80">
        <f t="shared" si="142"/>
        <v>0</v>
      </c>
      <c r="CM174" s="85">
        <f t="shared" si="143"/>
        <v>0</v>
      </c>
      <c r="CN174" s="80">
        <f t="shared" si="144"/>
        <v>0</v>
      </c>
      <c r="CP174" s="40">
        <v>0</v>
      </c>
      <c r="CQ174" s="41">
        <v>0</v>
      </c>
      <c r="CR174" s="66">
        <f t="shared" si="145"/>
        <v>0</v>
      </c>
      <c r="CS174" s="40">
        <v>0</v>
      </c>
      <c r="CT174" s="41">
        <v>0</v>
      </c>
      <c r="CU174" s="66">
        <f t="shared" si="146"/>
        <v>0</v>
      </c>
      <c r="CV174" s="80">
        <f t="shared" si="147"/>
        <v>0</v>
      </c>
      <c r="CW174" s="85">
        <f t="shared" si="148"/>
        <v>0</v>
      </c>
      <c r="CX174" s="80">
        <f t="shared" si="149"/>
        <v>0</v>
      </c>
    </row>
    <row r="175" spans="1:102" ht="24.95" customHeight="1">
      <c r="A175" s="3">
        <v>168</v>
      </c>
      <c r="B175" s="47" t="s">
        <v>167</v>
      </c>
      <c r="D175" s="40">
        <v>1</v>
      </c>
      <c r="E175" s="41">
        <v>0</v>
      </c>
      <c r="F175" s="66">
        <f t="shared" si="100"/>
        <v>1</v>
      </c>
      <c r="G175" s="40">
        <v>0</v>
      </c>
      <c r="H175" s="41">
        <v>0</v>
      </c>
      <c r="I175" s="66">
        <f t="shared" si="101"/>
        <v>0</v>
      </c>
      <c r="J175" s="80">
        <f t="shared" si="102"/>
        <v>0</v>
      </c>
      <c r="K175" s="85">
        <f t="shared" si="103"/>
        <v>-1</v>
      </c>
      <c r="L175" s="80">
        <f t="shared" si="104"/>
        <v>-1</v>
      </c>
      <c r="N175" s="40">
        <v>0</v>
      </c>
      <c r="O175" s="41">
        <v>0</v>
      </c>
      <c r="P175" s="66">
        <f t="shared" si="105"/>
        <v>0</v>
      </c>
      <c r="Q175" s="40">
        <v>0</v>
      </c>
      <c r="R175" s="41">
        <v>0</v>
      </c>
      <c r="S175" s="66">
        <f t="shared" si="106"/>
        <v>0</v>
      </c>
      <c r="T175" s="80">
        <f t="shared" si="107"/>
        <v>0</v>
      </c>
      <c r="U175" s="85">
        <f t="shared" si="108"/>
        <v>0</v>
      </c>
      <c r="V175" s="80">
        <f t="shared" si="109"/>
        <v>0</v>
      </c>
      <c r="X175" s="40">
        <v>0</v>
      </c>
      <c r="Y175" s="41">
        <v>0</v>
      </c>
      <c r="Z175" s="66">
        <f t="shared" si="110"/>
        <v>0</v>
      </c>
      <c r="AA175" s="40">
        <v>0</v>
      </c>
      <c r="AB175" s="41">
        <v>0</v>
      </c>
      <c r="AC175" s="66">
        <f t="shared" si="111"/>
        <v>0</v>
      </c>
      <c r="AD175" s="80">
        <f t="shared" si="112"/>
        <v>0</v>
      </c>
      <c r="AE175" s="85">
        <f t="shared" si="113"/>
        <v>0</v>
      </c>
      <c r="AF175" s="80">
        <f t="shared" si="114"/>
        <v>0</v>
      </c>
      <c r="AH175" s="40">
        <v>0</v>
      </c>
      <c r="AI175" s="41">
        <v>0</v>
      </c>
      <c r="AJ175" s="66">
        <f t="shared" si="115"/>
        <v>0</v>
      </c>
      <c r="AK175" s="40">
        <v>0</v>
      </c>
      <c r="AL175" s="41">
        <v>0</v>
      </c>
      <c r="AM175" s="66">
        <f t="shared" si="116"/>
        <v>0</v>
      </c>
      <c r="AN175" s="80">
        <f t="shared" si="117"/>
        <v>0</v>
      </c>
      <c r="AO175" s="85">
        <f t="shared" si="118"/>
        <v>0</v>
      </c>
      <c r="AP175" s="80">
        <f t="shared" si="119"/>
        <v>0</v>
      </c>
      <c r="AR175" s="40">
        <v>0</v>
      </c>
      <c r="AS175" s="41">
        <v>0</v>
      </c>
      <c r="AT175" s="66">
        <f t="shared" si="120"/>
        <v>0</v>
      </c>
      <c r="AU175" s="40">
        <v>0</v>
      </c>
      <c r="AV175" s="41">
        <v>0</v>
      </c>
      <c r="AW175" s="66">
        <f t="shared" si="121"/>
        <v>0</v>
      </c>
      <c r="AX175" s="80">
        <f t="shared" si="122"/>
        <v>0</v>
      </c>
      <c r="AY175" s="85">
        <f t="shared" si="123"/>
        <v>0</v>
      </c>
      <c r="AZ175" s="80">
        <f t="shared" si="124"/>
        <v>0</v>
      </c>
      <c r="BB175" s="40">
        <v>0</v>
      </c>
      <c r="BC175" s="41">
        <v>0</v>
      </c>
      <c r="BD175" s="66">
        <f t="shared" si="125"/>
        <v>0</v>
      </c>
      <c r="BE175" s="40">
        <v>0</v>
      </c>
      <c r="BF175" s="41">
        <v>0</v>
      </c>
      <c r="BG175" s="66">
        <f t="shared" si="126"/>
        <v>0</v>
      </c>
      <c r="BH175" s="80">
        <f t="shared" si="127"/>
        <v>0</v>
      </c>
      <c r="BI175" s="85">
        <f t="shared" si="128"/>
        <v>0</v>
      </c>
      <c r="BJ175" s="80">
        <f t="shared" si="129"/>
        <v>0</v>
      </c>
      <c r="BL175" s="40">
        <v>0</v>
      </c>
      <c r="BM175" s="41">
        <v>0</v>
      </c>
      <c r="BN175" s="66">
        <f t="shared" si="130"/>
        <v>0</v>
      </c>
      <c r="BO175" s="40">
        <v>0</v>
      </c>
      <c r="BP175" s="41">
        <v>0</v>
      </c>
      <c r="BQ175" s="66">
        <f t="shared" si="131"/>
        <v>0</v>
      </c>
      <c r="BR175" s="80">
        <f t="shared" si="132"/>
        <v>0</v>
      </c>
      <c r="BS175" s="85">
        <f t="shared" si="133"/>
        <v>0</v>
      </c>
      <c r="BT175" s="80">
        <f t="shared" si="134"/>
        <v>0</v>
      </c>
      <c r="BV175" s="40">
        <v>0</v>
      </c>
      <c r="BW175" s="41">
        <v>0</v>
      </c>
      <c r="BX175" s="66">
        <f t="shared" si="135"/>
        <v>0</v>
      </c>
      <c r="BY175" s="40">
        <v>0</v>
      </c>
      <c r="BZ175" s="41">
        <v>0</v>
      </c>
      <c r="CA175" s="66">
        <f t="shared" si="136"/>
        <v>0</v>
      </c>
      <c r="CB175" s="80">
        <f t="shared" si="137"/>
        <v>0</v>
      </c>
      <c r="CC175" s="85">
        <f t="shared" si="138"/>
        <v>0</v>
      </c>
      <c r="CD175" s="80">
        <f t="shared" si="139"/>
        <v>0</v>
      </c>
      <c r="CF175" s="40">
        <v>0</v>
      </c>
      <c r="CG175" s="41">
        <v>0</v>
      </c>
      <c r="CH175" s="66">
        <f t="shared" si="140"/>
        <v>0</v>
      </c>
      <c r="CI175" s="40">
        <v>0</v>
      </c>
      <c r="CJ175" s="41">
        <v>0</v>
      </c>
      <c r="CK175" s="66">
        <f t="shared" si="141"/>
        <v>0</v>
      </c>
      <c r="CL175" s="80">
        <f t="shared" si="142"/>
        <v>0</v>
      </c>
      <c r="CM175" s="85">
        <f t="shared" si="143"/>
        <v>0</v>
      </c>
      <c r="CN175" s="80">
        <f t="shared" si="144"/>
        <v>0</v>
      </c>
      <c r="CP175" s="40">
        <v>0</v>
      </c>
      <c r="CQ175" s="41">
        <v>0</v>
      </c>
      <c r="CR175" s="66">
        <f t="shared" si="145"/>
        <v>0</v>
      </c>
      <c r="CS175" s="40">
        <v>0</v>
      </c>
      <c r="CT175" s="41">
        <v>0</v>
      </c>
      <c r="CU175" s="66">
        <f t="shared" si="146"/>
        <v>0</v>
      </c>
      <c r="CV175" s="80">
        <f t="shared" si="147"/>
        <v>0</v>
      </c>
      <c r="CW175" s="85">
        <f t="shared" si="148"/>
        <v>0</v>
      </c>
      <c r="CX175" s="80">
        <f t="shared" si="149"/>
        <v>0</v>
      </c>
    </row>
    <row r="176" spans="1:102" ht="24.95" customHeight="1">
      <c r="A176" s="3">
        <v>169</v>
      </c>
      <c r="B176" s="47" t="s">
        <v>250</v>
      </c>
      <c r="D176" s="40">
        <v>0</v>
      </c>
      <c r="E176" s="41">
        <v>0</v>
      </c>
      <c r="F176" s="66">
        <f t="shared" si="100"/>
        <v>0</v>
      </c>
      <c r="G176" s="40">
        <v>0</v>
      </c>
      <c r="H176" s="41">
        <v>0</v>
      </c>
      <c r="I176" s="66">
        <f t="shared" si="101"/>
        <v>0</v>
      </c>
      <c r="J176" s="80">
        <f t="shared" si="102"/>
        <v>0</v>
      </c>
      <c r="K176" s="85">
        <f t="shared" si="103"/>
        <v>0</v>
      </c>
      <c r="L176" s="80">
        <f t="shared" si="104"/>
        <v>0</v>
      </c>
      <c r="N176" s="40">
        <v>0</v>
      </c>
      <c r="O176" s="41">
        <v>0</v>
      </c>
      <c r="P176" s="66">
        <f t="shared" si="105"/>
        <v>0</v>
      </c>
      <c r="Q176" s="40">
        <v>0</v>
      </c>
      <c r="R176" s="41">
        <v>0</v>
      </c>
      <c r="S176" s="66">
        <f t="shared" si="106"/>
        <v>0</v>
      </c>
      <c r="T176" s="80">
        <f t="shared" si="107"/>
        <v>0</v>
      </c>
      <c r="U176" s="85">
        <f t="shared" si="108"/>
        <v>0</v>
      </c>
      <c r="V176" s="80">
        <f t="shared" si="109"/>
        <v>0</v>
      </c>
      <c r="X176" s="40">
        <v>0</v>
      </c>
      <c r="Y176" s="41">
        <v>0</v>
      </c>
      <c r="Z176" s="66">
        <f t="shared" si="110"/>
        <v>0</v>
      </c>
      <c r="AA176" s="40">
        <v>0</v>
      </c>
      <c r="AB176" s="41">
        <v>0</v>
      </c>
      <c r="AC176" s="66">
        <f t="shared" si="111"/>
        <v>0</v>
      </c>
      <c r="AD176" s="80">
        <f t="shared" si="112"/>
        <v>0</v>
      </c>
      <c r="AE176" s="85">
        <f t="shared" si="113"/>
        <v>0</v>
      </c>
      <c r="AF176" s="80">
        <f t="shared" si="114"/>
        <v>0</v>
      </c>
      <c r="AH176" s="40">
        <v>0</v>
      </c>
      <c r="AI176" s="41">
        <v>0</v>
      </c>
      <c r="AJ176" s="66">
        <f t="shared" si="115"/>
        <v>0</v>
      </c>
      <c r="AK176" s="40">
        <v>0</v>
      </c>
      <c r="AL176" s="41">
        <v>0</v>
      </c>
      <c r="AM176" s="66">
        <f t="shared" si="116"/>
        <v>0</v>
      </c>
      <c r="AN176" s="80">
        <f t="shared" si="117"/>
        <v>0</v>
      </c>
      <c r="AO176" s="85">
        <f t="shared" si="118"/>
        <v>0</v>
      </c>
      <c r="AP176" s="80">
        <f t="shared" si="119"/>
        <v>0</v>
      </c>
      <c r="AR176" s="40">
        <v>0</v>
      </c>
      <c r="AS176" s="41">
        <v>0</v>
      </c>
      <c r="AT176" s="66">
        <f t="shared" si="120"/>
        <v>0</v>
      </c>
      <c r="AU176" s="40">
        <v>0</v>
      </c>
      <c r="AV176" s="41">
        <v>0</v>
      </c>
      <c r="AW176" s="66">
        <f t="shared" si="121"/>
        <v>0</v>
      </c>
      <c r="AX176" s="80">
        <f t="shared" si="122"/>
        <v>0</v>
      </c>
      <c r="AY176" s="85">
        <f t="shared" si="123"/>
        <v>0</v>
      </c>
      <c r="AZ176" s="80">
        <f t="shared" si="124"/>
        <v>0</v>
      </c>
      <c r="BB176" s="40">
        <v>1</v>
      </c>
      <c r="BC176" s="41">
        <v>0</v>
      </c>
      <c r="BD176" s="66">
        <f t="shared" si="125"/>
        <v>1</v>
      </c>
      <c r="BE176" s="40">
        <v>2</v>
      </c>
      <c r="BF176" s="41">
        <v>0</v>
      </c>
      <c r="BG176" s="66">
        <f t="shared" si="126"/>
        <v>2</v>
      </c>
      <c r="BH176" s="80">
        <f t="shared" si="127"/>
        <v>2.3526920678986931E-5</v>
      </c>
      <c r="BI176" s="85">
        <f t="shared" si="128"/>
        <v>1</v>
      </c>
      <c r="BJ176" s="80">
        <f t="shared" si="129"/>
        <v>1</v>
      </c>
      <c r="BL176" s="40">
        <v>0</v>
      </c>
      <c r="BM176" s="41">
        <v>0</v>
      </c>
      <c r="BN176" s="66">
        <f t="shared" si="130"/>
        <v>0</v>
      </c>
      <c r="BO176" s="40">
        <v>0</v>
      </c>
      <c r="BP176" s="41">
        <v>0</v>
      </c>
      <c r="BQ176" s="66">
        <f t="shared" si="131"/>
        <v>0</v>
      </c>
      <c r="BR176" s="80">
        <f t="shared" si="132"/>
        <v>0</v>
      </c>
      <c r="BS176" s="85">
        <f t="shared" si="133"/>
        <v>0</v>
      </c>
      <c r="BT176" s="80">
        <f t="shared" si="134"/>
        <v>0</v>
      </c>
      <c r="BV176" s="40">
        <v>0</v>
      </c>
      <c r="BW176" s="41">
        <v>0</v>
      </c>
      <c r="BX176" s="66">
        <f t="shared" si="135"/>
        <v>0</v>
      </c>
      <c r="BY176" s="40">
        <v>0</v>
      </c>
      <c r="BZ176" s="41">
        <v>0</v>
      </c>
      <c r="CA176" s="66">
        <f t="shared" si="136"/>
        <v>0</v>
      </c>
      <c r="CB176" s="80">
        <f t="shared" si="137"/>
        <v>0</v>
      </c>
      <c r="CC176" s="85">
        <f t="shared" si="138"/>
        <v>0</v>
      </c>
      <c r="CD176" s="80">
        <f t="shared" si="139"/>
        <v>0</v>
      </c>
      <c r="CF176" s="40">
        <v>0</v>
      </c>
      <c r="CG176" s="41">
        <v>0</v>
      </c>
      <c r="CH176" s="66">
        <f t="shared" si="140"/>
        <v>0</v>
      </c>
      <c r="CI176" s="40">
        <v>0</v>
      </c>
      <c r="CJ176" s="41">
        <v>0</v>
      </c>
      <c r="CK176" s="66">
        <f t="shared" si="141"/>
        <v>0</v>
      </c>
      <c r="CL176" s="80">
        <f t="shared" si="142"/>
        <v>0</v>
      </c>
      <c r="CM176" s="85">
        <f t="shared" si="143"/>
        <v>0</v>
      </c>
      <c r="CN176" s="80">
        <f t="shared" si="144"/>
        <v>0</v>
      </c>
      <c r="CP176" s="40">
        <v>0</v>
      </c>
      <c r="CQ176" s="41">
        <v>0</v>
      </c>
      <c r="CR176" s="66">
        <f t="shared" si="145"/>
        <v>0</v>
      </c>
      <c r="CS176" s="40">
        <v>0</v>
      </c>
      <c r="CT176" s="41">
        <v>0</v>
      </c>
      <c r="CU176" s="66">
        <f t="shared" si="146"/>
        <v>0</v>
      </c>
      <c r="CV176" s="80">
        <f t="shared" si="147"/>
        <v>0</v>
      </c>
      <c r="CW176" s="85">
        <f t="shared" si="148"/>
        <v>0</v>
      </c>
      <c r="CX176" s="80">
        <f t="shared" si="149"/>
        <v>0</v>
      </c>
    </row>
    <row r="177" spans="1:102" ht="24.95" customHeight="1">
      <c r="A177" s="3">
        <v>170</v>
      </c>
      <c r="B177" s="47" t="s">
        <v>286</v>
      </c>
      <c r="D177" s="40">
        <v>0</v>
      </c>
      <c r="E177" s="41">
        <v>0</v>
      </c>
      <c r="F177" s="66">
        <f t="shared" si="100"/>
        <v>0</v>
      </c>
      <c r="G177" s="40">
        <v>0</v>
      </c>
      <c r="H177" s="41">
        <v>0</v>
      </c>
      <c r="I177" s="66">
        <f t="shared" si="101"/>
        <v>0</v>
      </c>
      <c r="J177" s="80">
        <f t="shared" si="102"/>
        <v>0</v>
      </c>
      <c r="K177" s="85">
        <f t="shared" si="103"/>
        <v>0</v>
      </c>
      <c r="L177" s="80">
        <f t="shared" si="104"/>
        <v>0</v>
      </c>
      <c r="N177" s="40">
        <v>0</v>
      </c>
      <c r="O177" s="41">
        <v>0</v>
      </c>
      <c r="P177" s="66">
        <f t="shared" si="105"/>
        <v>0</v>
      </c>
      <c r="Q177" s="40">
        <v>0</v>
      </c>
      <c r="R177" s="41">
        <v>0</v>
      </c>
      <c r="S177" s="66">
        <f t="shared" si="106"/>
        <v>0</v>
      </c>
      <c r="T177" s="80">
        <f t="shared" si="107"/>
        <v>0</v>
      </c>
      <c r="U177" s="85">
        <f t="shared" si="108"/>
        <v>0</v>
      </c>
      <c r="V177" s="80">
        <f t="shared" si="109"/>
        <v>0</v>
      </c>
      <c r="X177" s="40">
        <v>0</v>
      </c>
      <c r="Y177" s="41">
        <v>0</v>
      </c>
      <c r="Z177" s="66">
        <f t="shared" si="110"/>
        <v>0</v>
      </c>
      <c r="AA177" s="40">
        <v>0</v>
      </c>
      <c r="AB177" s="41">
        <v>0</v>
      </c>
      <c r="AC177" s="66">
        <f t="shared" si="111"/>
        <v>0</v>
      </c>
      <c r="AD177" s="80">
        <f t="shared" si="112"/>
        <v>0</v>
      </c>
      <c r="AE177" s="85">
        <f t="shared" si="113"/>
        <v>0</v>
      </c>
      <c r="AF177" s="80">
        <f t="shared" si="114"/>
        <v>0</v>
      </c>
      <c r="AH177" s="40">
        <v>0</v>
      </c>
      <c r="AI177" s="41">
        <v>0</v>
      </c>
      <c r="AJ177" s="66">
        <f t="shared" si="115"/>
        <v>0</v>
      </c>
      <c r="AK177" s="40">
        <v>0</v>
      </c>
      <c r="AL177" s="41">
        <v>0</v>
      </c>
      <c r="AM177" s="66">
        <f t="shared" si="116"/>
        <v>0</v>
      </c>
      <c r="AN177" s="80">
        <f t="shared" si="117"/>
        <v>0</v>
      </c>
      <c r="AO177" s="85">
        <f t="shared" si="118"/>
        <v>0</v>
      </c>
      <c r="AP177" s="80">
        <f t="shared" si="119"/>
        <v>0</v>
      </c>
      <c r="AR177" s="40">
        <v>1</v>
      </c>
      <c r="AS177" s="41">
        <v>0</v>
      </c>
      <c r="AT177" s="66">
        <f t="shared" si="120"/>
        <v>1</v>
      </c>
      <c r="AU177" s="40">
        <v>0</v>
      </c>
      <c r="AV177" s="41">
        <v>0</v>
      </c>
      <c r="AW177" s="66">
        <f t="shared" si="121"/>
        <v>0</v>
      </c>
      <c r="AX177" s="80">
        <f t="shared" si="122"/>
        <v>0</v>
      </c>
      <c r="AY177" s="85">
        <f t="shared" si="123"/>
        <v>-1</v>
      </c>
      <c r="AZ177" s="80">
        <f t="shared" si="124"/>
        <v>-1</v>
      </c>
      <c r="BB177" s="40">
        <v>0</v>
      </c>
      <c r="BC177" s="41">
        <v>0</v>
      </c>
      <c r="BD177" s="66">
        <f t="shared" si="125"/>
        <v>0</v>
      </c>
      <c r="BE177" s="40">
        <v>0</v>
      </c>
      <c r="BF177" s="41">
        <v>0</v>
      </c>
      <c r="BG177" s="66">
        <f t="shared" si="126"/>
        <v>0</v>
      </c>
      <c r="BH177" s="80">
        <f t="shared" si="127"/>
        <v>0</v>
      </c>
      <c r="BI177" s="85">
        <f t="shared" si="128"/>
        <v>0</v>
      </c>
      <c r="BJ177" s="80">
        <f t="shared" si="129"/>
        <v>0</v>
      </c>
      <c r="BL177" s="40">
        <v>0</v>
      </c>
      <c r="BM177" s="41">
        <v>0</v>
      </c>
      <c r="BN177" s="66">
        <f t="shared" si="130"/>
        <v>0</v>
      </c>
      <c r="BO177" s="40">
        <v>0</v>
      </c>
      <c r="BP177" s="41">
        <v>0</v>
      </c>
      <c r="BQ177" s="66">
        <f t="shared" si="131"/>
        <v>0</v>
      </c>
      <c r="BR177" s="80">
        <f t="shared" si="132"/>
        <v>0</v>
      </c>
      <c r="BS177" s="85">
        <f t="shared" si="133"/>
        <v>0</v>
      </c>
      <c r="BT177" s="80">
        <f t="shared" si="134"/>
        <v>0</v>
      </c>
      <c r="BV177" s="40">
        <v>0</v>
      </c>
      <c r="BW177" s="41">
        <v>0</v>
      </c>
      <c r="BX177" s="66">
        <f t="shared" si="135"/>
        <v>0</v>
      </c>
      <c r="BY177" s="40">
        <v>0</v>
      </c>
      <c r="BZ177" s="41">
        <v>0</v>
      </c>
      <c r="CA177" s="66">
        <f t="shared" si="136"/>
        <v>0</v>
      </c>
      <c r="CB177" s="80">
        <f t="shared" si="137"/>
        <v>0</v>
      </c>
      <c r="CC177" s="85">
        <f t="shared" si="138"/>
        <v>0</v>
      </c>
      <c r="CD177" s="80">
        <f t="shared" si="139"/>
        <v>0</v>
      </c>
      <c r="CF177" s="40">
        <v>0</v>
      </c>
      <c r="CG177" s="41">
        <v>0</v>
      </c>
      <c r="CH177" s="66">
        <f t="shared" si="140"/>
        <v>0</v>
      </c>
      <c r="CI177" s="40">
        <v>0</v>
      </c>
      <c r="CJ177" s="41">
        <v>0</v>
      </c>
      <c r="CK177" s="66">
        <f t="shared" si="141"/>
        <v>0</v>
      </c>
      <c r="CL177" s="80">
        <f t="shared" si="142"/>
        <v>0</v>
      </c>
      <c r="CM177" s="85">
        <f t="shared" si="143"/>
        <v>0</v>
      </c>
      <c r="CN177" s="80">
        <f t="shared" si="144"/>
        <v>0</v>
      </c>
      <c r="CP177" s="40">
        <v>0</v>
      </c>
      <c r="CQ177" s="41">
        <v>0</v>
      </c>
      <c r="CR177" s="66">
        <f t="shared" si="145"/>
        <v>0</v>
      </c>
      <c r="CS177" s="40">
        <v>0</v>
      </c>
      <c r="CT177" s="41">
        <v>0</v>
      </c>
      <c r="CU177" s="66">
        <f t="shared" si="146"/>
        <v>0</v>
      </c>
      <c r="CV177" s="80">
        <f t="shared" si="147"/>
        <v>0</v>
      </c>
      <c r="CW177" s="85">
        <f t="shared" si="148"/>
        <v>0</v>
      </c>
      <c r="CX177" s="80">
        <f t="shared" si="149"/>
        <v>0</v>
      </c>
    </row>
    <row r="178" spans="1:102" ht="24.95" customHeight="1">
      <c r="A178" s="3">
        <v>171</v>
      </c>
      <c r="B178" s="47" t="s">
        <v>168</v>
      </c>
      <c r="D178" s="40">
        <v>1</v>
      </c>
      <c r="E178" s="41">
        <v>0</v>
      </c>
      <c r="F178" s="66">
        <f t="shared" si="100"/>
        <v>1</v>
      </c>
      <c r="G178" s="40">
        <v>3</v>
      </c>
      <c r="H178" s="41">
        <v>0</v>
      </c>
      <c r="I178" s="66">
        <f t="shared" si="101"/>
        <v>3</v>
      </c>
      <c r="J178" s="80">
        <f t="shared" si="102"/>
        <v>3.0501753850846423E-6</v>
      </c>
      <c r="K178" s="85">
        <f t="shared" si="103"/>
        <v>2</v>
      </c>
      <c r="L178" s="80">
        <f t="shared" si="104"/>
        <v>2</v>
      </c>
      <c r="N178" s="40">
        <v>0</v>
      </c>
      <c r="O178" s="41">
        <v>0</v>
      </c>
      <c r="P178" s="66">
        <f t="shared" si="105"/>
        <v>0</v>
      </c>
      <c r="Q178" s="40">
        <v>0</v>
      </c>
      <c r="R178" s="41">
        <v>0</v>
      </c>
      <c r="S178" s="66">
        <f t="shared" si="106"/>
        <v>0</v>
      </c>
      <c r="T178" s="80">
        <f t="shared" si="107"/>
        <v>0</v>
      </c>
      <c r="U178" s="85">
        <f t="shared" si="108"/>
        <v>0</v>
      </c>
      <c r="V178" s="80">
        <f t="shared" si="109"/>
        <v>0</v>
      </c>
      <c r="X178" s="40">
        <v>0</v>
      </c>
      <c r="Y178" s="41">
        <v>0</v>
      </c>
      <c r="Z178" s="66">
        <f t="shared" si="110"/>
        <v>0</v>
      </c>
      <c r="AA178" s="40">
        <v>0</v>
      </c>
      <c r="AB178" s="41">
        <v>0</v>
      </c>
      <c r="AC178" s="66">
        <f t="shared" si="111"/>
        <v>0</v>
      </c>
      <c r="AD178" s="80">
        <f t="shared" si="112"/>
        <v>0</v>
      </c>
      <c r="AE178" s="85">
        <f t="shared" si="113"/>
        <v>0</v>
      </c>
      <c r="AF178" s="80">
        <f t="shared" si="114"/>
        <v>0</v>
      </c>
      <c r="AH178" s="40">
        <v>0</v>
      </c>
      <c r="AI178" s="41">
        <v>0</v>
      </c>
      <c r="AJ178" s="66">
        <f t="shared" si="115"/>
        <v>0</v>
      </c>
      <c r="AK178" s="40">
        <v>0</v>
      </c>
      <c r="AL178" s="41">
        <v>0</v>
      </c>
      <c r="AM178" s="66">
        <f t="shared" si="116"/>
        <v>0</v>
      </c>
      <c r="AN178" s="80">
        <f t="shared" si="117"/>
        <v>0</v>
      </c>
      <c r="AO178" s="85">
        <f t="shared" si="118"/>
        <v>0</v>
      </c>
      <c r="AP178" s="80">
        <f t="shared" si="119"/>
        <v>0</v>
      </c>
      <c r="AR178" s="40">
        <v>0</v>
      </c>
      <c r="AS178" s="41">
        <v>0</v>
      </c>
      <c r="AT178" s="66">
        <f t="shared" si="120"/>
        <v>0</v>
      </c>
      <c r="AU178" s="40">
        <v>0</v>
      </c>
      <c r="AV178" s="41">
        <v>0</v>
      </c>
      <c r="AW178" s="66">
        <f t="shared" si="121"/>
        <v>0</v>
      </c>
      <c r="AX178" s="80">
        <f t="shared" si="122"/>
        <v>0</v>
      </c>
      <c r="AY178" s="85">
        <f t="shared" si="123"/>
        <v>0</v>
      </c>
      <c r="AZ178" s="80">
        <f t="shared" si="124"/>
        <v>0</v>
      </c>
      <c r="BB178" s="40">
        <v>0</v>
      </c>
      <c r="BC178" s="41">
        <v>0</v>
      </c>
      <c r="BD178" s="66">
        <f t="shared" si="125"/>
        <v>0</v>
      </c>
      <c r="BE178" s="40">
        <v>0</v>
      </c>
      <c r="BF178" s="41">
        <v>0</v>
      </c>
      <c r="BG178" s="66">
        <f t="shared" si="126"/>
        <v>0</v>
      </c>
      <c r="BH178" s="80">
        <f t="shared" si="127"/>
        <v>0</v>
      </c>
      <c r="BI178" s="85">
        <f t="shared" si="128"/>
        <v>0</v>
      </c>
      <c r="BJ178" s="80">
        <f t="shared" si="129"/>
        <v>0</v>
      </c>
      <c r="BL178" s="40">
        <v>0</v>
      </c>
      <c r="BM178" s="41">
        <v>0</v>
      </c>
      <c r="BN178" s="66">
        <f t="shared" si="130"/>
        <v>0</v>
      </c>
      <c r="BO178" s="40">
        <v>0</v>
      </c>
      <c r="BP178" s="41">
        <v>0</v>
      </c>
      <c r="BQ178" s="66">
        <f t="shared" si="131"/>
        <v>0</v>
      </c>
      <c r="BR178" s="80">
        <f t="shared" si="132"/>
        <v>0</v>
      </c>
      <c r="BS178" s="85">
        <f t="shared" si="133"/>
        <v>0</v>
      </c>
      <c r="BT178" s="80">
        <f t="shared" si="134"/>
        <v>0</v>
      </c>
      <c r="BV178" s="40">
        <v>0</v>
      </c>
      <c r="BW178" s="41">
        <v>0</v>
      </c>
      <c r="BX178" s="66">
        <f t="shared" si="135"/>
        <v>0</v>
      </c>
      <c r="BY178" s="40">
        <v>0</v>
      </c>
      <c r="BZ178" s="41">
        <v>0</v>
      </c>
      <c r="CA178" s="66">
        <f t="shared" si="136"/>
        <v>0</v>
      </c>
      <c r="CB178" s="80">
        <f t="shared" si="137"/>
        <v>0</v>
      </c>
      <c r="CC178" s="85">
        <f t="shared" si="138"/>
        <v>0</v>
      </c>
      <c r="CD178" s="80">
        <f t="shared" si="139"/>
        <v>0</v>
      </c>
      <c r="CF178" s="40">
        <v>0</v>
      </c>
      <c r="CG178" s="41">
        <v>0</v>
      </c>
      <c r="CH178" s="66">
        <f t="shared" si="140"/>
        <v>0</v>
      </c>
      <c r="CI178" s="40">
        <v>0</v>
      </c>
      <c r="CJ178" s="41">
        <v>0</v>
      </c>
      <c r="CK178" s="66">
        <f t="shared" si="141"/>
        <v>0</v>
      </c>
      <c r="CL178" s="80">
        <f t="shared" si="142"/>
        <v>0</v>
      </c>
      <c r="CM178" s="85">
        <f t="shared" si="143"/>
        <v>0</v>
      </c>
      <c r="CN178" s="80">
        <f t="shared" si="144"/>
        <v>0</v>
      </c>
      <c r="CP178" s="40">
        <v>0</v>
      </c>
      <c r="CQ178" s="41">
        <v>0</v>
      </c>
      <c r="CR178" s="66">
        <f t="shared" si="145"/>
        <v>0</v>
      </c>
      <c r="CS178" s="40">
        <v>0</v>
      </c>
      <c r="CT178" s="41">
        <v>0</v>
      </c>
      <c r="CU178" s="66">
        <f t="shared" si="146"/>
        <v>0</v>
      </c>
      <c r="CV178" s="80">
        <f t="shared" si="147"/>
        <v>0</v>
      </c>
      <c r="CW178" s="85">
        <f t="shared" si="148"/>
        <v>0</v>
      </c>
      <c r="CX178" s="80">
        <f t="shared" si="149"/>
        <v>0</v>
      </c>
    </row>
    <row r="179" spans="1:102" ht="24.95" customHeight="1">
      <c r="A179" s="3">
        <v>172</v>
      </c>
      <c r="B179" s="47" t="s">
        <v>97</v>
      </c>
      <c r="D179" s="40">
        <v>395</v>
      </c>
      <c r="E179" s="41">
        <v>0</v>
      </c>
      <c r="F179" s="66">
        <f t="shared" si="100"/>
        <v>395</v>
      </c>
      <c r="G179" s="40">
        <v>403</v>
      </c>
      <c r="H179" s="41">
        <v>0</v>
      </c>
      <c r="I179" s="66">
        <f t="shared" si="101"/>
        <v>403</v>
      </c>
      <c r="J179" s="80">
        <f t="shared" si="102"/>
        <v>4.0974022672970361E-4</v>
      </c>
      <c r="K179" s="85">
        <f t="shared" si="103"/>
        <v>2.0253164556962026E-2</v>
      </c>
      <c r="L179" s="80">
        <f t="shared" si="104"/>
        <v>2.0253164556962026E-2</v>
      </c>
      <c r="N179" s="40">
        <v>540</v>
      </c>
      <c r="O179" s="41">
        <v>0</v>
      </c>
      <c r="P179" s="66">
        <f t="shared" si="105"/>
        <v>540</v>
      </c>
      <c r="Q179" s="40">
        <v>677</v>
      </c>
      <c r="R179" s="41">
        <v>0</v>
      </c>
      <c r="S179" s="66">
        <f t="shared" si="106"/>
        <v>677</v>
      </c>
      <c r="T179" s="80">
        <f t="shared" si="107"/>
        <v>9.1544258336003935E-4</v>
      </c>
      <c r="U179" s="85">
        <f t="shared" si="108"/>
        <v>0.25370370370370371</v>
      </c>
      <c r="V179" s="80">
        <f t="shared" si="109"/>
        <v>0.25370370370370371</v>
      </c>
      <c r="X179" s="40">
        <v>19</v>
      </c>
      <c r="Y179" s="41">
        <v>0</v>
      </c>
      <c r="Z179" s="66">
        <f t="shared" si="110"/>
        <v>19</v>
      </c>
      <c r="AA179" s="40">
        <v>13</v>
      </c>
      <c r="AB179" s="41">
        <v>0</v>
      </c>
      <c r="AC179" s="66">
        <f t="shared" si="111"/>
        <v>13</v>
      </c>
      <c r="AD179" s="80">
        <f t="shared" si="112"/>
        <v>3.9039156273742566E-5</v>
      </c>
      <c r="AE179" s="85">
        <f t="shared" si="113"/>
        <v>-0.31578947368421051</v>
      </c>
      <c r="AF179" s="80">
        <f t="shared" si="114"/>
        <v>-0.31578947368421051</v>
      </c>
      <c r="AH179" s="40">
        <v>184</v>
      </c>
      <c r="AI179" s="41">
        <v>0</v>
      </c>
      <c r="AJ179" s="66">
        <f t="shared" si="115"/>
        <v>184</v>
      </c>
      <c r="AK179" s="40">
        <v>154</v>
      </c>
      <c r="AL179" s="41">
        <v>0</v>
      </c>
      <c r="AM179" s="66">
        <f t="shared" si="116"/>
        <v>154</v>
      </c>
      <c r="AN179" s="80">
        <f t="shared" si="117"/>
        <v>1.0432756144486898E-3</v>
      </c>
      <c r="AO179" s="85">
        <f t="shared" si="118"/>
        <v>-0.16304347826086957</v>
      </c>
      <c r="AP179" s="80">
        <f t="shared" si="119"/>
        <v>-0.16304347826086957</v>
      </c>
      <c r="AR179" s="40">
        <v>100</v>
      </c>
      <c r="AS179" s="41">
        <v>0</v>
      </c>
      <c r="AT179" s="66">
        <f t="shared" si="120"/>
        <v>100</v>
      </c>
      <c r="AU179" s="40">
        <v>42</v>
      </c>
      <c r="AV179" s="41">
        <v>3</v>
      </c>
      <c r="AW179" s="66">
        <f t="shared" si="121"/>
        <v>45</v>
      </c>
      <c r="AX179" s="80">
        <f t="shared" si="122"/>
        <v>3.8381822368926076E-4</v>
      </c>
      <c r="AY179" s="85">
        <f t="shared" si="123"/>
        <v>-0.55000000000000004</v>
      </c>
      <c r="AZ179" s="80">
        <f t="shared" si="124"/>
        <v>-0.55000000000000004</v>
      </c>
      <c r="BB179" s="40">
        <v>111</v>
      </c>
      <c r="BC179" s="41">
        <v>0</v>
      </c>
      <c r="BD179" s="66">
        <f t="shared" si="125"/>
        <v>111</v>
      </c>
      <c r="BE179" s="40">
        <v>71</v>
      </c>
      <c r="BF179" s="41">
        <v>0</v>
      </c>
      <c r="BG179" s="66">
        <f t="shared" si="126"/>
        <v>71</v>
      </c>
      <c r="BH179" s="80">
        <f t="shared" si="127"/>
        <v>8.35205684104036E-4</v>
      </c>
      <c r="BI179" s="85">
        <f t="shared" si="128"/>
        <v>-0.36036036036036034</v>
      </c>
      <c r="BJ179" s="80">
        <f t="shared" si="129"/>
        <v>-0.36036036036036034</v>
      </c>
      <c r="BL179" s="40">
        <v>0</v>
      </c>
      <c r="BM179" s="41">
        <v>0</v>
      </c>
      <c r="BN179" s="66">
        <f t="shared" si="130"/>
        <v>0</v>
      </c>
      <c r="BO179" s="40">
        <v>0</v>
      </c>
      <c r="BP179" s="41">
        <v>0</v>
      </c>
      <c r="BQ179" s="66">
        <f t="shared" si="131"/>
        <v>0</v>
      </c>
      <c r="BR179" s="80">
        <f t="shared" si="132"/>
        <v>0</v>
      </c>
      <c r="BS179" s="85">
        <f t="shared" si="133"/>
        <v>0</v>
      </c>
      <c r="BT179" s="80">
        <f t="shared" si="134"/>
        <v>0</v>
      </c>
      <c r="BV179" s="40">
        <v>10</v>
      </c>
      <c r="BW179" s="41">
        <v>0</v>
      </c>
      <c r="BX179" s="66">
        <f t="shared" si="135"/>
        <v>10</v>
      </c>
      <c r="BY179" s="40">
        <v>6</v>
      </c>
      <c r="BZ179" s="41">
        <v>0</v>
      </c>
      <c r="CA179" s="66">
        <f t="shared" si="136"/>
        <v>6</v>
      </c>
      <c r="CB179" s="80">
        <f t="shared" si="137"/>
        <v>2.8620492272467084E-4</v>
      </c>
      <c r="CC179" s="85">
        <f t="shared" si="138"/>
        <v>-0.4</v>
      </c>
      <c r="CD179" s="80">
        <f t="shared" si="139"/>
        <v>-0.4</v>
      </c>
      <c r="CF179" s="40">
        <v>43</v>
      </c>
      <c r="CG179" s="41">
        <v>0</v>
      </c>
      <c r="CH179" s="66">
        <f t="shared" si="140"/>
        <v>43</v>
      </c>
      <c r="CI179" s="40">
        <v>27</v>
      </c>
      <c r="CJ179" s="41">
        <v>0</v>
      </c>
      <c r="CK179" s="66">
        <f t="shared" si="141"/>
        <v>27</v>
      </c>
      <c r="CL179" s="80">
        <f t="shared" si="142"/>
        <v>2.0732550103662751E-3</v>
      </c>
      <c r="CM179" s="85">
        <f t="shared" si="143"/>
        <v>-0.37209302325581395</v>
      </c>
      <c r="CN179" s="80">
        <f t="shared" si="144"/>
        <v>-0.37209302325581395</v>
      </c>
      <c r="CP179" s="40">
        <v>0</v>
      </c>
      <c r="CQ179" s="41">
        <v>0</v>
      </c>
      <c r="CR179" s="66">
        <f t="shared" si="145"/>
        <v>0</v>
      </c>
      <c r="CS179" s="40">
        <v>0</v>
      </c>
      <c r="CT179" s="41">
        <v>0</v>
      </c>
      <c r="CU179" s="66">
        <f t="shared" si="146"/>
        <v>0</v>
      </c>
      <c r="CV179" s="80">
        <f t="shared" si="147"/>
        <v>0</v>
      </c>
      <c r="CW179" s="85">
        <f t="shared" si="148"/>
        <v>0</v>
      </c>
      <c r="CX179" s="80">
        <f t="shared" si="149"/>
        <v>0</v>
      </c>
    </row>
    <row r="180" spans="1:102" ht="24.95" customHeight="1">
      <c r="A180" s="3">
        <v>173</v>
      </c>
      <c r="B180" s="54" t="s">
        <v>196</v>
      </c>
      <c r="D180" s="40">
        <v>0</v>
      </c>
      <c r="E180" s="41">
        <v>0</v>
      </c>
      <c r="F180" s="66">
        <f t="shared" si="100"/>
        <v>0</v>
      </c>
      <c r="G180" s="40">
        <v>0</v>
      </c>
      <c r="H180" s="41">
        <v>0</v>
      </c>
      <c r="I180" s="66">
        <f t="shared" si="101"/>
        <v>0</v>
      </c>
      <c r="J180" s="80">
        <f t="shared" si="102"/>
        <v>0</v>
      </c>
      <c r="K180" s="85">
        <f t="shared" si="103"/>
        <v>0</v>
      </c>
      <c r="L180" s="80">
        <f t="shared" si="104"/>
        <v>0</v>
      </c>
      <c r="N180" s="40">
        <v>0</v>
      </c>
      <c r="O180" s="41">
        <v>0</v>
      </c>
      <c r="P180" s="66">
        <f t="shared" si="105"/>
        <v>0</v>
      </c>
      <c r="Q180" s="40">
        <v>0</v>
      </c>
      <c r="R180" s="41">
        <v>0</v>
      </c>
      <c r="S180" s="66">
        <f t="shared" si="106"/>
        <v>0</v>
      </c>
      <c r="T180" s="80">
        <f t="shared" si="107"/>
        <v>0</v>
      </c>
      <c r="U180" s="85">
        <f t="shared" si="108"/>
        <v>0</v>
      </c>
      <c r="V180" s="80">
        <f t="shared" si="109"/>
        <v>0</v>
      </c>
      <c r="X180" s="40">
        <v>0</v>
      </c>
      <c r="Y180" s="41">
        <v>0</v>
      </c>
      <c r="Z180" s="66">
        <f t="shared" si="110"/>
        <v>0</v>
      </c>
      <c r="AA180" s="40">
        <v>0</v>
      </c>
      <c r="AB180" s="41">
        <v>0</v>
      </c>
      <c r="AC180" s="66">
        <f t="shared" si="111"/>
        <v>0</v>
      </c>
      <c r="AD180" s="80">
        <f t="shared" si="112"/>
        <v>0</v>
      </c>
      <c r="AE180" s="85">
        <f t="shared" si="113"/>
        <v>0</v>
      </c>
      <c r="AF180" s="80">
        <f t="shared" si="114"/>
        <v>0</v>
      </c>
      <c r="AH180" s="40">
        <v>0</v>
      </c>
      <c r="AI180" s="41">
        <v>0</v>
      </c>
      <c r="AJ180" s="66">
        <f t="shared" si="115"/>
        <v>0</v>
      </c>
      <c r="AK180" s="40">
        <v>0</v>
      </c>
      <c r="AL180" s="41">
        <v>0</v>
      </c>
      <c r="AM180" s="66">
        <f t="shared" si="116"/>
        <v>0</v>
      </c>
      <c r="AN180" s="80">
        <f t="shared" si="117"/>
        <v>0</v>
      </c>
      <c r="AO180" s="85">
        <f t="shared" si="118"/>
        <v>0</v>
      </c>
      <c r="AP180" s="80">
        <f t="shared" si="119"/>
        <v>0</v>
      </c>
      <c r="AR180" s="40">
        <v>0</v>
      </c>
      <c r="AS180" s="41">
        <v>0</v>
      </c>
      <c r="AT180" s="66">
        <f t="shared" si="120"/>
        <v>0</v>
      </c>
      <c r="AU180" s="40">
        <v>0</v>
      </c>
      <c r="AV180" s="41">
        <v>0</v>
      </c>
      <c r="AW180" s="66">
        <f t="shared" si="121"/>
        <v>0</v>
      </c>
      <c r="AX180" s="80">
        <f t="shared" si="122"/>
        <v>0</v>
      </c>
      <c r="AY180" s="85">
        <f t="shared" si="123"/>
        <v>0</v>
      </c>
      <c r="AZ180" s="80">
        <f t="shared" si="124"/>
        <v>0</v>
      </c>
      <c r="BB180" s="40">
        <v>0</v>
      </c>
      <c r="BC180" s="41">
        <v>0</v>
      </c>
      <c r="BD180" s="66">
        <f t="shared" si="125"/>
        <v>0</v>
      </c>
      <c r="BE180" s="40">
        <v>0</v>
      </c>
      <c r="BF180" s="41">
        <v>0</v>
      </c>
      <c r="BG180" s="66">
        <f t="shared" si="126"/>
        <v>0</v>
      </c>
      <c r="BH180" s="80">
        <f t="shared" si="127"/>
        <v>0</v>
      </c>
      <c r="BI180" s="85">
        <f t="shared" si="128"/>
        <v>0</v>
      </c>
      <c r="BJ180" s="80">
        <f t="shared" si="129"/>
        <v>0</v>
      </c>
      <c r="BL180" s="40">
        <v>19</v>
      </c>
      <c r="BM180" s="41">
        <v>0</v>
      </c>
      <c r="BN180" s="66">
        <f t="shared" si="130"/>
        <v>19</v>
      </c>
      <c r="BO180" s="40">
        <v>2</v>
      </c>
      <c r="BP180" s="41">
        <v>0</v>
      </c>
      <c r="BQ180" s="66">
        <f t="shared" si="131"/>
        <v>2</v>
      </c>
      <c r="BR180" s="80">
        <f t="shared" si="132"/>
        <v>7.2875674099985422E-5</v>
      </c>
      <c r="BS180" s="85">
        <f t="shared" si="133"/>
        <v>-0.89473684210526316</v>
      </c>
      <c r="BT180" s="80">
        <f t="shared" si="134"/>
        <v>-0.89473684210526316</v>
      </c>
      <c r="BV180" s="40">
        <v>0</v>
      </c>
      <c r="BW180" s="41">
        <v>0</v>
      </c>
      <c r="BX180" s="66">
        <f t="shared" si="135"/>
        <v>0</v>
      </c>
      <c r="BY180" s="40">
        <v>0</v>
      </c>
      <c r="BZ180" s="41">
        <v>0</v>
      </c>
      <c r="CA180" s="66">
        <f t="shared" si="136"/>
        <v>0</v>
      </c>
      <c r="CB180" s="80">
        <f t="shared" si="137"/>
        <v>0</v>
      </c>
      <c r="CC180" s="85">
        <f t="shared" si="138"/>
        <v>0</v>
      </c>
      <c r="CD180" s="80">
        <f t="shared" si="139"/>
        <v>0</v>
      </c>
      <c r="CF180" s="40">
        <v>0</v>
      </c>
      <c r="CG180" s="41">
        <v>0</v>
      </c>
      <c r="CH180" s="66">
        <f t="shared" si="140"/>
        <v>0</v>
      </c>
      <c r="CI180" s="40">
        <v>0</v>
      </c>
      <c r="CJ180" s="41">
        <v>0</v>
      </c>
      <c r="CK180" s="66">
        <f t="shared" si="141"/>
        <v>0</v>
      </c>
      <c r="CL180" s="80">
        <f t="shared" si="142"/>
        <v>0</v>
      </c>
      <c r="CM180" s="85">
        <f t="shared" si="143"/>
        <v>0</v>
      </c>
      <c r="CN180" s="80">
        <f t="shared" si="144"/>
        <v>0</v>
      </c>
      <c r="CP180" s="40">
        <v>0</v>
      </c>
      <c r="CQ180" s="41">
        <v>0</v>
      </c>
      <c r="CR180" s="66">
        <f t="shared" si="145"/>
        <v>0</v>
      </c>
      <c r="CS180" s="40">
        <v>0</v>
      </c>
      <c r="CT180" s="41">
        <v>0</v>
      </c>
      <c r="CU180" s="66">
        <f t="shared" si="146"/>
        <v>0</v>
      </c>
      <c r="CV180" s="80">
        <f t="shared" si="147"/>
        <v>0</v>
      </c>
      <c r="CW180" s="85">
        <f t="shared" si="148"/>
        <v>0</v>
      </c>
      <c r="CX180" s="80">
        <f t="shared" si="149"/>
        <v>0</v>
      </c>
    </row>
    <row r="181" spans="1:102" ht="24.95" customHeight="1">
      <c r="A181" s="3">
        <v>174</v>
      </c>
      <c r="B181" s="47" t="s">
        <v>169</v>
      </c>
      <c r="D181" s="40">
        <v>1</v>
      </c>
      <c r="E181" s="41">
        <v>0</v>
      </c>
      <c r="F181" s="66">
        <f t="shared" si="100"/>
        <v>1</v>
      </c>
      <c r="G181" s="40">
        <v>258</v>
      </c>
      <c r="H181" s="41">
        <v>0</v>
      </c>
      <c r="I181" s="66">
        <f t="shared" si="101"/>
        <v>258</v>
      </c>
      <c r="J181" s="80">
        <f t="shared" si="102"/>
        <v>2.6231508311727923E-4</v>
      </c>
      <c r="K181" s="85">
        <f t="shared" si="103"/>
        <v>257</v>
      </c>
      <c r="L181" s="80">
        <f t="shared" si="104"/>
        <v>257</v>
      </c>
      <c r="N181" s="40">
        <v>0</v>
      </c>
      <c r="O181" s="41">
        <v>0</v>
      </c>
      <c r="P181" s="66">
        <f t="shared" si="105"/>
        <v>0</v>
      </c>
      <c r="Q181" s="40">
        <v>0</v>
      </c>
      <c r="R181" s="41">
        <v>0</v>
      </c>
      <c r="S181" s="66">
        <f t="shared" si="106"/>
        <v>0</v>
      </c>
      <c r="T181" s="80">
        <f t="shared" si="107"/>
        <v>0</v>
      </c>
      <c r="U181" s="85">
        <f t="shared" si="108"/>
        <v>0</v>
      </c>
      <c r="V181" s="80">
        <f t="shared" si="109"/>
        <v>0</v>
      </c>
      <c r="X181" s="40">
        <v>845</v>
      </c>
      <c r="Y181" s="41">
        <v>0</v>
      </c>
      <c r="Z181" s="66">
        <f t="shared" si="110"/>
        <v>845</v>
      </c>
      <c r="AA181" s="40">
        <v>481</v>
      </c>
      <c r="AB181" s="41">
        <v>0</v>
      </c>
      <c r="AC181" s="66">
        <f t="shared" si="111"/>
        <v>481</v>
      </c>
      <c r="AD181" s="80">
        <f t="shared" si="112"/>
        <v>1.4444487821284749E-3</v>
      </c>
      <c r="AE181" s="85">
        <f t="shared" si="113"/>
        <v>-0.43076923076923079</v>
      </c>
      <c r="AF181" s="80">
        <f t="shared" si="114"/>
        <v>-0.43076923076923079</v>
      </c>
      <c r="AH181" s="40">
        <v>0</v>
      </c>
      <c r="AI181" s="41">
        <v>0</v>
      </c>
      <c r="AJ181" s="66">
        <f t="shared" si="115"/>
        <v>0</v>
      </c>
      <c r="AK181" s="40">
        <v>0</v>
      </c>
      <c r="AL181" s="41">
        <v>0</v>
      </c>
      <c r="AM181" s="66">
        <f t="shared" si="116"/>
        <v>0</v>
      </c>
      <c r="AN181" s="80">
        <f t="shared" si="117"/>
        <v>0</v>
      </c>
      <c r="AO181" s="85">
        <f t="shared" si="118"/>
        <v>0</v>
      </c>
      <c r="AP181" s="80">
        <f t="shared" si="119"/>
        <v>0</v>
      </c>
      <c r="AR181" s="40">
        <v>0</v>
      </c>
      <c r="AS181" s="41">
        <v>0</v>
      </c>
      <c r="AT181" s="66">
        <f t="shared" si="120"/>
        <v>0</v>
      </c>
      <c r="AU181" s="40">
        <v>0</v>
      </c>
      <c r="AV181" s="41">
        <v>0</v>
      </c>
      <c r="AW181" s="66">
        <f t="shared" si="121"/>
        <v>0</v>
      </c>
      <c r="AX181" s="80">
        <f t="shared" si="122"/>
        <v>0</v>
      </c>
      <c r="AY181" s="85">
        <f t="shared" si="123"/>
        <v>0</v>
      </c>
      <c r="AZ181" s="80">
        <f t="shared" si="124"/>
        <v>0</v>
      </c>
      <c r="BB181" s="40">
        <v>0</v>
      </c>
      <c r="BC181" s="41">
        <v>0</v>
      </c>
      <c r="BD181" s="66">
        <f t="shared" si="125"/>
        <v>0</v>
      </c>
      <c r="BE181" s="40">
        <v>9</v>
      </c>
      <c r="BF181" s="41">
        <v>0</v>
      </c>
      <c r="BG181" s="66">
        <f t="shared" si="126"/>
        <v>9</v>
      </c>
      <c r="BH181" s="80">
        <f t="shared" si="127"/>
        <v>1.0587114305544119E-4</v>
      </c>
      <c r="BI181" s="85">
        <f t="shared" si="128"/>
        <v>0</v>
      </c>
      <c r="BJ181" s="80">
        <f t="shared" si="129"/>
        <v>0</v>
      </c>
      <c r="BL181" s="40">
        <v>0</v>
      </c>
      <c r="BM181" s="41">
        <v>0</v>
      </c>
      <c r="BN181" s="66">
        <f t="shared" si="130"/>
        <v>0</v>
      </c>
      <c r="BO181" s="40">
        <v>0</v>
      </c>
      <c r="BP181" s="41">
        <v>0</v>
      </c>
      <c r="BQ181" s="66">
        <f t="shared" si="131"/>
        <v>0</v>
      </c>
      <c r="BR181" s="80">
        <f t="shared" si="132"/>
        <v>0</v>
      </c>
      <c r="BS181" s="85">
        <f t="shared" si="133"/>
        <v>0</v>
      </c>
      <c r="BT181" s="80">
        <f t="shared" si="134"/>
        <v>0</v>
      </c>
      <c r="BV181" s="40">
        <v>20</v>
      </c>
      <c r="BW181" s="41">
        <v>0</v>
      </c>
      <c r="BX181" s="66">
        <f t="shared" si="135"/>
        <v>20</v>
      </c>
      <c r="BY181" s="40">
        <v>7</v>
      </c>
      <c r="BZ181" s="41">
        <v>0</v>
      </c>
      <c r="CA181" s="66">
        <f t="shared" si="136"/>
        <v>7</v>
      </c>
      <c r="CB181" s="80">
        <f t="shared" si="137"/>
        <v>3.3390574317878268E-4</v>
      </c>
      <c r="CC181" s="85">
        <f t="shared" si="138"/>
        <v>-0.65</v>
      </c>
      <c r="CD181" s="80">
        <f t="shared" si="139"/>
        <v>-0.65</v>
      </c>
      <c r="CF181" s="40">
        <v>52</v>
      </c>
      <c r="CG181" s="41">
        <v>0</v>
      </c>
      <c r="CH181" s="66">
        <f t="shared" si="140"/>
        <v>52</v>
      </c>
      <c r="CI181" s="40">
        <v>20</v>
      </c>
      <c r="CJ181" s="41">
        <v>0</v>
      </c>
      <c r="CK181" s="66">
        <f t="shared" si="141"/>
        <v>20</v>
      </c>
      <c r="CL181" s="80">
        <f t="shared" si="142"/>
        <v>1.5357444521231667E-3</v>
      </c>
      <c r="CM181" s="85">
        <f t="shared" si="143"/>
        <v>-0.61538461538461542</v>
      </c>
      <c r="CN181" s="80">
        <f t="shared" si="144"/>
        <v>-0.61538461538461542</v>
      </c>
      <c r="CP181" s="40">
        <v>7</v>
      </c>
      <c r="CQ181" s="41">
        <v>0</v>
      </c>
      <c r="CR181" s="66">
        <f t="shared" si="145"/>
        <v>7</v>
      </c>
      <c r="CS181" s="40">
        <v>21</v>
      </c>
      <c r="CT181" s="41">
        <v>0</v>
      </c>
      <c r="CU181" s="66">
        <f t="shared" si="146"/>
        <v>21</v>
      </c>
      <c r="CV181" s="80">
        <f t="shared" si="147"/>
        <v>3.3370411568409346E-3</v>
      </c>
      <c r="CW181" s="85">
        <f t="shared" si="148"/>
        <v>2</v>
      </c>
      <c r="CX181" s="80">
        <f t="shared" si="149"/>
        <v>2</v>
      </c>
    </row>
    <row r="182" spans="1:102" ht="24.95" customHeight="1">
      <c r="A182" s="3">
        <v>175</v>
      </c>
      <c r="B182" s="47" t="s">
        <v>287</v>
      </c>
      <c r="D182" s="40">
        <v>0</v>
      </c>
      <c r="E182" s="41">
        <v>0</v>
      </c>
      <c r="F182" s="66">
        <f t="shared" si="100"/>
        <v>0</v>
      </c>
      <c r="G182" s="40">
        <v>0</v>
      </c>
      <c r="H182" s="41">
        <v>0</v>
      </c>
      <c r="I182" s="66">
        <f t="shared" si="101"/>
        <v>0</v>
      </c>
      <c r="J182" s="80">
        <f t="shared" si="102"/>
        <v>0</v>
      </c>
      <c r="K182" s="85">
        <f t="shared" si="103"/>
        <v>0</v>
      </c>
      <c r="L182" s="80">
        <f t="shared" si="104"/>
        <v>0</v>
      </c>
      <c r="N182" s="40">
        <v>0</v>
      </c>
      <c r="O182" s="41">
        <v>0</v>
      </c>
      <c r="P182" s="66">
        <f t="shared" si="105"/>
        <v>0</v>
      </c>
      <c r="Q182" s="40">
        <v>0</v>
      </c>
      <c r="R182" s="41">
        <v>0</v>
      </c>
      <c r="S182" s="66">
        <f t="shared" si="106"/>
        <v>0</v>
      </c>
      <c r="T182" s="80">
        <f t="shared" si="107"/>
        <v>0</v>
      </c>
      <c r="U182" s="85">
        <f t="shared" si="108"/>
        <v>0</v>
      </c>
      <c r="V182" s="80">
        <f t="shared" si="109"/>
        <v>0</v>
      </c>
      <c r="X182" s="40">
        <v>0</v>
      </c>
      <c r="Y182" s="41">
        <v>0</v>
      </c>
      <c r="Z182" s="66">
        <f t="shared" si="110"/>
        <v>0</v>
      </c>
      <c r="AA182" s="40">
        <v>0</v>
      </c>
      <c r="AB182" s="41">
        <v>0</v>
      </c>
      <c r="AC182" s="66">
        <f t="shared" si="111"/>
        <v>0</v>
      </c>
      <c r="AD182" s="80">
        <f t="shared" si="112"/>
        <v>0</v>
      </c>
      <c r="AE182" s="85">
        <f t="shared" si="113"/>
        <v>0</v>
      </c>
      <c r="AF182" s="80">
        <f t="shared" si="114"/>
        <v>0</v>
      </c>
      <c r="AH182" s="40">
        <v>0</v>
      </c>
      <c r="AI182" s="41">
        <v>0</v>
      </c>
      <c r="AJ182" s="66">
        <f t="shared" si="115"/>
        <v>0</v>
      </c>
      <c r="AK182" s="40">
        <v>0</v>
      </c>
      <c r="AL182" s="41">
        <v>0</v>
      </c>
      <c r="AM182" s="66">
        <f t="shared" si="116"/>
        <v>0</v>
      </c>
      <c r="AN182" s="80">
        <f t="shared" si="117"/>
        <v>0</v>
      </c>
      <c r="AO182" s="85">
        <f t="shared" si="118"/>
        <v>0</v>
      </c>
      <c r="AP182" s="80">
        <f t="shared" si="119"/>
        <v>0</v>
      </c>
      <c r="AR182" s="40">
        <v>0</v>
      </c>
      <c r="AS182" s="41">
        <v>0</v>
      </c>
      <c r="AT182" s="66">
        <f t="shared" si="120"/>
        <v>0</v>
      </c>
      <c r="AU182" s="40">
        <v>0</v>
      </c>
      <c r="AV182" s="41">
        <v>0</v>
      </c>
      <c r="AW182" s="66">
        <f t="shared" si="121"/>
        <v>0</v>
      </c>
      <c r="AX182" s="80">
        <f t="shared" si="122"/>
        <v>0</v>
      </c>
      <c r="AY182" s="85">
        <f t="shared" si="123"/>
        <v>0</v>
      </c>
      <c r="AZ182" s="80">
        <f t="shared" si="124"/>
        <v>0</v>
      </c>
      <c r="BB182" s="40">
        <v>0</v>
      </c>
      <c r="BC182" s="41">
        <v>0</v>
      </c>
      <c r="BD182" s="66">
        <f t="shared" si="125"/>
        <v>0</v>
      </c>
      <c r="BE182" s="40">
        <v>0</v>
      </c>
      <c r="BF182" s="41">
        <v>0</v>
      </c>
      <c r="BG182" s="66">
        <f t="shared" si="126"/>
        <v>0</v>
      </c>
      <c r="BH182" s="80">
        <f t="shared" si="127"/>
        <v>0</v>
      </c>
      <c r="BI182" s="85">
        <f t="shared" si="128"/>
        <v>0</v>
      </c>
      <c r="BJ182" s="80">
        <f t="shared" si="129"/>
        <v>0</v>
      </c>
      <c r="BL182" s="40">
        <v>0</v>
      </c>
      <c r="BM182" s="41">
        <v>0</v>
      </c>
      <c r="BN182" s="66">
        <f t="shared" si="130"/>
        <v>0</v>
      </c>
      <c r="BO182" s="40">
        <v>0</v>
      </c>
      <c r="BP182" s="41">
        <v>0</v>
      </c>
      <c r="BQ182" s="66">
        <f t="shared" si="131"/>
        <v>0</v>
      </c>
      <c r="BR182" s="80">
        <f t="shared" si="132"/>
        <v>0</v>
      </c>
      <c r="BS182" s="85">
        <f t="shared" si="133"/>
        <v>0</v>
      </c>
      <c r="BT182" s="80">
        <f t="shared" si="134"/>
        <v>0</v>
      </c>
      <c r="BV182" s="40">
        <v>0</v>
      </c>
      <c r="BW182" s="41">
        <v>0</v>
      </c>
      <c r="BX182" s="66">
        <f t="shared" si="135"/>
        <v>0</v>
      </c>
      <c r="BY182" s="40">
        <v>0</v>
      </c>
      <c r="BZ182" s="41">
        <v>0</v>
      </c>
      <c r="CA182" s="66">
        <f t="shared" si="136"/>
        <v>0</v>
      </c>
      <c r="CB182" s="80">
        <f t="shared" si="137"/>
        <v>0</v>
      </c>
      <c r="CC182" s="85">
        <f t="shared" si="138"/>
        <v>0</v>
      </c>
      <c r="CD182" s="80">
        <f t="shared" si="139"/>
        <v>0</v>
      </c>
      <c r="CF182" s="40">
        <v>2</v>
      </c>
      <c r="CG182" s="41">
        <v>0</v>
      </c>
      <c r="CH182" s="66">
        <f t="shared" si="140"/>
        <v>2</v>
      </c>
      <c r="CI182" s="40">
        <v>0</v>
      </c>
      <c r="CJ182" s="41">
        <v>0</v>
      </c>
      <c r="CK182" s="66">
        <f t="shared" si="141"/>
        <v>0</v>
      </c>
      <c r="CL182" s="80">
        <f t="shared" si="142"/>
        <v>0</v>
      </c>
      <c r="CM182" s="85">
        <f t="shared" si="143"/>
        <v>-1</v>
      </c>
      <c r="CN182" s="80">
        <f t="shared" si="144"/>
        <v>-1</v>
      </c>
      <c r="CP182" s="40">
        <v>0</v>
      </c>
      <c r="CQ182" s="41">
        <v>0</v>
      </c>
      <c r="CR182" s="66">
        <f t="shared" si="145"/>
        <v>0</v>
      </c>
      <c r="CS182" s="40">
        <v>0</v>
      </c>
      <c r="CT182" s="41">
        <v>0</v>
      </c>
      <c r="CU182" s="66">
        <f t="shared" si="146"/>
        <v>0</v>
      </c>
      <c r="CV182" s="80">
        <f t="shared" si="147"/>
        <v>0</v>
      </c>
      <c r="CW182" s="85">
        <f t="shared" si="148"/>
        <v>0</v>
      </c>
      <c r="CX182" s="80">
        <f t="shared" si="149"/>
        <v>0</v>
      </c>
    </row>
    <row r="183" spans="1:102" ht="24.95" customHeight="1">
      <c r="A183" s="3">
        <v>176</v>
      </c>
      <c r="B183" s="47" t="s">
        <v>279</v>
      </c>
      <c r="D183" s="40">
        <v>0</v>
      </c>
      <c r="E183" s="41">
        <v>0</v>
      </c>
      <c r="F183" s="66">
        <f t="shared" si="100"/>
        <v>0</v>
      </c>
      <c r="G183" s="40">
        <v>0</v>
      </c>
      <c r="H183" s="41">
        <v>0</v>
      </c>
      <c r="I183" s="66">
        <f t="shared" si="101"/>
        <v>0</v>
      </c>
      <c r="J183" s="80">
        <f t="shared" si="102"/>
        <v>0</v>
      </c>
      <c r="K183" s="85">
        <f t="shared" si="103"/>
        <v>0</v>
      </c>
      <c r="L183" s="80">
        <f t="shared" si="104"/>
        <v>0</v>
      </c>
      <c r="N183" s="40">
        <v>0</v>
      </c>
      <c r="O183" s="41">
        <v>0</v>
      </c>
      <c r="P183" s="66">
        <f t="shared" si="105"/>
        <v>0</v>
      </c>
      <c r="Q183" s="40">
        <v>0</v>
      </c>
      <c r="R183" s="41">
        <v>0</v>
      </c>
      <c r="S183" s="66">
        <f t="shared" si="106"/>
        <v>0</v>
      </c>
      <c r="T183" s="80">
        <f t="shared" si="107"/>
        <v>0</v>
      </c>
      <c r="U183" s="85">
        <f t="shared" si="108"/>
        <v>0</v>
      </c>
      <c r="V183" s="80">
        <f t="shared" si="109"/>
        <v>0</v>
      </c>
      <c r="X183" s="40">
        <v>0</v>
      </c>
      <c r="Y183" s="41">
        <v>0</v>
      </c>
      <c r="Z183" s="66">
        <f t="shared" si="110"/>
        <v>0</v>
      </c>
      <c r="AA183" s="40">
        <v>0</v>
      </c>
      <c r="AB183" s="41">
        <v>0</v>
      </c>
      <c r="AC183" s="66">
        <f t="shared" si="111"/>
        <v>0</v>
      </c>
      <c r="AD183" s="80">
        <f t="shared" si="112"/>
        <v>0</v>
      </c>
      <c r="AE183" s="85">
        <f t="shared" si="113"/>
        <v>0</v>
      </c>
      <c r="AF183" s="80">
        <f t="shared" si="114"/>
        <v>0</v>
      </c>
      <c r="AH183" s="40">
        <v>0</v>
      </c>
      <c r="AI183" s="41">
        <v>0</v>
      </c>
      <c r="AJ183" s="66">
        <f t="shared" si="115"/>
        <v>0</v>
      </c>
      <c r="AK183" s="40">
        <v>0</v>
      </c>
      <c r="AL183" s="41">
        <v>0</v>
      </c>
      <c r="AM183" s="66">
        <f t="shared" si="116"/>
        <v>0</v>
      </c>
      <c r="AN183" s="80">
        <f t="shared" si="117"/>
        <v>0</v>
      </c>
      <c r="AO183" s="85">
        <f t="shared" si="118"/>
        <v>0</v>
      </c>
      <c r="AP183" s="80">
        <f t="shared" si="119"/>
        <v>0</v>
      </c>
      <c r="AR183" s="40">
        <v>0</v>
      </c>
      <c r="AS183" s="41">
        <v>0</v>
      </c>
      <c r="AT183" s="66">
        <f t="shared" si="120"/>
        <v>0</v>
      </c>
      <c r="AU183" s="40">
        <v>3</v>
      </c>
      <c r="AV183" s="41">
        <v>0</v>
      </c>
      <c r="AW183" s="66">
        <f t="shared" si="121"/>
        <v>3</v>
      </c>
      <c r="AX183" s="80">
        <f t="shared" si="122"/>
        <v>2.5587881579284051E-5</v>
      </c>
      <c r="AY183" s="85">
        <f t="shared" si="123"/>
        <v>0</v>
      </c>
      <c r="AZ183" s="80">
        <f t="shared" si="124"/>
        <v>0</v>
      </c>
      <c r="BB183" s="40">
        <v>0</v>
      </c>
      <c r="BC183" s="41">
        <v>0</v>
      </c>
      <c r="BD183" s="66">
        <f t="shared" si="125"/>
        <v>0</v>
      </c>
      <c r="BE183" s="40">
        <v>0</v>
      </c>
      <c r="BF183" s="41">
        <v>0</v>
      </c>
      <c r="BG183" s="66">
        <f t="shared" si="126"/>
        <v>0</v>
      </c>
      <c r="BH183" s="80">
        <f t="shared" si="127"/>
        <v>0</v>
      </c>
      <c r="BI183" s="85">
        <f t="shared" si="128"/>
        <v>0</v>
      </c>
      <c r="BJ183" s="80">
        <f t="shared" si="129"/>
        <v>0</v>
      </c>
      <c r="BL183" s="40">
        <v>0</v>
      </c>
      <c r="BM183" s="41">
        <v>0</v>
      </c>
      <c r="BN183" s="66">
        <f t="shared" si="130"/>
        <v>0</v>
      </c>
      <c r="BO183" s="40">
        <v>0</v>
      </c>
      <c r="BP183" s="41">
        <v>0</v>
      </c>
      <c r="BQ183" s="66">
        <f t="shared" si="131"/>
        <v>0</v>
      </c>
      <c r="BR183" s="80">
        <f t="shared" si="132"/>
        <v>0</v>
      </c>
      <c r="BS183" s="85">
        <f t="shared" si="133"/>
        <v>0</v>
      </c>
      <c r="BT183" s="80">
        <f t="shared" si="134"/>
        <v>0</v>
      </c>
      <c r="BV183" s="40">
        <v>0</v>
      </c>
      <c r="BW183" s="41">
        <v>0</v>
      </c>
      <c r="BX183" s="66">
        <f t="shared" si="135"/>
        <v>0</v>
      </c>
      <c r="BY183" s="40">
        <v>0</v>
      </c>
      <c r="BZ183" s="41">
        <v>0</v>
      </c>
      <c r="CA183" s="66">
        <f t="shared" si="136"/>
        <v>0</v>
      </c>
      <c r="CB183" s="80">
        <f t="shared" si="137"/>
        <v>0</v>
      </c>
      <c r="CC183" s="85">
        <f t="shared" si="138"/>
        <v>0</v>
      </c>
      <c r="CD183" s="80">
        <f t="shared" si="139"/>
        <v>0</v>
      </c>
      <c r="CF183" s="40">
        <v>0</v>
      </c>
      <c r="CG183" s="41">
        <v>0</v>
      </c>
      <c r="CH183" s="66">
        <f t="shared" si="140"/>
        <v>0</v>
      </c>
      <c r="CI183" s="40">
        <v>0</v>
      </c>
      <c r="CJ183" s="41">
        <v>0</v>
      </c>
      <c r="CK183" s="66">
        <f t="shared" si="141"/>
        <v>0</v>
      </c>
      <c r="CL183" s="80">
        <f t="shared" si="142"/>
        <v>0</v>
      </c>
      <c r="CM183" s="85">
        <f t="shared" si="143"/>
        <v>0</v>
      </c>
      <c r="CN183" s="80">
        <f t="shared" si="144"/>
        <v>0</v>
      </c>
      <c r="CP183" s="40">
        <v>0</v>
      </c>
      <c r="CQ183" s="41">
        <v>0</v>
      </c>
      <c r="CR183" s="66">
        <f t="shared" si="145"/>
        <v>0</v>
      </c>
      <c r="CS183" s="40">
        <v>0</v>
      </c>
      <c r="CT183" s="41">
        <v>0</v>
      </c>
      <c r="CU183" s="66">
        <f t="shared" si="146"/>
        <v>0</v>
      </c>
      <c r="CV183" s="80">
        <f t="shared" si="147"/>
        <v>0</v>
      </c>
      <c r="CW183" s="85">
        <f t="shared" si="148"/>
        <v>0</v>
      </c>
      <c r="CX183" s="80">
        <f t="shared" si="149"/>
        <v>0</v>
      </c>
    </row>
    <row r="184" spans="1:102" ht="24.95" customHeight="1">
      <c r="A184" s="3">
        <v>177</v>
      </c>
      <c r="B184" s="47" t="s">
        <v>170</v>
      </c>
      <c r="D184" s="40">
        <v>0</v>
      </c>
      <c r="E184" s="41">
        <v>95</v>
      </c>
      <c r="F184" s="66">
        <f t="shared" si="100"/>
        <v>95</v>
      </c>
      <c r="G184" s="40">
        <v>0</v>
      </c>
      <c r="H184" s="41">
        <v>86</v>
      </c>
      <c r="I184" s="66">
        <f t="shared" si="101"/>
        <v>86</v>
      </c>
      <c r="J184" s="80">
        <f t="shared" si="102"/>
        <v>8.7438361039093084E-5</v>
      </c>
      <c r="K184" s="85">
        <f t="shared" si="103"/>
        <v>-9.4736842105263161E-2</v>
      </c>
      <c r="L184" s="80">
        <f t="shared" si="104"/>
        <v>-9.4736842105263161E-2</v>
      </c>
      <c r="N184" s="40">
        <v>0</v>
      </c>
      <c r="O184" s="41">
        <v>0</v>
      </c>
      <c r="P184" s="66">
        <f t="shared" si="105"/>
        <v>0</v>
      </c>
      <c r="Q184" s="40">
        <v>0</v>
      </c>
      <c r="R184" s="41">
        <v>0</v>
      </c>
      <c r="S184" s="66">
        <f t="shared" si="106"/>
        <v>0</v>
      </c>
      <c r="T184" s="80">
        <f t="shared" si="107"/>
        <v>0</v>
      </c>
      <c r="U184" s="85">
        <f t="shared" si="108"/>
        <v>0</v>
      </c>
      <c r="V184" s="80">
        <f t="shared" si="109"/>
        <v>0</v>
      </c>
      <c r="X184" s="40">
        <v>0</v>
      </c>
      <c r="Y184" s="41">
        <v>0</v>
      </c>
      <c r="Z184" s="66">
        <f t="shared" si="110"/>
        <v>0</v>
      </c>
      <c r="AA184" s="40">
        <v>0</v>
      </c>
      <c r="AB184" s="41">
        <v>0</v>
      </c>
      <c r="AC184" s="66">
        <f t="shared" si="111"/>
        <v>0</v>
      </c>
      <c r="AD184" s="80">
        <f t="shared" si="112"/>
        <v>0</v>
      </c>
      <c r="AE184" s="85">
        <f t="shared" si="113"/>
        <v>0</v>
      </c>
      <c r="AF184" s="80">
        <f t="shared" si="114"/>
        <v>0</v>
      </c>
      <c r="AH184" s="40">
        <v>0</v>
      </c>
      <c r="AI184" s="41">
        <v>0</v>
      </c>
      <c r="AJ184" s="66">
        <f t="shared" si="115"/>
        <v>0</v>
      </c>
      <c r="AK184" s="40">
        <v>0</v>
      </c>
      <c r="AL184" s="41">
        <v>0</v>
      </c>
      <c r="AM184" s="66">
        <f t="shared" si="116"/>
        <v>0</v>
      </c>
      <c r="AN184" s="80">
        <f t="shared" si="117"/>
        <v>0</v>
      </c>
      <c r="AO184" s="85">
        <f t="shared" si="118"/>
        <v>0</v>
      </c>
      <c r="AP184" s="80">
        <f t="shared" si="119"/>
        <v>0</v>
      </c>
      <c r="AR184" s="40">
        <v>0</v>
      </c>
      <c r="AS184" s="41">
        <v>0</v>
      </c>
      <c r="AT184" s="66">
        <f t="shared" si="120"/>
        <v>0</v>
      </c>
      <c r="AU184" s="40">
        <v>0</v>
      </c>
      <c r="AV184" s="41">
        <v>0</v>
      </c>
      <c r="AW184" s="66">
        <f t="shared" si="121"/>
        <v>0</v>
      </c>
      <c r="AX184" s="80">
        <f t="shared" si="122"/>
        <v>0</v>
      </c>
      <c r="AY184" s="85">
        <f t="shared" si="123"/>
        <v>0</v>
      </c>
      <c r="AZ184" s="80">
        <f t="shared" si="124"/>
        <v>0</v>
      </c>
      <c r="BB184" s="40">
        <v>0</v>
      </c>
      <c r="BC184" s="41">
        <v>0</v>
      </c>
      <c r="BD184" s="66">
        <f t="shared" si="125"/>
        <v>0</v>
      </c>
      <c r="BE184" s="40">
        <v>0</v>
      </c>
      <c r="BF184" s="41">
        <v>0</v>
      </c>
      <c r="BG184" s="66">
        <f t="shared" si="126"/>
        <v>0</v>
      </c>
      <c r="BH184" s="80">
        <f t="shared" si="127"/>
        <v>0</v>
      </c>
      <c r="BI184" s="85">
        <f t="shared" si="128"/>
        <v>0</v>
      </c>
      <c r="BJ184" s="80">
        <f t="shared" si="129"/>
        <v>0</v>
      </c>
      <c r="BL184" s="40">
        <v>0</v>
      </c>
      <c r="BM184" s="41">
        <v>0</v>
      </c>
      <c r="BN184" s="66">
        <f t="shared" si="130"/>
        <v>0</v>
      </c>
      <c r="BO184" s="40">
        <v>0</v>
      </c>
      <c r="BP184" s="41">
        <v>0</v>
      </c>
      <c r="BQ184" s="66">
        <f t="shared" si="131"/>
        <v>0</v>
      </c>
      <c r="BR184" s="80">
        <f t="shared" si="132"/>
        <v>0</v>
      </c>
      <c r="BS184" s="85">
        <f t="shared" si="133"/>
        <v>0</v>
      </c>
      <c r="BT184" s="80">
        <f t="shared" si="134"/>
        <v>0</v>
      </c>
      <c r="BV184" s="40">
        <v>0</v>
      </c>
      <c r="BW184" s="41">
        <v>0</v>
      </c>
      <c r="BX184" s="66">
        <f t="shared" si="135"/>
        <v>0</v>
      </c>
      <c r="BY184" s="40">
        <v>0</v>
      </c>
      <c r="BZ184" s="41">
        <v>0</v>
      </c>
      <c r="CA184" s="66">
        <f t="shared" si="136"/>
        <v>0</v>
      </c>
      <c r="CB184" s="80">
        <f t="shared" si="137"/>
        <v>0</v>
      </c>
      <c r="CC184" s="85">
        <f t="shared" si="138"/>
        <v>0</v>
      </c>
      <c r="CD184" s="80">
        <f t="shared" si="139"/>
        <v>0</v>
      </c>
      <c r="CF184" s="40">
        <v>0</v>
      </c>
      <c r="CG184" s="41">
        <v>0</v>
      </c>
      <c r="CH184" s="66">
        <f t="shared" si="140"/>
        <v>0</v>
      </c>
      <c r="CI184" s="40">
        <v>0</v>
      </c>
      <c r="CJ184" s="41">
        <v>0</v>
      </c>
      <c r="CK184" s="66">
        <f t="shared" si="141"/>
        <v>0</v>
      </c>
      <c r="CL184" s="80">
        <f t="shared" si="142"/>
        <v>0</v>
      </c>
      <c r="CM184" s="85">
        <f t="shared" si="143"/>
        <v>0</v>
      </c>
      <c r="CN184" s="80">
        <f t="shared" si="144"/>
        <v>0</v>
      </c>
      <c r="CP184" s="40">
        <v>0</v>
      </c>
      <c r="CQ184" s="41">
        <v>0</v>
      </c>
      <c r="CR184" s="66">
        <f t="shared" si="145"/>
        <v>0</v>
      </c>
      <c r="CS184" s="40">
        <v>0</v>
      </c>
      <c r="CT184" s="41">
        <v>0</v>
      </c>
      <c r="CU184" s="66">
        <f t="shared" si="146"/>
        <v>0</v>
      </c>
      <c r="CV184" s="80">
        <f t="shared" si="147"/>
        <v>0</v>
      </c>
      <c r="CW184" s="85">
        <f t="shared" si="148"/>
        <v>0</v>
      </c>
      <c r="CX184" s="80">
        <f t="shared" si="149"/>
        <v>0</v>
      </c>
    </row>
    <row r="185" spans="1:102" ht="24.95" customHeight="1">
      <c r="A185" s="3">
        <v>178</v>
      </c>
      <c r="B185" s="47" t="s">
        <v>171</v>
      </c>
      <c r="D185" s="40">
        <v>243</v>
      </c>
      <c r="E185" s="41">
        <v>0</v>
      </c>
      <c r="F185" s="66">
        <f t="shared" si="100"/>
        <v>243</v>
      </c>
      <c r="G185" s="40">
        <v>59</v>
      </c>
      <c r="H185" s="41">
        <v>0</v>
      </c>
      <c r="I185" s="66">
        <f t="shared" si="101"/>
        <v>59</v>
      </c>
      <c r="J185" s="80">
        <f t="shared" si="102"/>
        <v>5.9986782573331296E-5</v>
      </c>
      <c r="K185" s="85">
        <f t="shared" si="103"/>
        <v>-0.75720164609053497</v>
      </c>
      <c r="L185" s="80">
        <f t="shared" si="104"/>
        <v>-0.75720164609053497</v>
      </c>
      <c r="N185" s="40">
        <v>0</v>
      </c>
      <c r="O185" s="41">
        <v>0</v>
      </c>
      <c r="P185" s="66">
        <f t="shared" si="105"/>
        <v>0</v>
      </c>
      <c r="Q185" s="40">
        <v>0</v>
      </c>
      <c r="R185" s="41">
        <v>0</v>
      </c>
      <c r="S185" s="66">
        <f t="shared" si="106"/>
        <v>0</v>
      </c>
      <c r="T185" s="80">
        <f t="shared" si="107"/>
        <v>0</v>
      </c>
      <c r="U185" s="85">
        <f t="shared" si="108"/>
        <v>0</v>
      </c>
      <c r="V185" s="80">
        <f t="shared" si="109"/>
        <v>0</v>
      </c>
      <c r="X185" s="40">
        <v>0</v>
      </c>
      <c r="Y185" s="41">
        <v>0</v>
      </c>
      <c r="Z185" s="66">
        <f t="shared" si="110"/>
        <v>0</v>
      </c>
      <c r="AA185" s="40">
        <v>0</v>
      </c>
      <c r="AB185" s="41">
        <v>0</v>
      </c>
      <c r="AC185" s="66">
        <f t="shared" si="111"/>
        <v>0</v>
      </c>
      <c r="AD185" s="80">
        <f t="shared" si="112"/>
        <v>0</v>
      </c>
      <c r="AE185" s="85">
        <f t="shared" si="113"/>
        <v>0</v>
      </c>
      <c r="AF185" s="80">
        <f t="shared" si="114"/>
        <v>0</v>
      </c>
      <c r="AH185" s="40">
        <v>0</v>
      </c>
      <c r="AI185" s="41">
        <v>0</v>
      </c>
      <c r="AJ185" s="66">
        <f t="shared" si="115"/>
        <v>0</v>
      </c>
      <c r="AK185" s="40">
        <v>0</v>
      </c>
      <c r="AL185" s="41">
        <v>0</v>
      </c>
      <c r="AM185" s="66">
        <f t="shared" si="116"/>
        <v>0</v>
      </c>
      <c r="AN185" s="80">
        <f t="shared" si="117"/>
        <v>0</v>
      </c>
      <c r="AO185" s="85">
        <f t="shared" si="118"/>
        <v>0</v>
      </c>
      <c r="AP185" s="80">
        <f t="shared" si="119"/>
        <v>0</v>
      </c>
      <c r="AR185" s="40">
        <v>0</v>
      </c>
      <c r="AS185" s="41">
        <v>0</v>
      </c>
      <c r="AT185" s="66">
        <f t="shared" si="120"/>
        <v>0</v>
      </c>
      <c r="AU185" s="40">
        <v>0</v>
      </c>
      <c r="AV185" s="41">
        <v>0</v>
      </c>
      <c r="AW185" s="66">
        <f t="shared" si="121"/>
        <v>0</v>
      </c>
      <c r="AX185" s="80">
        <f t="shared" si="122"/>
        <v>0</v>
      </c>
      <c r="AY185" s="85">
        <f t="shared" si="123"/>
        <v>0</v>
      </c>
      <c r="AZ185" s="80">
        <f t="shared" si="124"/>
        <v>0</v>
      </c>
      <c r="BB185" s="40">
        <v>0</v>
      </c>
      <c r="BC185" s="41">
        <v>0</v>
      </c>
      <c r="BD185" s="66">
        <f t="shared" si="125"/>
        <v>0</v>
      </c>
      <c r="BE185" s="40">
        <v>0</v>
      </c>
      <c r="BF185" s="41">
        <v>0</v>
      </c>
      <c r="BG185" s="66">
        <f t="shared" si="126"/>
        <v>0</v>
      </c>
      <c r="BH185" s="80">
        <f t="shared" si="127"/>
        <v>0</v>
      </c>
      <c r="BI185" s="85">
        <f t="shared" si="128"/>
        <v>0</v>
      </c>
      <c r="BJ185" s="80">
        <f t="shared" si="129"/>
        <v>0</v>
      </c>
      <c r="BL185" s="40">
        <v>0</v>
      </c>
      <c r="BM185" s="41">
        <v>0</v>
      </c>
      <c r="BN185" s="66">
        <f t="shared" si="130"/>
        <v>0</v>
      </c>
      <c r="BO185" s="40">
        <v>0</v>
      </c>
      <c r="BP185" s="41">
        <v>0</v>
      </c>
      <c r="BQ185" s="66">
        <f t="shared" si="131"/>
        <v>0</v>
      </c>
      <c r="BR185" s="80">
        <f t="shared" si="132"/>
        <v>0</v>
      </c>
      <c r="BS185" s="85">
        <f t="shared" si="133"/>
        <v>0</v>
      </c>
      <c r="BT185" s="80">
        <f t="shared" si="134"/>
        <v>0</v>
      </c>
      <c r="BV185" s="40">
        <v>0</v>
      </c>
      <c r="BW185" s="41">
        <v>0</v>
      </c>
      <c r="BX185" s="66">
        <f t="shared" si="135"/>
        <v>0</v>
      </c>
      <c r="BY185" s="40">
        <v>0</v>
      </c>
      <c r="BZ185" s="41">
        <v>0</v>
      </c>
      <c r="CA185" s="66">
        <f t="shared" si="136"/>
        <v>0</v>
      </c>
      <c r="CB185" s="80">
        <f t="shared" si="137"/>
        <v>0</v>
      </c>
      <c r="CC185" s="85">
        <f t="shared" si="138"/>
        <v>0</v>
      </c>
      <c r="CD185" s="80">
        <f t="shared" si="139"/>
        <v>0</v>
      </c>
      <c r="CF185" s="40">
        <v>0</v>
      </c>
      <c r="CG185" s="41">
        <v>0</v>
      </c>
      <c r="CH185" s="66">
        <f t="shared" si="140"/>
        <v>0</v>
      </c>
      <c r="CI185" s="40">
        <v>0</v>
      </c>
      <c r="CJ185" s="41">
        <v>0</v>
      </c>
      <c r="CK185" s="66">
        <f t="shared" si="141"/>
        <v>0</v>
      </c>
      <c r="CL185" s="80">
        <f t="shared" si="142"/>
        <v>0</v>
      </c>
      <c r="CM185" s="85">
        <f t="shared" si="143"/>
        <v>0</v>
      </c>
      <c r="CN185" s="80">
        <f t="shared" si="144"/>
        <v>0</v>
      </c>
      <c r="CP185" s="40">
        <v>0</v>
      </c>
      <c r="CQ185" s="41">
        <v>0</v>
      </c>
      <c r="CR185" s="66">
        <f t="shared" si="145"/>
        <v>0</v>
      </c>
      <c r="CS185" s="40">
        <v>0</v>
      </c>
      <c r="CT185" s="41">
        <v>0</v>
      </c>
      <c r="CU185" s="66">
        <f t="shared" si="146"/>
        <v>0</v>
      </c>
      <c r="CV185" s="80">
        <f t="shared" si="147"/>
        <v>0</v>
      </c>
      <c r="CW185" s="85">
        <f t="shared" si="148"/>
        <v>0</v>
      </c>
      <c r="CX185" s="80">
        <f t="shared" si="149"/>
        <v>0</v>
      </c>
    </row>
    <row r="186" spans="1:102" ht="24.95" customHeight="1">
      <c r="A186" s="3">
        <v>179</v>
      </c>
      <c r="B186" s="47" t="s">
        <v>50</v>
      </c>
      <c r="D186" s="40">
        <v>12782</v>
      </c>
      <c r="E186" s="41">
        <v>76790</v>
      </c>
      <c r="F186" s="66">
        <f t="shared" si="100"/>
        <v>89572</v>
      </c>
      <c r="G186" s="40">
        <v>11725</v>
      </c>
      <c r="H186" s="41">
        <v>58159</v>
      </c>
      <c r="I186" s="66">
        <f t="shared" si="101"/>
        <v>69884</v>
      </c>
      <c r="J186" s="80">
        <f t="shared" si="102"/>
        <v>7.105281887041838E-2</v>
      </c>
      <c r="K186" s="85">
        <f t="shared" si="103"/>
        <v>-0.21980083061671057</v>
      </c>
      <c r="L186" s="80">
        <f t="shared" si="104"/>
        <v>-0.21980083061671057</v>
      </c>
      <c r="N186" s="40">
        <v>10436</v>
      </c>
      <c r="O186" s="41">
        <v>0</v>
      </c>
      <c r="P186" s="66">
        <f t="shared" si="105"/>
        <v>10436</v>
      </c>
      <c r="Q186" s="40">
        <v>13842</v>
      </c>
      <c r="R186" s="41">
        <v>0</v>
      </c>
      <c r="S186" s="66">
        <f t="shared" si="106"/>
        <v>13842</v>
      </c>
      <c r="T186" s="80">
        <f t="shared" si="107"/>
        <v>1.8717217487252091E-2</v>
      </c>
      <c r="U186" s="85">
        <f t="shared" si="108"/>
        <v>0.32637025680337295</v>
      </c>
      <c r="V186" s="80">
        <f t="shared" si="109"/>
        <v>0.32637025680337295</v>
      </c>
      <c r="X186" s="40">
        <v>11450</v>
      </c>
      <c r="Y186" s="41">
        <v>20624</v>
      </c>
      <c r="Z186" s="66">
        <f t="shared" si="110"/>
        <v>32074</v>
      </c>
      <c r="AA186" s="40">
        <v>18142</v>
      </c>
      <c r="AB186" s="41">
        <v>21948</v>
      </c>
      <c r="AC186" s="66">
        <f t="shared" si="111"/>
        <v>40090</v>
      </c>
      <c r="AD186" s="80">
        <f t="shared" si="112"/>
        <v>0.12039075192417996</v>
      </c>
      <c r="AE186" s="85">
        <f t="shared" si="113"/>
        <v>0.24992205524724076</v>
      </c>
      <c r="AF186" s="80">
        <f t="shared" si="114"/>
        <v>0.24992205524724076</v>
      </c>
      <c r="AH186" s="40">
        <v>3176</v>
      </c>
      <c r="AI186" s="41">
        <v>0</v>
      </c>
      <c r="AJ186" s="66">
        <f t="shared" si="115"/>
        <v>3176</v>
      </c>
      <c r="AK186" s="40">
        <v>4796</v>
      </c>
      <c r="AL186" s="41">
        <v>0</v>
      </c>
      <c r="AM186" s="66">
        <f t="shared" si="116"/>
        <v>4796</v>
      </c>
      <c r="AN186" s="80">
        <f t="shared" si="117"/>
        <v>3.2490583421402056E-2</v>
      </c>
      <c r="AO186" s="85">
        <f t="shared" si="118"/>
        <v>0.51007556675062971</v>
      </c>
      <c r="AP186" s="80">
        <f t="shared" si="119"/>
        <v>0.51007556675062971</v>
      </c>
      <c r="AR186" s="40">
        <v>1756</v>
      </c>
      <c r="AS186" s="41">
        <v>20279</v>
      </c>
      <c r="AT186" s="66">
        <f t="shared" si="120"/>
        <v>22035</v>
      </c>
      <c r="AU186" s="40">
        <v>1572</v>
      </c>
      <c r="AV186" s="41">
        <v>22015</v>
      </c>
      <c r="AW186" s="66">
        <f t="shared" si="121"/>
        <v>23587</v>
      </c>
      <c r="AX186" s="80">
        <f t="shared" si="122"/>
        <v>0.20118045427019096</v>
      </c>
      <c r="AY186" s="85">
        <f t="shared" si="123"/>
        <v>7.0433401406852739E-2</v>
      </c>
      <c r="AZ186" s="80">
        <f t="shared" si="124"/>
        <v>7.0433401406852739E-2</v>
      </c>
      <c r="BB186" s="40">
        <v>1964</v>
      </c>
      <c r="BC186" s="41">
        <v>0</v>
      </c>
      <c r="BD186" s="66">
        <f t="shared" si="125"/>
        <v>1964</v>
      </c>
      <c r="BE186" s="40">
        <v>2436</v>
      </c>
      <c r="BF186" s="41">
        <v>0</v>
      </c>
      <c r="BG186" s="66">
        <f t="shared" si="126"/>
        <v>2436</v>
      </c>
      <c r="BH186" s="80">
        <f t="shared" si="127"/>
        <v>2.8655789387006081E-2</v>
      </c>
      <c r="BI186" s="85">
        <f t="shared" si="128"/>
        <v>0.24032586558044808</v>
      </c>
      <c r="BJ186" s="80">
        <f t="shared" si="129"/>
        <v>0.24032586558044808</v>
      </c>
      <c r="BL186" s="40">
        <v>815</v>
      </c>
      <c r="BM186" s="41">
        <v>0</v>
      </c>
      <c r="BN186" s="66">
        <f t="shared" si="130"/>
        <v>815</v>
      </c>
      <c r="BO186" s="40">
        <v>818</v>
      </c>
      <c r="BP186" s="41">
        <v>0</v>
      </c>
      <c r="BQ186" s="66">
        <f t="shared" si="131"/>
        <v>818</v>
      </c>
      <c r="BR186" s="80">
        <f t="shared" si="132"/>
        <v>2.980615070689404E-2</v>
      </c>
      <c r="BS186" s="85">
        <f t="shared" si="133"/>
        <v>3.6809815950920245E-3</v>
      </c>
      <c r="BT186" s="80">
        <f t="shared" si="134"/>
        <v>3.6809815950920245E-3</v>
      </c>
      <c r="BV186" s="40">
        <v>1590</v>
      </c>
      <c r="BW186" s="41">
        <v>0</v>
      </c>
      <c r="BX186" s="66">
        <f t="shared" si="135"/>
        <v>1590</v>
      </c>
      <c r="BY186" s="40">
        <v>1782</v>
      </c>
      <c r="BZ186" s="41">
        <v>0</v>
      </c>
      <c r="CA186" s="66">
        <f t="shared" si="136"/>
        <v>1782</v>
      </c>
      <c r="CB186" s="80">
        <f t="shared" si="137"/>
        <v>8.5002862049227246E-2</v>
      </c>
      <c r="CC186" s="85">
        <f t="shared" si="138"/>
        <v>0.12075471698113208</v>
      </c>
      <c r="CD186" s="80">
        <f t="shared" si="139"/>
        <v>0.12075471698113208</v>
      </c>
      <c r="CF186" s="40">
        <v>89</v>
      </c>
      <c r="CG186" s="41">
        <v>0</v>
      </c>
      <c r="CH186" s="66">
        <f t="shared" si="140"/>
        <v>89</v>
      </c>
      <c r="CI186" s="40">
        <v>116</v>
      </c>
      <c r="CJ186" s="41">
        <v>0</v>
      </c>
      <c r="CK186" s="66">
        <f t="shared" si="141"/>
        <v>116</v>
      </c>
      <c r="CL186" s="80">
        <f t="shared" si="142"/>
        <v>8.9073178223143673E-3</v>
      </c>
      <c r="CM186" s="85">
        <f t="shared" si="143"/>
        <v>0.30337078651685395</v>
      </c>
      <c r="CN186" s="80">
        <f t="shared" si="144"/>
        <v>0.30337078651685395</v>
      </c>
      <c r="CP186" s="40">
        <v>0</v>
      </c>
      <c r="CQ186" s="41">
        <v>0</v>
      </c>
      <c r="CR186" s="66">
        <f t="shared" si="145"/>
        <v>0</v>
      </c>
      <c r="CS186" s="40">
        <v>0</v>
      </c>
      <c r="CT186" s="41">
        <v>0</v>
      </c>
      <c r="CU186" s="66">
        <f t="shared" si="146"/>
        <v>0</v>
      </c>
      <c r="CV186" s="80">
        <f t="shared" si="147"/>
        <v>0</v>
      </c>
      <c r="CW186" s="85">
        <f t="shared" si="148"/>
        <v>0</v>
      </c>
      <c r="CX186" s="80">
        <f t="shared" si="149"/>
        <v>0</v>
      </c>
    </row>
    <row r="187" spans="1:102" ht="24.95" customHeight="1">
      <c r="A187" s="3">
        <v>180</v>
      </c>
      <c r="B187" s="47" t="s">
        <v>288</v>
      </c>
      <c r="D187" s="40">
        <v>0</v>
      </c>
      <c r="E187" s="41">
        <v>0</v>
      </c>
      <c r="F187" s="66">
        <f t="shared" si="100"/>
        <v>0</v>
      </c>
      <c r="G187" s="40">
        <v>0</v>
      </c>
      <c r="H187" s="41">
        <v>0</v>
      </c>
      <c r="I187" s="66">
        <f t="shared" si="101"/>
        <v>0</v>
      </c>
      <c r="J187" s="80">
        <f t="shared" si="102"/>
        <v>0</v>
      </c>
      <c r="K187" s="85">
        <f t="shared" si="103"/>
        <v>0</v>
      </c>
      <c r="L187" s="80">
        <f t="shared" si="104"/>
        <v>0</v>
      </c>
      <c r="N187" s="40">
        <v>0</v>
      </c>
      <c r="O187" s="41">
        <v>0</v>
      </c>
      <c r="P187" s="66">
        <f t="shared" si="105"/>
        <v>0</v>
      </c>
      <c r="Q187" s="40">
        <v>0</v>
      </c>
      <c r="R187" s="41">
        <v>0</v>
      </c>
      <c r="S187" s="66">
        <f t="shared" si="106"/>
        <v>0</v>
      </c>
      <c r="T187" s="80">
        <f t="shared" si="107"/>
        <v>0</v>
      </c>
      <c r="U187" s="85">
        <f t="shared" si="108"/>
        <v>0</v>
      </c>
      <c r="V187" s="80">
        <f t="shared" si="109"/>
        <v>0</v>
      </c>
      <c r="X187" s="40">
        <v>0</v>
      </c>
      <c r="Y187" s="41">
        <v>0</v>
      </c>
      <c r="Z187" s="66">
        <f t="shared" si="110"/>
        <v>0</v>
      </c>
      <c r="AA187" s="40">
        <v>0</v>
      </c>
      <c r="AB187" s="41">
        <v>0</v>
      </c>
      <c r="AC187" s="66">
        <f t="shared" si="111"/>
        <v>0</v>
      </c>
      <c r="AD187" s="80">
        <f t="shared" si="112"/>
        <v>0</v>
      </c>
      <c r="AE187" s="85">
        <f t="shared" si="113"/>
        <v>0</v>
      </c>
      <c r="AF187" s="80">
        <f t="shared" si="114"/>
        <v>0</v>
      </c>
      <c r="AH187" s="40">
        <v>0</v>
      </c>
      <c r="AI187" s="41">
        <v>0</v>
      </c>
      <c r="AJ187" s="66">
        <f t="shared" si="115"/>
        <v>0</v>
      </c>
      <c r="AK187" s="40">
        <v>0</v>
      </c>
      <c r="AL187" s="41">
        <v>0</v>
      </c>
      <c r="AM187" s="66">
        <f t="shared" si="116"/>
        <v>0</v>
      </c>
      <c r="AN187" s="80">
        <f t="shared" si="117"/>
        <v>0</v>
      </c>
      <c r="AO187" s="85">
        <f t="shared" si="118"/>
        <v>0</v>
      </c>
      <c r="AP187" s="80">
        <f t="shared" si="119"/>
        <v>0</v>
      </c>
      <c r="AR187" s="40">
        <v>1</v>
      </c>
      <c r="AS187" s="41">
        <v>0</v>
      </c>
      <c r="AT187" s="66">
        <f t="shared" si="120"/>
        <v>1</v>
      </c>
      <c r="AU187" s="40">
        <v>0</v>
      </c>
      <c r="AV187" s="41">
        <v>0</v>
      </c>
      <c r="AW187" s="66">
        <f t="shared" si="121"/>
        <v>0</v>
      </c>
      <c r="AX187" s="80">
        <f t="shared" si="122"/>
        <v>0</v>
      </c>
      <c r="AY187" s="85">
        <f t="shared" si="123"/>
        <v>-1</v>
      </c>
      <c r="AZ187" s="80">
        <f t="shared" si="124"/>
        <v>-1</v>
      </c>
      <c r="BB187" s="40">
        <v>0</v>
      </c>
      <c r="BC187" s="41">
        <v>0</v>
      </c>
      <c r="BD187" s="66">
        <f t="shared" si="125"/>
        <v>0</v>
      </c>
      <c r="BE187" s="40">
        <v>0</v>
      </c>
      <c r="BF187" s="41">
        <v>0</v>
      </c>
      <c r="BG187" s="66">
        <f t="shared" si="126"/>
        <v>0</v>
      </c>
      <c r="BH187" s="80">
        <f t="shared" si="127"/>
        <v>0</v>
      </c>
      <c r="BI187" s="85">
        <f t="shared" si="128"/>
        <v>0</v>
      </c>
      <c r="BJ187" s="80">
        <f t="shared" si="129"/>
        <v>0</v>
      </c>
      <c r="BL187" s="40">
        <v>0</v>
      </c>
      <c r="BM187" s="41">
        <v>0</v>
      </c>
      <c r="BN187" s="66">
        <f t="shared" si="130"/>
        <v>0</v>
      </c>
      <c r="BO187" s="40">
        <v>0</v>
      </c>
      <c r="BP187" s="41">
        <v>0</v>
      </c>
      <c r="BQ187" s="66">
        <f t="shared" si="131"/>
        <v>0</v>
      </c>
      <c r="BR187" s="80">
        <f t="shared" si="132"/>
        <v>0</v>
      </c>
      <c r="BS187" s="85">
        <f t="shared" si="133"/>
        <v>0</v>
      </c>
      <c r="BT187" s="80">
        <f t="shared" si="134"/>
        <v>0</v>
      </c>
      <c r="BV187" s="40">
        <v>0</v>
      </c>
      <c r="BW187" s="41">
        <v>0</v>
      </c>
      <c r="BX187" s="66">
        <f t="shared" si="135"/>
        <v>0</v>
      </c>
      <c r="BY187" s="40">
        <v>0</v>
      </c>
      <c r="BZ187" s="41">
        <v>0</v>
      </c>
      <c r="CA187" s="66">
        <f t="shared" si="136"/>
        <v>0</v>
      </c>
      <c r="CB187" s="80">
        <f t="shared" si="137"/>
        <v>0</v>
      </c>
      <c r="CC187" s="85">
        <f t="shared" si="138"/>
        <v>0</v>
      </c>
      <c r="CD187" s="80">
        <f t="shared" si="139"/>
        <v>0</v>
      </c>
      <c r="CF187" s="40">
        <v>0</v>
      </c>
      <c r="CG187" s="41">
        <v>0</v>
      </c>
      <c r="CH187" s="66">
        <f t="shared" si="140"/>
        <v>0</v>
      </c>
      <c r="CI187" s="40">
        <v>0</v>
      </c>
      <c r="CJ187" s="41">
        <v>0</v>
      </c>
      <c r="CK187" s="66">
        <f t="shared" si="141"/>
        <v>0</v>
      </c>
      <c r="CL187" s="80">
        <f t="shared" si="142"/>
        <v>0</v>
      </c>
      <c r="CM187" s="85">
        <f t="shared" si="143"/>
        <v>0</v>
      </c>
      <c r="CN187" s="80">
        <f t="shared" si="144"/>
        <v>0</v>
      </c>
      <c r="CP187" s="40">
        <v>0</v>
      </c>
      <c r="CQ187" s="41">
        <v>0</v>
      </c>
      <c r="CR187" s="66">
        <f t="shared" si="145"/>
        <v>0</v>
      </c>
      <c r="CS187" s="40">
        <v>0</v>
      </c>
      <c r="CT187" s="41">
        <v>0</v>
      </c>
      <c r="CU187" s="66">
        <f t="shared" si="146"/>
        <v>0</v>
      </c>
      <c r="CV187" s="80">
        <f t="shared" si="147"/>
        <v>0</v>
      </c>
      <c r="CW187" s="85">
        <f t="shared" si="148"/>
        <v>0</v>
      </c>
      <c r="CX187" s="80">
        <f t="shared" si="149"/>
        <v>0</v>
      </c>
    </row>
    <row r="188" spans="1:102" ht="24.95" customHeight="1">
      <c r="A188" s="3">
        <v>181</v>
      </c>
      <c r="B188" s="47" t="s">
        <v>251</v>
      </c>
      <c r="D188" s="40">
        <v>0</v>
      </c>
      <c r="E188" s="41">
        <v>0</v>
      </c>
      <c r="F188" s="66">
        <f t="shared" si="100"/>
        <v>0</v>
      </c>
      <c r="G188" s="40">
        <v>0</v>
      </c>
      <c r="H188" s="41">
        <v>0</v>
      </c>
      <c r="I188" s="66">
        <f t="shared" si="101"/>
        <v>0</v>
      </c>
      <c r="J188" s="80">
        <f t="shared" si="102"/>
        <v>0</v>
      </c>
      <c r="K188" s="85">
        <f t="shared" si="103"/>
        <v>0</v>
      </c>
      <c r="L188" s="80">
        <f t="shared" si="104"/>
        <v>0</v>
      </c>
      <c r="N188" s="40">
        <v>0</v>
      </c>
      <c r="O188" s="41">
        <v>0</v>
      </c>
      <c r="P188" s="66">
        <f t="shared" si="105"/>
        <v>0</v>
      </c>
      <c r="Q188" s="40">
        <v>0</v>
      </c>
      <c r="R188" s="41">
        <v>0</v>
      </c>
      <c r="S188" s="66">
        <f t="shared" si="106"/>
        <v>0</v>
      </c>
      <c r="T188" s="80">
        <f t="shared" si="107"/>
        <v>0</v>
      </c>
      <c r="U188" s="85">
        <f t="shared" si="108"/>
        <v>0</v>
      </c>
      <c r="V188" s="80">
        <f t="shared" si="109"/>
        <v>0</v>
      </c>
      <c r="X188" s="40">
        <v>0</v>
      </c>
      <c r="Y188" s="41">
        <v>0</v>
      </c>
      <c r="Z188" s="66">
        <f t="shared" si="110"/>
        <v>0</v>
      </c>
      <c r="AA188" s="40">
        <v>0</v>
      </c>
      <c r="AB188" s="41">
        <v>0</v>
      </c>
      <c r="AC188" s="66">
        <f t="shared" si="111"/>
        <v>0</v>
      </c>
      <c r="AD188" s="80">
        <f t="shared" si="112"/>
        <v>0</v>
      </c>
      <c r="AE188" s="85">
        <f t="shared" si="113"/>
        <v>0</v>
      </c>
      <c r="AF188" s="80">
        <f t="shared" si="114"/>
        <v>0</v>
      </c>
      <c r="AH188" s="40">
        <v>0</v>
      </c>
      <c r="AI188" s="41">
        <v>0</v>
      </c>
      <c r="AJ188" s="66">
        <f t="shared" si="115"/>
        <v>0</v>
      </c>
      <c r="AK188" s="40">
        <v>0</v>
      </c>
      <c r="AL188" s="41">
        <v>0</v>
      </c>
      <c r="AM188" s="66">
        <f t="shared" si="116"/>
        <v>0</v>
      </c>
      <c r="AN188" s="80">
        <f t="shared" si="117"/>
        <v>0</v>
      </c>
      <c r="AO188" s="85">
        <f t="shared" si="118"/>
        <v>0</v>
      </c>
      <c r="AP188" s="80">
        <f t="shared" si="119"/>
        <v>0</v>
      </c>
      <c r="AR188" s="40">
        <v>0</v>
      </c>
      <c r="AS188" s="41">
        <v>0</v>
      </c>
      <c r="AT188" s="66">
        <f t="shared" si="120"/>
        <v>0</v>
      </c>
      <c r="AU188" s="40">
        <v>0</v>
      </c>
      <c r="AV188" s="41">
        <v>0</v>
      </c>
      <c r="AW188" s="66">
        <f t="shared" si="121"/>
        <v>0</v>
      </c>
      <c r="AX188" s="80">
        <f t="shared" si="122"/>
        <v>0</v>
      </c>
      <c r="AY188" s="85">
        <f t="shared" si="123"/>
        <v>0</v>
      </c>
      <c r="AZ188" s="80">
        <f t="shared" si="124"/>
        <v>0</v>
      </c>
      <c r="BB188" s="40">
        <v>1</v>
      </c>
      <c r="BC188" s="41">
        <v>0</v>
      </c>
      <c r="BD188" s="66">
        <f t="shared" si="125"/>
        <v>1</v>
      </c>
      <c r="BE188" s="40">
        <v>1</v>
      </c>
      <c r="BF188" s="41">
        <v>0</v>
      </c>
      <c r="BG188" s="66">
        <f t="shared" si="126"/>
        <v>1</v>
      </c>
      <c r="BH188" s="80">
        <f t="shared" si="127"/>
        <v>1.1763460339493466E-5</v>
      </c>
      <c r="BI188" s="85">
        <f t="shared" si="128"/>
        <v>0</v>
      </c>
      <c r="BJ188" s="80">
        <f t="shared" si="129"/>
        <v>0</v>
      </c>
      <c r="BL188" s="40">
        <v>0</v>
      </c>
      <c r="BM188" s="41">
        <v>0</v>
      </c>
      <c r="BN188" s="66">
        <f t="shared" si="130"/>
        <v>0</v>
      </c>
      <c r="BO188" s="40">
        <v>0</v>
      </c>
      <c r="BP188" s="41">
        <v>0</v>
      </c>
      <c r="BQ188" s="66">
        <f t="shared" si="131"/>
        <v>0</v>
      </c>
      <c r="BR188" s="80">
        <f t="shared" si="132"/>
        <v>0</v>
      </c>
      <c r="BS188" s="85">
        <f t="shared" si="133"/>
        <v>0</v>
      </c>
      <c r="BT188" s="80">
        <f t="shared" si="134"/>
        <v>0</v>
      </c>
      <c r="BV188" s="40">
        <v>0</v>
      </c>
      <c r="BW188" s="41">
        <v>0</v>
      </c>
      <c r="BX188" s="66">
        <f t="shared" si="135"/>
        <v>0</v>
      </c>
      <c r="BY188" s="40">
        <v>0</v>
      </c>
      <c r="BZ188" s="41">
        <v>0</v>
      </c>
      <c r="CA188" s="66">
        <f t="shared" si="136"/>
        <v>0</v>
      </c>
      <c r="CB188" s="80">
        <f t="shared" si="137"/>
        <v>0</v>
      </c>
      <c r="CC188" s="85">
        <f t="shared" si="138"/>
        <v>0</v>
      </c>
      <c r="CD188" s="80">
        <f t="shared" si="139"/>
        <v>0</v>
      </c>
      <c r="CF188" s="40">
        <v>0</v>
      </c>
      <c r="CG188" s="41">
        <v>0</v>
      </c>
      <c r="CH188" s="66">
        <f t="shared" si="140"/>
        <v>0</v>
      </c>
      <c r="CI188" s="40">
        <v>0</v>
      </c>
      <c r="CJ188" s="41">
        <v>0</v>
      </c>
      <c r="CK188" s="66">
        <f t="shared" si="141"/>
        <v>0</v>
      </c>
      <c r="CL188" s="80">
        <f t="shared" si="142"/>
        <v>0</v>
      </c>
      <c r="CM188" s="85">
        <f t="shared" si="143"/>
        <v>0</v>
      </c>
      <c r="CN188" s="80">
        <f t="shared" si="144"/>
        <v>0</v>
      </c>
      <c r="CP188" s="40">
        <v>0</v>
      </c>
      <c r="CQ188" s="41">
        <v>0</v>
      </c>
      <c r="CR188" s="66">
        <f t="shared" si="145"/>
        <v>0</v>
      </c>
      <c r="CS188" s="40">
        <v>0</v>
      </c>
      <c r="CT188" s="41">
        <v>0</v>
      </c>
      <c r="CU188" s="66">
        <f t="shared" si="146"/>
        <v>0</v>
      </c>
      <c r="CV188" s="80">
        <f t="shared" si="147"/>
        <v>0</v>
      </c>
      <c r="CW188" s="85">
        <f t="shared" si="148"/>
        <v>0</v>
      </c>
      <c r="CX188" s="80">
        <f t="shared" si="149"/>
        <v>0</v>
      </c>
    </row>
    <row r="189" spans="1:102" ht="24.95" customHeight="1">
      <c r="A189" s="3">
        <v>182</v>
      </c>
      <c r="B189" s="47" t="s">
        <v>172</v>
      </c>
      <c r="D189" s="40">
        <v>12</v>
      </c>
      <c r="E189" s="41">
        <v>0</v>
      </c>
      <c r="F189" s="66">
        <f t="shared" si="100"/>
        <v>12</v>
      </c>
      <c r="G189" s="40">
        <v>3</v>
      </c>
      <c r="H189" s="41">
        <v>0</v>
      </c>
      <c r="I189" s="66">
        <f t="shared" si="101"/>
        <v>3</v>
      </c>
      <c r="J189" s="80">
        <f t="shared" si="102"/>
        <v>3.0501753850846423E-6</v>
      </c>
      <c r="K189" s="85">
        <f t="shared" si="103"/>
        <v>-0.75</v>
      </c>
      <c r="L189" s="80">
        <f t="shared" si="104"/>
        <v>-0.75</v>
      </c>
      <c r="N189" s="40">
        <v>0</v>
      </c>
      <c r="O189" s="41">
        <v>0</v>
      </c>
      <c r="P189" s="66">
        <f t="shared" si="105"/>
        <v>0</v>
      </c>
      <c r="Q189" s="40">
        <v>0</v>
      </c>
      <c r="R189" s="41">
        <v>0</v>
      </c>
      <c r="S189" s="66">
        <f t="shared" si="106"/>
        <v>0</v>
      </c>
      <c r="T189" s="80">
        <f t="shared" si="107"/>
        <v>0</v>
      </c>
      <c r="U189" s="85">
        <f t="shared" si="108"/>
        <v>0</v>
      </c>
      <c r="V189" s="80">
        <f t="shared" si="109"/>
        <v>0</v>
      </c>
      <c r="X189" s="40">
        <v>0</v>
      </c>
      <c r="Y189" s="41">
        <v>0</v>
      </c>
      <c r="Z189" s="66">
        <f t="shared" si="110"/>
        <v>0</v>
      </c>
      <c r="AA189" s="40">
        <v>0</v>
      </c>
      <c r="AB189" s="41">
        <v>0</v>
      </c>
      <c r="AC189" s="66">
        <f t="shared" si="111"/>
        <v>0</v>
      </c>
      <c r="AD189" s="80">
        <f t="shared" si="112"/>
        <v>0</v>
      </c>
      <c r="AE189" s="85">
        <f t="shared" si="113"/>
        <v>0</v>
      </c>
      <c r="AF189" s="80">
        <f t="shared" si="114"/>
        <v>0</v>
      </c>
      <c r="AH189" s="40">
        <v>1</v>
      </c>
      <c r="AI189" s="41">
        <v>0</v>
      </c>
      <c r="AJ189" s="66">
        <f t="shared" si="115"/>
        <v>1</v>
      </c>
      <c r="AK189" s="40">
        <v>5</v>
      </c>
      <c r="AL189" s="41">
        <v>0</v>
      </c>
      <c r="AM189" s="66">
        <f t="shared" si="116"/>
        <v>5</v>
      </c>
      <c r="AN189" s="80">
        <f t="shared" si="117"/>
        <v>3.3872584884697719E-5</v>
      </c>
      <c r="AO189" s="85">
        <f t="shared" si="118"/>
        <v>4</v>
      </c>
      <c r="AP189" s="80">
        <f t="shared" si="119"/>
        <v>4</v>
      </c>
      <c r="AR189" s="40">
        <v>0</v>
      </c>
      <c r="AS189" s="41">
        <v>0</v>
      </c>
      <c r="AT189" s="66">
        <f t="shared" si="120"/>
        <v>0</v>
      </c>
      <c r="AU189" s="40">
        <v>0</v>
      </c>
      <c r="AV189" s="41">
        <v>0</v>
      </c>
      <c r="AW189" s="66">
        <f t="shared" si="121"/>
        <v>0</v>
      </c>
      <c r="AX189" s="80">
        <f t="shared" si="122"/>
        <v>0</v>
      </c>
      <c r="AY189" s="85">
        <f t="shared" si="123"/>
        <v>0</v>
      </c>
      <c r="AZ189" s="80">
        <f t="shared" si="124"/>
        <v>0</v>
      </c>
      <c r="BB189" s="40">
        <v>0</v>
      </c>
      <c r="BC189" s="41">
        <v>0</v>
      </c>
      <c r="BD189" s="66">
        <f t="shared" si="125"/>
        <v>0</v>
      </c>
      <c r="BE189" s="40">
        <v>0</v>
      </c>
      <c r="BF189" s="41">
        <v>0</v>
      </c>
      <c r="BG189" s="66">
        <f t="shared" si="126"/>
        <v>0</v>
      </c>
      <c r="BH189" s="80">
        <f t="shared" si="127"/>
        <v>0</v>
      </c>
      <c r="BI189" s="85">
        <f t="shared" si="128"/>
        <v>0</v>
      </c>
      <c r="BJ189" s="80">
        <f t="shared" si="129"/>
        <v>0</v>
      </c>
      <c r="BL189" s="40">
        <v>0</v>
      </c>
      <c r="BM189" s="41">
        <v>0</v>
      </c>
      <c r="BN189" s="66">
        <f t="shared" si="130"/>
        <v>0</v>
      </c>
      <c r="BO189" s="40">
        <v>0</v>
      </c>
      <c r="BP189" s="41">
        <v>0</v>
      </c>
      <c r="BQ189" s="66">
        <f t="shared" si="131"/>
        <v>0</v>
      </c>
      <c r="BR189" s="80">
        <f t="shared" si="132"/>
        <v>0</v>
      </c>
      <c r="BS189" s="85">
        <f t="shared" si="133"/>
        <v>0</v>
      </c>
      <c r="BT189" s="80">
        <f t="shared" si="134"/>
        <v>0</v>
      </c>
      <c r="BV189" s="40">
        <v>0</v>
      </c>
      <c r="BW189" s="41">
        <v>0</v>
      </c>
      <c r="BX189" s="66">
        <f t="shared" si="135"/>
        <v>0</v>
      </c>
      <c r="BY189" s="40">
        <v>0</v>
      </c>
      <c r="BZ189" s="41">
        <v>0</v>
      </c>
      <c r="CA189" s="66">
        <f t="shared" si="136"/>
        <v>0</v>
      </c>
      <c r="CB189" s="80">
        <f t="shared" si="137"/>
        <v>0</v>
      </c>
      <c r="CC189" s="85">
        <f t="shared" si="138"/>
        <v>0</v>
      </c>
      <c r="CD189" s="80">
        <f t="shared" si="139"/>
        <v>0</v>
      </c>
      <c r="CF189" s="40">
        <v>0</v>
      </c>
      <c r="CG189" s="41">
        <v>0</v>
      </c>
      <c r="CH189" s="66">
        <f t="shared" si="140"/>
        <v>0</v>
      </c>
      <c r="CI189" s="40">
        <v>0</v>
      </c>
      <c r="CJ189" s="41">
        <v>0</v>
      </c>
      <c r="CK189" s="66">
        <f t="shared" si="141"/>
        <v>0</v>
      </c>
      <c r="CL189" s="80">
        <f t="shared" si="142"/>
        <v>0</v>
      </c>
      <c r="CM189" s="85">
        <f t="shared" si="143"/>
        <v>0</v>
      </c>
      <c r="CN189" s="80">
        <f t="shared" si="144"/>
        <v>0</v>
      </c>
      <c r="CP189" s="40">
        <v>0</v>
      </c>
      <c r="CQ189" s="41">
        <v>0</v>
      </c>
      <c r="CR189" s="66">
        <f t="shared" si="145"/>
        <v>0</v>
      </c>
      <c r="CS189" s="40">
        <v>0</v>
      </c>
      <c r="CT189" s="41">
        <v>0</v>
      </c>
      <c r="CU189" s="66">
        <f t="shared" si="146"/>
        <v>0</v>
      </c>
      <c r="CV189" s="80">
        <f t="shared" si="147"/>
        <v>0</v>
      </c>
      <c r="CW189" s="85">
        <f t="shared" si="148"/>
        <v>0</v>
      </c>
      <c r="CX189" s="80">
        <f t="shared" si="149"/>
        <v>0</v>
      </c>
    </row>
    <row r="190" spans="1:102" ht="24.95" customHeight="1">
      <c r="A190" s="3">
        <v>183</v>
      </c>
      <c r="B190" s="47" t="s">
        <v>266</v>
      </c>
      <c r="D190" s="40">
        <v>0</v>
      </c>
      <c r="E190" s="41">
        <v>0</v>
      </c>
      <c r="F190" s="66">
        <f t="shared" si="100"/>
        <v>0</v>
      </c>
      <c r="G190" s="40">
        <v>0</v>
      </c>
      <c r="H190" s="41">
        <v>0</v>
      </c>
      <c r="I190" s="66">
        <f t="shared" si="101"/>
        <v>0</v>
      </c>
      <c r="J190" s="80">
        <f t="shared" si="102"/>
        <v>0</v>
      </c>
      <c r="K190" s="85">
        <f t="shared" si="103"/>
        <v>0</v>
      </c>
      <c r="L190" s="80">
        <f t="shared" si="104"/>
        <v>0</v>
      </c>
      <c r="N190" s="40">
        <v>0</v>
      </c>
      <c r="O190" s="41">
        <v>0</v>
      </c>
      <c r="P190" s="66">
        <f t="shared" si="105"/>
        <v>0</v>
      </c>
      <c r="Q190" s="40">
        <v>0</v>
      </c>
      <c r="R190" s="41">
        <v>0</v>
      </c>
      <c r="S190" s="66">
        <f t="shared" si="106"/>
        <v>0</v>
      </c>
      <c r="T190" s="80">
        <f t="shared" si="107"/>
        <v>0</v>
      </c>
      <c r="U190" s="85">
        <f t="shared" si="108"/>
        <v>0</v>
      </c>
      <c r="V190" s="80">
        <f t="shared" si="109"/>
        <v>0</v>
      </c>
      <c r="X190" s="40">
        <v>0</v>
      </c>
      <c r="Y190" s="41">
        <v>0</v>
      </c>
      <c r="Z190" s="66">
        <f t="shared" si="110"/>
        <v>0</v>
      </c>
      <c r="AA190" s="40">
        <v>0</v>
      </c>
      <c r="AB190" s="41">
        <v>0</v>
      </c>
      <c r="AC190" s="66">
        <f t="shared" si="111"/>
        <v>0</v>
      </c>
      <c r="AD190" s="80">
        <f t="shared" si="112"/>
        <v>0</v>
      </c>
      <c r="AE190" s="85">
        <f t="shared" si="113"/>
        <v>0</v>
      </c>
      <c r="AF190" s="80">
        <f t="shared" si="114"/>
        <v>0</v>
      </c>
      <c r="AH190" s="40">
        <v>0</v>
      </c>
      <c r="AI190" s="41">
        <v>0</v>
      </c>
      <c r="AJ190" s="66">
        <f t="shared" si="115"/>
        <v>0</v>
      </c>
      <c r="AK190" s="40">
        <v>0</v>
      </c>
      <c r="AL190" s="41">
        <v>0</v>
      </c>
      <c r="AM190" s="66">
        <f t="shared" si="116"/>
        <v>0</v>
      </c>
      <c r="AN190" s="80">
        <f t="shared" si="117"/>
        <v>0</v>
      </c>
      <c r="AO190" s="85">
        <f t="shared" si="118"/>
        <v>0</v>
      </c>
      <c r="AP190" s="80">
        <f t="shared" si="119"/>
        <v>0</v>
      </c>
      <c r="AR190" s="40">
        <v>1</v>
      </c>
      <c r="AS190" s="41">
        <v>0</v>
      </c>
      <c r="AT190" s="66">
        <f t="shared" si="120"/>
        <v>1</v>
      </c>
      <c r="AU190" s="40">
        <v>1</v>
      </c>
      <c r="AV190" s="41">
        <v>0</v>
      </c>
      <c r="AW190" s="66">
        <f t="shared" si="121"/>
        <v>1</v>
      </c>
      <c r="AX190" s="80">
        <f t="shared" si="122"/>
        <v>8.529293859761351E-6</v>
      </c>
      <c r="AY190" s="85">
        <f t="shared" si="123"/>
        <v>0</v>
      </c>
      <c r="AZ190" s="80">
        <f t="shared" si="124"/>
        <v>0</v>
      </c>
      <c r="BB190" s="40">
        <v>0</v>
      </c>
      <c r="BC190" s="41">
        <v>0</v>
      </c>
      <c r="BD190" s="66">
        <f t="shared" si="125"/>
        <v>0</v>
      </c>
      <c r="BE190" s="40">
        <v>0</v>
      </c>
      <c r="BF190" s="41">
        <v>0</v>
      </c>
      <c r="BG190" s="66">
        <f t="shared" si="126"/>
        <v>0</v>
      </c>
      <c r="BH190" s="80">
        <f t="shared" si="127"/>
        <v>0</v>
      </c>
      <c r="BI190" s="85">
        <f t="shared" si="128"/>
        <v>0</v>
      </c>
      <c r="BJ190" s="80">
        <f t="shared" si="129"/>
        <v>0</v>
      </c>
      <c r="BL190" s="40">
        <v>0</v>
      </c>
      <c r="BM190" s="41">
        <v>0</v>
      </c>
      <c r="BN190" s="66">
        <f t="shared" si="130"/>
        <v>0</v>
      </c>
      <c r="BO190" s="40">
        <v>0</v>
      </c>
      <c r="BP190" s="41">
        <v>0</v>
      </c>
      <c r="BQ190" s="66">
        <f t="shared" si="131"/>
        <v>0</v>
      </c>
      <c r="BR190" s="80">
        <f t="shared" si="132"/>
        <v>0</v>
      </c>
      <c r="BS190" s="85">
        <f t="shared" si="133"/>
        <v>0</v>
      </c>
      <c r="BT190" s="80">
        <f t="shared" si="134"/>
        <v>0</v>
      </c>
      <c r="BV190" s="40">
        <v>0</v>
      </c>
      <c r="BW190" s="41">
        <v>0</v>
      </c>
      <c r="BX190" s="66">
        <f t="shared" si="135"/>
        <v>0</v>
      </c>
      <c r="BY190" s="40">
        <v>0</v>
      </c>
      <c r="BZ190" s="41">
        <v>0</v>
      </c>
      <c r="CA190" s="66">
        <f t="shared" si="136"/>
        <v>0</v>
      </c>
      <c r="CB190" s="80">
        <f t="shared" si="137"/>
        <v>0</v>
      </c>
      <c r="CC190" s="85">
        <f t="shared" si="138"/>
        <v>0</v>
      </c>
      <c r="CD190" s="80">
        <f t="shared" si="139"/>
        <v>0</v>
      </c>
      <c r="CF190" s="40">
        <v>0</v>
      </c>
      <c r="CG190" s="41">
        <v>0</v>
      </c>
      <c r="CH190" s="66">
        <f t="shared" si="140"/>
        <v>0</v>
      </c>
      <c r="CI190" s="40">
        <v>0</v>
      </c>
      <c r="CJ190" s="41">
        <v>0</v>
      </c>
      <c r="CK190" s="66">
        <f t="shared" si="141"/>
        <v>0</v>
      </c>
      <c r="CL190" s="80">
        <f t="shared" si="142"/>
        <v>0</v>
      </c>
      <c r="CM190" s="85">
        <f t="shared" si="143"/>
        <v>0</v>
      </c>
      <c r="CN190" s="80">
        <f t="shared" si="144"/>
        <v>0</v>
      </c>
      <c r="CP190" s="40">
        <v>0</v>
      </c>
      <c r="CQ190" s="41">
        <v>0</v>
      </c>
      <c r="CR190" s="66">
        <f t="shared" si="145"/>
        <v>0</v>
      </c>
      <c r="CS190" s="40">
        <v>0</v>
      </c>
      <c r="CT190" s="41">
        <v>0</v>
      </c>
      <c r="CU190" s="66">
        <f t="shared" si="146"/>
        <v>0</v>
      </c>
      <c r="CV190" s="80">
        <f t="shared" si="147"/>
        <v>0</v>
      </c>
      <c r="CW190" s="85">
        <f t="shared" si="148"/>
        <v>0</v>
      </c>
      <c r="CX190" s="80">
        <f t="shared" si="149"/>
        <v>0</v>
      </c>
    </row>
    <row r="191" spans="1:102" ht="24.95" customHeight="1">
      <c r="A191" s="3">
        <v>184</v>
      </c>
      <c r="B191" s="47" t="s">
        <v>258</v>
      </c>
      <c r="D191" s="40">
        <v>0</v>
      </c>
      <c r="E191" s="41">
        <v>0</v>
      </c>
      <c r="F191" s="66">
        <f t="shared" si="100"/>
        <v>0</v>
      </c>
      <c r="G191" s="40">
        <v>0</v>
      </c>
      <c r="H191" s="41">
        <v>0</v>
      </c>
      <c r="I191" s="66">
        <f t="shared" si="101"/>
        <v>0</v>
      </c>
      <c r="J191" s="80">
        <f t="shared" si="102"/>
        <v>0</v>
      </c>
      <c r="K191" s="85">
        <f t="shared" si="103"/>
        <v>0</v>
      </c>
      <c r="L191" s="80">
        <f t="shared" si="104"/>
        <v>0</v>
      </c>
      <c r="N191" s="40">
        <v>0</v>
      </c>
      <c r="O191" s="41">
        <v>0</v>
      </c>
      <c r="P191" s="66">
        <f t="shared" si="105"/>
        <v>0</v>
      </c>
      <c r="Q191" s="40">
        <v>0</v>
      </c>
      <c r="R191" s="41">
        <v>0</v>
      </c>
      <c r="S191" s="66">
        <f t="shared" si="106"/>
        <v>0</v>
      </c>
      <c r="T191" s="80">
        <f t="shared" si="107"/>
        <v>0</v>
      </c>
      <c r="U191" s="85">
        <f t="shared" si="108"/>
        <v>0</v>
      </c>
      <c r="V191" s="80">
        <f t="shared" si="109"/>
        <v>0</v>
      </c>
      <c r="X191" s="40">
        <v>0</v>
      </c>
      <c r="Y191" s="41">
        <v>0</v>
      </c>
      <c r="Z191" s="66">
        <f t="shared" si="110"/>
        <v>0</v>
      </c>
      <c r="AA191" s="40">
        <v>0</v>
      </c>
      <c r="AB191" s="41">
        <v>0</v>
      </c>
      <c r="AC191" s="66">
        <f t="shared" si="111"/>
        <v>0</v>
      </c>
      <c r="AD191" s="80">
        <f t="shared" si="112"/>
        <v>0</v>
      </c>
      <c r="AE191" s="85">
        <f t="shared" si="113"/>
        <v>0</v>
      </c>
      <c r="AF191" s="80">
        <f t="shared" si="114"/>
        <v>0</v>
      </c>
      <c r="AH191" s="40">
        <v>0</v>
      </c>
      <c r="AI191" s="41">
        <v>0</v>
      </c>
      <c r="AJ191" s="66">
        <f t="shared" si="115"/>
        <v>0</v>
      </c>
      <c r="AK191" s="40">
        <v>0</v>
      </c>
      <c r="AL191" s="41">
        <v>0</v>
      </c>
      <c r="AM191" s="66">
        <f t="shared" si="116"/>
        <v>0</v>
      </c>
      <c r="AN191" s="80">
        <f t="shared" si="117"/>
        <v>0</v>
      </c>
      <c r="AO191" s="85">
        <f t="shared" si="118"/>
        <v>0</v>
      </c>
      <c r="AP191" s="80">
        <f t="shared" si="119"/>
        <v>0</v>
      </c>
      <c r="AR191" s="40">
        <v>0</v>
      </c>
      <c r="AS191" s="41">
        <v>0</v>
      </c>
      <c r="AT191" s="66">
        <f t="shared" si="120"/>
        <v>0</v>
      </c>
      <c r="AU191" s="40">
        <v>0</v>
      </c>
      <c r="AV191" s="41">
        <v>0</v>
      </c>
      <c r="AW191" s="66">
        <f t="shared" si="121"/>
        <v>0</v>
      </c>
      <c r="AX191" s="80">
        <f t="shared" si="122"/>
        <v>0</v>
      </c>
      <c r="AY191" s="85">
        <f t="shared" si="123"/>
        <v>0</v>
      </c>
      <c r="AZ191" s="80">
        <f t="shared" si="124"/>
        <v>0</v>
      </c>
      <c r="BB191" s="40">
        <v>197</v>
      </c>
      <c r="BC191" s="41">
        <v>0</v>
      </c>
      <c r="BD191" s="66">
        <f t="shared" si="125"/>
        <v>197</v>
      </c>
      <c r="BE191" s="40">
        <v>0</v>
      </c>
      <c r="BF191" s="41">
        <v>0</v>
      </c>
      <c r="BG191" s="66">
        <f t="shared" si="126"/>
        <v>0</v>
      </c>
      <c r="BH191" s="80">
        <f t="shared" si="127"/>
        <v>0</v>
      </c>
      <c r="BI191" s="85">
        <f t="shared" si="128"/>
        <v>-1</v>
      </c>
      <c r="BJ191" s="80">
        <f t="shared" si="129"/>
        <v>-1</v>
      </c>
      <c r="BL191" s="40">
        <v>0</v>
      </c>
      <c r="BM191" s="41">
        <v>0</v>
      </c>
      <c r="BN191" s="66">
        <f t="shared" si="130"/>
        <v>0</v>
      </c>
      <c r="BO191" s="40">
        <v>0</v>
      </c>
      <c r="BP191" s="41">
        <v>0</v>
      </c>
      <c r="BQ191" s="66">
        <f t="shared" si="131"/>
        <v>0</v>
      </c>
      <c r="BR191" s="80">
        <f t="shared" si="132"/>
        <v>0</v>
      </c>
      <c r="BS191" s="85">
        <f t="shared" si="133"/>
        <v>0</v>
      </c>
      <c r="BT191" s="80">
        <f t="shared" si="134"/>
        <v>0</v>
      </c>
      <c r="BV191" s="40">
        <v>0</v>
      </c>
      <c r="BW191" s="41">
        <v>0</v>
      </c>
      <c r="BX191" s="66">
        <f t="shared" si="135"/>
        <v>0</v>
      </c>
      <c r="BY191" s="40">
        <v>0</v>
      </c>
      <c r="BZ191" s="41">
        <v>0</v>
      </c>
      <c r="CA191" s="66">
        <f t="shared" si="136"/>
        <v>0</v>
      </c>
      <c r="CB191" s="80">
        <f t="shared" si="137"/>
        <v>0</v>
      </c>
      <c r="CC191" s="85">
        <f t="shared" si="138"/>
        <v>0</v>
      </c>
      <c r="CD191" s="80">
        <f t="shared" si="139"/>
        <v>0</v>
      </c>
      <c r="CF191" s="40">
        <v>0</v>
      </c>
      <c r="CG191" s="41">
        <v>0</v>
      </c>
      <c r="CH191" s="66">
        <f t="shared" si="140"/>
        <v>0</v>
      </c>
      <c r="CI191" s="40">
        <v>0</v>
      </c>
      <c r="CJ191" s="41">
        <v>0</v>
      </c>
      <c r="CK191" s="66">
        <f t="shared" si="141"/>
        <v>0</v>
      </c>
      <c r="CL191" s="80">
        <f t="shared" si="142"/>
        <v>0</v>
      </c>
      <c r="CM191" s="85">
        <f t="shared" si="143"/>
        <v>0</v>
      </c>
      <c r="CN191" s="80">
        <f t="shared" si="144"/>
        <v>0</v>
      </c>
      <c r="CP191" s="40">
        <v>0</v>
      </c>
      <c r="CQ191" s="41">
        <v>0</v>
      </c>
      <c r="CR191" s="66">
        <f t="shared" si="145"/>
        <v>0</v>
      </c>
      <c r="CS191" s="40">
        <v>0</v>
      </c>
      <c r="CT191" s="41">
        <v>0</v>
      </c>
      <c r="CU191" s="66">
        <f t="shared" si="146"/>
        <v>0</v>
      </c>
      <c r="CV191" s="80">
        <f t="shared" si="147"/>
        <v>0</v>
      </c>
      <c r="CW191" s="85">
        <f t="shared" si="148"/>
        <v>0</v>
      </c>
      <c r="CX191" s="80">
        <f t="shared" si="149"/>
        <v>0</v>
      </c>
    </row>
    <row r="192" spans="1:102" ht="24.95" customHeight="1">
      <c r="A192" s="3">
        <v>185</v>
      </c>
      <c r="B192" s="47" t="s">
        <v>275</v>
      </c>
      <c r="D192" s="40">
        <v>0</v>
      </c>
      <c r="E192" s="41">
        <v>0</v>
      </c>
      <c r="F192" s="66">
        <f t="shared" si="100"/>
        <v>0</v>
      </c>
      <c r="G192" s="40">
        <v>0</v>
      </c>
      <c r="H192" s="41">
        <v>0</v>
      </c>
      <c r="I192" s="66">
        <f t="shared" si="101"/>
        <v>0</v>
      </c>
      <c r="J192" s="80">
        <f t="shared" si="102"/>
        <v>0</v>
      </c>
      <c r="K192" s="85">
        <f t="shared" si="103"/>
        <v>0</v>
      </c>
      <c r="L192" s="80">
        <f t="shared" si="104"/>
        <v>0</v>
      </c>
      <c r="N192" s="40">
        <v>0</v>
      </c>
      <c r="O192" s="41">
        <v>0</v>
      </c>
      <c r="P192" s="66">
        <f t="shared" si="105"/>
        <v>0</v>
      </c>
      <c r="Q192" s="40">
        <v>0</v>
      </c>
      <c r="R192" s="41">
        <v>0</v>
      </c>
      <c r="S192" s="66">
        <f t="shared" si="106"/>
        <v>0</v>
      </c>
      <c r="T192" s="80">
        <f t="shared" si="107"/>
        <v>0</v>
      </c>
      <c r="U192" s="85">
        <f t="shared" si="108"/>
        <v>0</v>
      </c>
      <c r="V192" s="80">
        <f t="shared" si="109"/>
        <v>0</v>
      </c>
      <c r="X192" s="40">
        <v>0</v>
      </c>
      <c r="Y192" s="41">
        <v>0</v>
      </c>
      <c r="Z192" s="66">
        <f t="shared" si="110"/>
        <v>0</v>
      </c>
      <c r="AA192" s="40">
        <v>0</v>
      </c>
      <c r="AB192" s="41">
        <v>0</v>
      </c>
      <c r="AC192" s="66">
        <f t="shared" si="111"/>
        <v>0</v>
      </c>
      <c r="AD192" s="80">
        <f t="shared" si="112"/>
        <v>0</v>
      </c>
      <c r="AE192" s="85">
        <f t="shared" si="113"/>
        <v>0</v>
      </c>
      <c r="AF192" s="80">
        <f t="shared" si="114"/>
        <v>0</v>
      </c>
      <c r="AH192" s="40">
        <v>0</v>
      </c>
      <c r="AI192" s="41">
        <v>0</v>
      </c>
      <c r="AJ192" s="66">
        <f t="shared" si="115"/>
        <v>0</v>
      </c>
      <c r="AK192" s="40">
        <v>0</v>
      </c>
      <c r="AL192" s="41">
        <v>0</v>
      </c>
      <c r="AM192" s="66">
        <f t="shared" si="116"/>
        <v>0</v>
      </c>
      <c r="AN192" s="80">
        <f t="shared" si="117"/>
        <v>0</v>
      </c>
      <c r="AO192" s="85">
        <f t="shared" si="118"/>
        <v>0</v>
      </c>
      <c r="AP192" s="80">
        <f t="shared" si="119"/>
        <v>0</v>
      </c>
      <c r="AR192" s="40">
        <v>0</v>
      </c>
      <c r="AS192" s="41">
        <v>0</v>
      </c>
      <c r="AT192" s="66">
        <f t="shared" si="120"/>
        <v>0</v>
      </c>
      <c r="AU192" s="40">
        <v>2</v>
      </c>
      <c r="AV192" s="41">
        <v>0</v>
      </c>
      <c r="AW192" s="66">
        <f t="shared" si="121"/>
        <v>2</v>
      </c>
      <c r="AX192" s="80">
        <f t="shared" si="122"/>
        <v>1.7058587719522702E-5</v>
      </c>
      <c r="AY192" s="85">
        <f t="shared" si="123"/>
        <v>0</v>
      </c>
      <c r="AZ192" s="80">
        <f t="shared" si="124"/>
        <v>0</v>
      </c>
      <c r="BB192" s="40">
        <v>0</v>
      </c>
      <c r="BC192" s="41">
        <v>0</v>
      </c>
      <c r="BD192" s="66">
        <f t="shared" si="125"/>
        <v>0</v>
      </c>
      <c r="BE192" s="40">
        <v>0</v>
      </c>
      <c r="BF192" s="41">
        <v>0</v>
      </c>
      <c r="BG192" s="66">
        <f t="shared" si="126"/>
        <v>0</v>
      </c>
      <c r="BH192" s="80">
        <f t="shared" si="127"/>
        <v>0</v>
      </c>
      <c r="BI192" s="85">
        <f t="shared" si="128"/>
        <v>0</v>
      </c>
      <c r="BJ192" s="80">
        <f t="shared" si="129"/>
        <v>0</v>
      </c>
      <c r="BL192" s="40">
        <v>0</v>
      </c>
      <c r="BM192" s="41">
        <v>0</v>
      </c>
      <c r="BN192" s="66">
        <f t="shared" si="130"/>
        <v>0</v>
      </c>
      <c r="BO192" s="40">
        <v>0</v>
      </c>
      <c r="BP192" s="41">
        <v>0</v>
      </c>
      <c r="BQ192" s="66">
        <f t="shared" si="131"/>
        <v>0</v>
      </c>
      <c r="BR192" s="80">
        <f t="shared" si="132"/>
        <v>0</v>
      </c>
      <c r="BS192" s="85">
        <f t="shared" si="133"/>
        <v>0</v>
      </c>
      <c r="BT192" s="80">
        <f t="shared" si="134"/>
        <v>0</v>
      </c>
      <c r="BV192" s="40">
        <v>0</v>
      </c>
      <c r="BW192" s="41">
        <v>0</v>
      </c>
      <c r="BX192" s="66">
        <f t="shared" si="135"/>
        <v>0</v>
      </c>
      <c r="BY192" s="40">
        <v>0</v>
      </c>
      <c r="BZ192" s="41">
        <v>0</v>
      </c>
      <c r="CA192" s="66">
        <f t="shared" si="136"/>
        <v>0</v>
      </c>
      <c r="CB192" s="80">
        <f t="shared" si="137"/>
        <v>0</v>
      </c>
      <c r="CC192" s="85">
        <f t="shared" si="138"/>
        <v>0</v>
      </c>
      <c r="CD192" s="80">
        <f t="shared" si="139"/>
        <v>0</v>
      </c>
      <c r="CF192" s="40">
        <v>0</v>
      </c>
      <c r="CG192" s="41">
        <v>0</v>
      </c>
      <c r="CH192" s="66">
        <f t="shared" si="140"/>
        <v>0</v>
      </c>
      <c r="CI192" s="40">
        <v>0</v>
      </c>
      <c r="CJ192" s="41">
        <v>0</v>
      </c>
      <c r="CK192" s="66">
        <f t="shared" si="141"/>
        <v>0</v>
      </c>
      <c r="CL192" s="80">
        <f t="shared" si="142"/>
        <v>0</v>
      </c>
      <c r="CM192" s="85">
        <f t="shared" si="143"/>
        <v>0</v>
      </c>
      <c r="CN192" s="80">
        <f t="shared" si="144"/>
        <v>0</v>
      </c>
      <c r="CP192" s="40">
        <v>0</v>
      </c>
      <c r="CQ192" s="41">
        <v>0</v>
      </c>
      <c r="CR192" s="66">
        <f t="shared" si="145"/>
        <v>0</v>
      </c>
      <c r="CS192" s="40">
        <v>0</v>
      </c>
      <c r="CT192" s="41">
        <v>0</v>
      </c>
      <c r="CU192" s="66">
        <f t="shared" si="146"/>
        <v>0</v>
      </c>
      <c r="CV192" s="80">
        <f t="shared" si="147"/>
        <v>0</v>
      </c>
      <c r="CW192" s="85">
        <f t="shared" si="148"/>
        <v>0</v>
      </c>
      <c r="CX192" s="80">
        <f t="shared" si="149"/>
        <v>0</v>
      </c>
    </row>
    <row r="193" spans="1:102" ht="24.95" customHeight="1">
      <c r="A193" s="3">
        <v>186</v>
      </c>
      <c r="B193" s="47" t="s">
        <v>76</v>
      </c>
      <c r="D193" s="40">
        <v>9</v>
      </c>
      <c r="E193" s="41">
        <v>2613</v>
      </c>
      <c r="F193" s="66">
        <f t="shared" si="100"/>
        <v>2622</v>
      </c>
      <c r="G193" s="40">
        <v>2</v>
      </c>
      <c r="H193" s="41">
        <v>2204</v>
      </c>
      <c r="I193" s="66">
        <f t="shared" si="101"/>
        <v>2206</v>
      </c>
      <c r="J193" s="80">
        <f t="shared" si="102"/>
        <v>2.2428956331655737E-3</v>
      </c>
      <c r="K193" s="85">
        <f t="shared" si="103"/>
        <v>-0.15865751334858885</v>
      </c>
      <c r="L193" s="80">
        <f t="shared" si="104"/>
        <v>-0.15865751334858885</v>
      </c>
      <c r="N193" s="40">
        <v>0</v>
      </c>
      <c r="O193" s="41">
        <v>0</v>
      </c>
      <c r="P193" s="66">
        <f t="shared" si="105"/>
        <v>0</v>
      </c>
      <c r="Q193" s="40">
        <v>0</v>
      </c>
      <c r="R193" s="41">
        <v>0</v>
      </c>
      <c r="S193" s="66">
        <f t="shared" si="106"/>
        <v>0</v>
      </c>
      <c r="T193" s="80">
        <f t="shared" si="107"/>
        <v>0</v>
      </c>
      <c r="U193" s="85">
        <f t="shared" si="108"/>
        <v>0</v>
      </c>
      <c r="V193" s="80">
        <f t="shared" si="109"/>
        <v>0</v>
      </c>
      <c r="X193" s="40">
        <v>1033</v>
      </c>
      <c r="Y193" s="41">
        <v>0</v>
      </c>
      <c r="Z193" s="66">
        <f t="shared" si="110"/>
        <v>1033</v>
      </c>
      <c r="AA193" s="40">
        <v>673</v>
      </c>
      <c r="AB193" s="41">
        <v>0</v>
      </c>
      <c r="AC193" s="66">
        <f t="shared" si="111"/>
        <v>673</v>
      </c>
      <c r="AD193" s="80">
        <f t="shared" si="112"/>
        <v>2.0210270901714418E-3</v>
      </c>
      <c r="AE193" s="85">
        <f t="shared" si="113"/>
        <v>-0.34849951597289447</v>
      </c>
      <c r="AF193" s="80">
        <f t="shared" si="114"/>
        <v>-0.34849951597289447</v>
      </c>
      <c r="AH193" s="40">
        <v>287</v>
      </c>
      <c r="AI193" s="41">
        <v>0</v>
      </c>
      <c r="AJ193" s="66">
        <f t="shared" si="115"/>
        <v>287</v>
      </c>
      <c r="AK193" s="40">
        <v>392</v>
      </c>
      <c r="AL193" s="41">
        <v>0</v>
      </c>
      <c r="AM193" s="66">
        <f t="shared" si="116"/>
        <v>392</v>
      </c>
      <c r="AN193" s="80">
        <f t="shared" si="117"/>
        <v>2.6556106549603014E-3</v>
      </c>
      <c r="AO193" s="85">
        <f t="shared" si="118"/>
        <v>0.36585365853658536</v>
      </c>
      <c r="AP193" s="80">
        <f t="shared" si="119"/>
        <v>0.36585365853658536</v>
      </c>
      <c r="AR193" s="40">
        <v>67</v>
      </c>
      <c r="AS193" s="41">
        <v>0</v>
      </c>
      <c r="AT193" s="66">
        <f t="shared" si="120"/>
        <v>67</v>
      </c>
      <c r="AU193" s="40">
        <v>128</v>
      </c>
      <c r="AV193" s="41">
        <v>0</v>
      </c>
      <c r="AW193" s="66">
        <f t="shared" si="121"/>
        <v>128</v>
      </c>
      <c r="AX193" s="80">
        <f t="shared" si="122"/>
        <v>1.0917496140494529E-3</v>
      </c>
      <c r="AY193" s="85">
        <f t="shared" si="123"/>
        <v>0.91044776119402981</v>
      </c>
      <c r="AZ193" s="80">
        <f t="shared" si="124"/>
        <v>0.91044776119402981</v>
      </c>
      <c r="BB193" s="40">
        <v>223</v>
      </c>
      <c r="BC193" s="41">
        <v>0</v>
      </c>
      <c r="BD193" s="66">
        <f t="shared" si="125"/>
        <v>223</v>
      </c>
      <c r="BE193" s="40">
        <v>225</v>
      </c>
      <c r="BF193" s="41">
        <v>0</v>
      </c>
      <c r="BG193" s="66">
        <f t="shared" si="126"/>
        <v>225</v>
      </c>
      <c r="BH193" s="80">
        <f t="shared" si="127"/>
        <v>2.6467785763860299E-3</v>
      </c>
      <c r="BI193" s="85">
        <f t="shared" si="128"/>
        <v>8.9686098654708519E-3</v>
      </c>
      <c r="BJ193" s="80">
        <f t="shared" si="129"/>
        <v>8.9686098654708519E-3</v>
      </c>
      <c r="BL193" s="40">
        <v>0</v>
      </c>
      <c r="BM193" s="41">
        <v>0</v>
      </c>
      <c r="BN193" s="66">
        <f t="shared" si="130"/>
        <v>0</v>
      </c>
      <c r="BO193" s="40">
        <v>46</v>
      </c>
      <c r="BP193" s="41">
        <v>0</v>
      </c>
      <c r="BQ193" s="66">
        <f t="shared" si="131"/>
        <v>46</v>
      </c>
      <c r="BR193" s="80">
        <f t="shared" si="132"/>
        <v>1.6761405042996648E-3</v>
      </c>
      <c r="BS193" s="85">
        <f t="shared" si="133"/>
        <v>0</v>
      </c>
      <c r="BT193" s="80">
        <f t="shared" si="134"/>
        <v>0</v>
      </c>
      <c r="BV193" s="40">
        <v>102</v>
      </c>
      <c r="BW193" s="41">
        <v>0</v>
      </c>
      <c r="BX193" s="66">
        <f t="shared" si="135"/>
        <v>102</v>
      </c>
      <c r="BY193" s="40">
        <v>50</v>
      </c>
      <c r="BZ193" s="41">
        <v>0</v>
      </c>
      <c r="CA193" s="66">
        <f t="shared" si="136"/>
        <v>50</v>
      </c>
      <c r="CB193" s="80">
        <f t="shared" si="137"/>
        <v>2.3850410227055905E-3</v>
      </c>
      <c r="CC193" s="85">
        <f t="shared" si="138"/>
        <v>-0.50980392156862742</v>
      </c>
      <c r="CD193" s="80">
        <f t="shared" si="139"/>
        <v>-0.50980392156862742</v>
      </c>
      <c r="CF193" s="40">
        <v>0</v>
      </c>
      <c r="CG193" s="41">
        <v>0</v>
      </c>
      <c r="CH193" s="66">
        <f t="shared" si="140"/>
        <v>0</v>
      </c>
      <c r="CI193" s="40">
        <v>0</v>
      </c>
      <c r="CJ193" s="41">
        <v>0</v>
      </c>
      <c r="CK193" s="66">
        <f t="shared" si="141"/>
        <v>0</v>
      </c>
      <c r="CL193" s="80">
        <f t="shared" si="142"/>
        <v>0</v>
      </c>
      <c r="CM193" s="85">
        <f t="shared" si="143"/>
        <v>0</v>
      </c>
      <c r="CN193" s="80">
        <f t="shared" si="144"/>
        <v>0</v>
      </c>
      <c r="CP193" s="40">
        <v>0</v>
      </c>
      <c r="CQ193" s="41">
        <v>0</v>
      </c>
      <c r="CR193" s="66">
        <f t="shared" si="145"/>
        <v>0</v>
      </c>
      <c r="CS193" s="40">
        <v>0</v>
      </c>
      <c r="CT193" s="41">
        <v>0</v>
      </c>
      <c r="CU193" s="66">
        <f t="shared" si="146"/>
        <v>0</v>
      </c>
      <c r="CV193" s="80">
        <f t="shared" si="147"/>
        <v>0</v>
      </c>
      <c r="CW193" s="85">
        <f t="shared" si="148"/>
        <v>0</v>
      </c>
      <c r="CX193" s="80">
        <f t="shared" si="149"/>
        <v>0</v>
      </c>
    </row>
    <row r="194" spans="1:102" ht="24.95" customHeight="1">
      <c r="A194" s="3">
        <v>187</v>
      </c>
      <c r="B194" s="47" t="s">
        <v>213</v>
      </c>
      <c r="D194" s="40">
        <v>0</v>
      </c>
      <c r="E194" s="41">
        <v>0</v>
      </c>
      <c r="F194" s="66">
        <f t="shared" si="100"/>
        <v>0</v>
      </c>
      <c r="G194" s="40">
        <v>1</v>
      </c>
      <c r="H194" s="41">
        <v>0</v>
      </c>
      <c r="I194" s="66">
        <f t="shared" si="101"/>
        <v>1</v>
      </c>
      <c r="J194" s="80">
        <f t="shared" si="102"/>
        <v>1.0167251283615474E-6</v>
      </c>
      <c r="K194" s="85">
        <f t="shared" si="103"/>
        <v>0</v>
      </c>
      <c r="L194" s="80">
        <f t="shared" si="104"/>
        <v>0</v>
      </c>
      <c r="N194" s="40">
        <v>0</v>
      </c>
      <c r="O194" s="41">
        <v>0</v>
      </c>
      <c r="P194" s="66">
        <f t="shared" si="105"/>
        <v>0</v>
      </c>
      <c r="Q194" s="40">
        <v>0</v>
      </c>
      <c r="R194" s="41">
        <v>0</v>
      </c>
      <c r="S194" s="66">
        <f t="shared" si="106"/>
        <v>0</v>
      </c>
      <c r="T194" s="80">
        <f t="shared" si="107"/>
        <v>0</v>
      </c>
      <c r="U194" s="85">
        <f t="shared" si="108"/>
        <v>0</v>
      </c>
      <c r="V194" s="80">
        <f t="shared" si="109"/>
        <v>0</v>
      </c>
      <c r="X194" s="40">
        <v>0</v>
      </c>
      <c r="Y194" s="41">
        <v>0</v>
      </c>
      <c r="Z194" s="66">
        <f t="shared" si="110"/>
        <v>0</v>
      </c>
      <c r="AA194" s="40">
        <v>0</v>
      </c>
      <c r="AB194" s="41">
        <v>0</v>
      </c>
      <c r="AC194" s="66">
        <f t="shared" si="111"/>
        <v>0</v>
      </c>
      <c r="AD194" s="80">
        <f t="shared" si="112"/>
        <v>0</v>
      </c>
      <c r="AE194" s="85">
        <f t="shared" si="113"/>
        <v>0</v>
      </c>
      <c r="AF194" s="80">
        <f t="shared" si="114"/>
        <v>0</v>
      </c>
      <c r="AH194" s="40">
        <v>0</v>
      </c>
      <c r="AI194" s="41">
        <v>0</v>
      </c>
      <c r="AJ194" s="66">
        <f t="shared" si="115"/>
        <v>0</v>
      </c>
      <c r="AK194" s="40">
        <v>0</v>
      </c>
      <c r="AL194" s="41">
        <v>0</v>
      </c>
      <c r="AM194" s="66">
        <f t="shared" si="116"/>
        <v>0</v>
      </c>
      <c r="AN194" s="80">
        <f t="shared" si="117"/>
        <v>0</v>
      </c>
      <c r="AO194" s="85">
        <f t="shared" si="118"/>
        <v>0</v>
      </c>
      <c r="AP194" s="80">
        <f t="shared" si="119"/>
        <v>0</v>
      </c>
      <c r="AR194" s="40">
        <v>0</v>
      </c>
      <c r="AS194" s="41">
        <v>0</v>
      </c>
      <c r="AT194" s="66">
        <f t="shared" si="120"/>
        <v>0</v>
      </c>
      <c r="AU194" s="40">
        <v>0</v>
      </c>
      <c r="AV194" s="41">
        <v>0</v>
      </c>
      <c r="AW194" s="66">
        <f t="shared" si="121"/>
        <v>0</v>
      </c>
      <c r="AX194" s="80">
        <f t="shared" si="122"/>
        <v>0</v>
      </c>
      <c r="AY194" s="85">
        <f t="shared" si="123"/>
        <v>0</v>
      </c>
      <c r="AZ194" s="80">
        <f t="shared" si="124"/>
        <v>0</v>
      </c>
      <c r="BB194" s="40">
        <v>0</v>
      </c>
      <c r="BC194" s="41">
        <v>0</v>
      </c>
      <c r="BD194" s="66">
        <f t="shared" si="125"/>
        <v>0</v>
      </c>
      <c r="BE194" s="40">
        <v>0</v>
      </c>
      <c r="BF194" s="41">
        <v>0</v>
      </c>
      <c r="BG194" s="66">
        <f t="shared" si="126"/>
        <v>0</v>
      </c>
      <c r="BH194" s="80">
        <f t="shared" si="127"/>
        <v>0</v>
      </c>
      <c r="BI194" s="85">
        <f t="shared" si="128"/>
        <v>0</v>
      </c>
      <c r="BJ194" s="80">
        <f t="shared" si="129"/>
        <v>0</v>
      </c>
      <c r="BL194" s="40">
        <v>0</v>
      </c>
      <c r="BM194" s="41">
        <v>0</v>
      </c>
      <c r="BN194" s="66">
        <f t="shared" si="130"/>
        <v>0</v>
      </c>
      <c r="BO194" s="40">
        <v>0</v>
      </c>
      <c r="BP194" s="41">
        <v>0</v>
      </c>
      <c r="BQ194" s="66">
        <f t="shared" si="131"/>
        <v>0</v>
      </c>
      <c r="BR194" s="80">
        <f t="shared" si="132"/>
        <v>0</v>
      </c>
      <c r="BS194" s="85">
        <f t="shared" si="133"/>
        <v>0</v>
      </c>
      <c r="BT194" s="80">
        <f t="shared" si="134"/>
        <v>0</v>
      </c>
      <c r="BV194" s="40">
        <v>0</v>
      </c>
      <c r="BW194" s="41">
        <v>0</v>
      </c>
      <c r="BX194" s="66">
        <f t="shared" si="135"/>
        <v>0</v>
      </c>
      <c r="BY194" s="40">
        <v>0</v>
      </c>
      <c r="BZ194" s="41">
        <v>0</v>
      </c>
      <c r="CA194" s="66">
        <f t="shared" si="136"/>
        <v>0</v>
      </c>
      <c r="CB194" s="80">
        <f t="shared" si="137"/>
        <v>0</v>
      </c>
      <c r="CC194" s="85">
        <f t="shared" si="138"/>
        <v>0</v>
      </c>
      <c r="CD194" s="80">
        <f t="shared" si="139"/>
        <v>0</v>
      </c>
      <c r="CF194" s="40">
        <v>0</v>
      </c>
      <c r="CG194" s="41">
        <v>0</v>
      </c>
      <c r="CH194" s="66">
        <f t="shared" si="140"/>
        <v>0</v>
      </c>
      <c r="CI194" s="40">
        <v>0</v>
      </c>
      <c r="CJ194" s="41">
        <v>0</v>
      </c>
      <c r="CK194" s="66">
        <f t="shared" si="141"/>
        <v>0</v>
      </c>
      <c r="CL194" s="80">
        <f t="shared" si="142"/>
        <v>0</v>
      </c>
      <c r="CM194" s="85">
        <f t="shared" si="143"/>
        <v>0</v>
      </c>
      <c r="CN194" s="80">
        <f t="shared" si="144"/>
        <v>0</v>
      </c>
      <c r="CP194" s="40">
        <v>0</v>
      </c>
      <c r="CQ194" s="41">
        <v>0</v>
      </c>
      <c r="CR194" s="66">
        <f t="shared" si="145"/>
        <v>0</v>
      </c>
      <c r="CS194" s="40">
        <v>0</v>
      </c>
      <c r="CT194" s="41">
        <v>0</v>
      </c>
      <c r="CU194" s="66">
        <f t="shared" si="146"/>
        <v>0</v>
      </c>
      <c r="CV194" s="80">
        <f t="shared" si="147"/>
        <v>0</v>
      </c>
      <c r="CW194" s="85">
        <f t="shared" si="148"/>
        <v>0</v>
      </c>
      <c r="CX194" s="80">
        <f t="shared" si="149"/>
        <v>0</v>
      </c>
    </row>
    <row r="195" spans="1:102" ht="24.95" customHeight="1">
      <c r="A195" s="3">
        <v>188</v>
      </c>
      <c r="B195" s="47" t="s">
        <v>173</v>
      </c>
      <c r="D195" s="40">
        <v>0</v>
      </c>
      <c r="E195" s="41">
        <v>0</v>
      </c>
      <c r="F195" s="66">
        <f t="shared" si="100"/>
        <v>0</v>
      </c>
      <c r="G195" s="40">
        <v>0</v>
      </c>
      <c r="H195" s="41">
        <v>0</v>
      </c>
      <c r="I195" s="66">
        <f t="shared" si="101"/>
        <v>0</v>
      </c>
      <c r="J195" s="80">
        <f t="shared" si="102"/>
        <v>0</v>
      </c>
      <c r="K195" s="85">
        <f t="shared" si="103"/>
        <v>0</v>
      </c>
      <c r="L195" s="80">
        <f t="shared" si="104"/>
        <v>0</v>
      </c>
      <c r="N195" s="40">
        <v>11408</v>
      </c>
      <c r="O195" s="41">
        <v>0</v>
      </c>
      <c r="P195" s="66">
        <f t="shared" si="105"/>
        <v>11408</v>
      </c>
      <c r="Q195" s="40">
        <v>12158</v>
      </c>
      <c r="R195" s="41">
        <v>0</v>
      </c>
      <c r="S195" s="66">
        <f t="shared" si="106"/>
        <v>12158</v>
      </c>
      <c r="T195" s="80">
        <f t="shared" si="107"/>
        <v>1.6440104768820324E-2</v>
      </c>
      <c r="U195" s="85">
        <f t="shared" si="108"/>
        <v>6.5743338008415142E-2</v>
      </c>
      <c r="V195" s="80">
        <f t="shared" si="109"/>
        <v>6.5743338008415142E-2</v>
      </c>
      <c r="X195" s="40">
        <v>0</v>
      </c>
      <c r="Y195" s="41">
        <v>0</v>
      </c>
      <c r="Z195" s="66">
        <f t="shared" si="110"/>
        <v>0</v>
      </c>
      <c r="AA195" s="40">
        <v>0</v>
      </c>
      <c r="AB195" s="41">
        <v>0</v>
      </c>
      <c r="AC195" s="66">
        <f t="shared" si="111"/>
        <v>0</v>
      </c>
      <c r="AD195" s="80">
        <f t="shared" si="112"/>
        <v>0</v>
      </c>
      <c r="AE195" s="85">
        <f t="shared" si="113"/>
        <v>0</v>
      </c>
      <c r="AF195" s="80">
        <f t="shared" si="114"/>
        <v>0</v>
      </c>
      <c r="AH195" s="40">
        <v>0</v>
      </c>
      <c r="AI195" s="41">
        <v>0</v>
      </c>
      <c r="AJ195" s="66">
        <f t="shared" si="115"/>
        <v>0</v>
      </c>
      <c r="AK195" s="40">
        <v>0</v>
      </c>
      <c r="AL195" s="41">
        <v>0</v>
      </c>
      <c r="AM195" s="66">
        <f t="shared" si="116"/>
        <v>0</v>
      </c>
      <c r="AN195" s="80">
        <f t="shared" si="117"/>
        <v>0</v>
      </c>
      <c r="AO195" s="85">
        <f t="shared" si="118"/>
        <v>0</v>
      </c>
      <c r="AP195" s="80">
        <f t="shared" si="119"/>
        <v>0</v>
      </c>
      <c r="AR195" s="40">
        <v>48</v>
      </c>
      <c r="AS195" s="41">
        <v>0</v>
      </c>
      <c r="AT195" s="66">
        <f t="shared" si="120"/>
        <v>48</v>
      </c>
      <c r="AU195" s="40">
        <v>22</v>
      </c>
      <c r="AV195" s="41">
        <v>0</v>
      </c>
      <c r="AW195" s="66">
        <f t="shared" si="121"/>
        <v>22</v>
      </c>
      <c r="AX195" s="80">
        <f t="shared" si="122"/>
        <v>1.876444649147497E-4</v>
      </c>
      <c r="AY195" s="85">
        <f t="shared" si="123"/>
        <v>-0.54166666666666663</v>
      </c>
      <c r="AZ195" s="80">
        <f t="shared" si="124"/>
        <v>-0.54166666666666663</v>
      </c>
      <c r="BB195" s="40">
        <v>24</v>
      </c>
      <c r="BC195" s="41">
        <v>0</v>
      </c>
      <c r="BD195" s="66">
        <f t="shared" si="125"/>
        <v>24</v>
      </c>
      <c r="BE195" s="40">
        <v>25</v>
      </c>
      <c r="BF195" s="41">
        <v>0</v>
      </c>
      <c r="BG195" s="66">
        <f t="shared" si="126"/>
        <v>25</v>
      </c>
      <c r="BH195" s="80">
        <f t="shared" si="127"/>
        <v>2.9408650848733664E-4</v>
      </c>
      <c r="BI195" s="85">
        <f t="shared" si="128"/>
        <v>4.1666666666666664E-2</v>
      </c>
      <c r="BJ195" s="80">
        <f t="shared" si="129"/>
        <v>4.1666666666666664E-2</v>
      </c>
      <c r="BL195" s="40">
        <v>0</v>
      </c>
      <c r="BM195" s="41">
        <v>0</v>
      </c>
      <c r="BN195" s="66">
        <f t="shared" si="130"/>
        <v>0</v>
      </c>
      <c r="BO195" s="40">
        <v>0</v>
      </c>
      <c r="BP195" s="41">
        <v>0</v>
      </c>
      <c r="BQ195" s="66">
        <f t="shared" si="131"/>
        <v>0</v>
      </c>
      <c r="BR195" s="80">
        <f t="shared" si="132"/>
        <v>0</v>
      </c>
      <c r="BS195" s="85">
        <f t="shared" si="133"/>
        <v>0</v>
      </c>
      <c r="BT195" s="80">
        <f t="shared" si="134"/>
        <v>0</v>
      </c>
      <c r="BV195" s="40">
        <v>0</v>
      </c>
      <c r="BW195" s="41">
        <v>0</v>
      </c>
      <c r="BX195" s="66">
        <f t="shared" si="135"/>
        <v>0</v>
      </c>
      <c r="BY195" s="40">
        <v>0</v>
      </c>
      <c r="BZ195" s="41">
        <v>0</v>
      </c>
      <c r="CA195" s="66">
        <f t="shared" si="136"/>
        <v>0</v>
      </c>
      <c r="CB195" s="80">
        <f t="shared" si="137"/>
        <v>0</v>
      </c>
      <c r="CC195" s="85">
        <f t="shared" si="138"/>
        <v>0</v>
      </c>
      <c r="CD195" s="80">
        <f t="shared" si="139"/>
        <v>0</v>
      </c>
      <c r="CF195" s="40">
        <v>0</v>
      </c>
      <c r="CG195" s="41">
        <v>0</v>
      </c>
      <c r="CH195" s="66">
        <f t="shared" si="140"/>
        <v>0</v>
      </c>
      <c r="CI195" s="40">
        <v>0</v>
      </c>
      <c r="CJ195" s="41">
        <v>0</v>
      </c>
      <c r="CK195" s="66">
        <f t="shared" si="141"/>
        <v>0</v>
      </c>
      <c r="CL195" s="80">
        <f t="shared" si="142"/>
        <v>0</v>
      </c>
      <c r="CM195" s="85">
        <f t="shared" si="143"/>
        <v>0</v>
      </c>
      <c r="CN195" s="80">
        <f t="shared" si="144"/>
        <v>0</v>
      </c>
      <c r="CP195" s="40">
        <v>0</v>
      </c>
      <c r="CQ195" s="41">
        <v>0</v>
      </c>
      <c r="CR195" s="66">
        <f t="shared" si="145"/>
        <v>0</v>
      </c>
      <c r="CS195" s="40">
        <v>0</v>
      </c>
      <c r="CT195" s="41">
        <v>0</v>
      </c>
      <c r="CU195" s="66">
        <f t="shared" si="146"/>
        <v>0</v>
      </c>
      <c r="CV195" s="80">
        <f t="shared" si="147"/>
        <v>0</v>
      </c>
      <c r="CW195" s="85">
        <f t="shared" si="148"/>
        <v>0</v>
      </c>
      <c r="CX195" s="80">
        <f t="shared" si="149"/>
        <v>0</v>
      </c>
    </row>
    <row r="196" spans="1:102" ht="24.95" customHeight="1">
      <c r="A196" s="3">
        <v>189</v>
      </c>
      <c r="B196" s="47" t="s">
        <v>174</v>
      </c>
      <c r="D196" s="40">
        <v>0</v>
      </c>
      <c r="E196" s="41">
        <v>5</v>
      </c>
      <c r="F196" s="66">
        <f t="shared" si="100"/>
        <v>5</v>
      </c>
      <c r="G196" s="40">
        <v>0</v>
      </c>
      <c r="H196" s="41">
        <v>0</v>
      </c>
      <c r="I196" s="66">
        <f t="shared" si="101"/>
        <v>0</v>
      </c>
      <c r="J196" s="80">
        <f t="shared" si="102"/>
        <v>0</v>
      </c>
      <c r="K196" s="85">
        <f t="shared" si="103"/>
        <v>-1</v>
      </c>
      <c r="L196" s="80">
        <f t="shared" si="104"/>
        <v>-1</v>
      </c>
      <c r="N196" s="40">
        <v>0</v>
      </c>
      <c r="O196" s="41">
        <v>0</v>
      </c>
      <c r="P196" s="66">
        <f t="shared" si="105"/>
        <v>0</v>
      </c>
      <c r="Q196" s="40">
        <v>0</v>
      </c>
      <c r="R196" s="41">
        <v>0</v>
      </c>
      <c r="S196" s="66">
        <f t="shared" si="106"/>
        <v>0</v>
      </c>
      <c r="T196" s="80">
        <f t="shared" si="107"/>
        <v>0</v>
      </c>
      <c r="U196" s="85">
        <f t="shared" si="108"/>
        <v>0</v>
      </c>
      <c r="V196" s="80">
        <f t="shared" si="109"/>
        <v>0</v>
      </c>
      <c r="X196" s="40">
        <v>0</v>
      </c>
      <c r="Y196" s="41">
        <v>0</v>
      </c>
      <c r="Z196" s="66">
        <f t="shared" si="110"/>
        <v>0</v>
      </c>
      <c r="AA196" s="40">
        <v>0</v>
      </c>
      <c r="AB196" s="41">
        <v>0</v>
      </c>
      <c r="AC196" s="66">
        <f t="shared" si="111"/>
        <v>0</v>
      </c>
      <c r="AD196" s="80">
        <f t="shared" si="112"/>
        <v>0</v>
      </c>
      <c r="AE196" s="85">
        <f t="shared" si="113"/>
        <v>0</v>
      </c>
      <c r="AF196" s="80">
        <f t="shared" si="114"/>
        <v>0</v>
      </c>
      <c r="AH196" s="40">
        <v>0</v>
      </c>
      <c r="AI196" s="41">
        <v>0</v>
      </c>
      <c r="AJ196" s="66">
        <f t="shared" si="115"/>
        <v>0</v>
      </c>
      <c r="AK196" s="40">
        <v>0</v>
      </c>
      <c r="AL196" s="41">
        <v>0</v>
      </c>
      <c r="AM196" s="66">
        <f t="shared" si="116"/>
        <v>0</v>
      </c>
      <c r="AN196" s="80">
        <f t="shared" si="117"/>
        <v>0</v>
      </c>
      <c r="AO196" s="85">
        <f t="shared" si="118"/>
        <v>0</v>
      </c>
      <c r="AP196" s="80">
        <f t="shared" si="119"/>
        <v>0</v>
      </c>
      <c r="AR196" s="40">
        <v>0</v>
      </c>
      <c r="AS196" s="41">
        <v>0</v>
      </c>
      <c r="AT196" s="66">
        <f t="shared" si="120"/>
        <v>0</v>
      </c>
      <c r="AU196" s="40">
        <v>0</v>
      </c>
      <c r="AV196" s="41">
        <v>0</v>
      </c>
      <c r="AW196" s="66">
        <f t="shared" si="121"/>
        <v>0</v>
      </c>
      <c r="AX196" s="80">
        <f t="shared" si="122"/>
        <v>0</v>
      </c>
      <c r="AY196" s="85">
        <f t="shared" si="123"/>
        <v>0</v>
      </c>
      <c r="AZ196" s="80">
        <f t="shared" si="124"/>
        <v>0</v>
      </c>
      <c r="BB196" s="40">
        <v>0</v>
      </c>
      <c r="BC196" s="41">
        <v>0</v>
      </c>
      <c r="BD196" s="66">
        <f t="shared" si="125"/>
        <v>0</v>
      </c>
      <c r="BE196" s="40">
        <v>0</v>
      </c>
      <c r="BF196" s="41">
        <v>0</v>
      </c>
      <c r="BG196" s="66">
        <f t="shared" si="126"/>
        <v>0</v>
      </c>
      <c r="BH196" s="80">
        <f t="shared" si="127"/>
        <v>0</v>
      </c>
      <c r="BI196" s="85">
        <f t="shared" si="128"/>
        <v>0</v>
      </c>
      <c r="BJ196" s="80">
        <f t="shared" si="129"/>
        <v>0</v>
      </c>
      <c r="BL196" s="40">
        <v>0</v>
      </c>
      <c r="BM196" s="41">
        <v>0</v>
      </c>
      <c r="BN196" s="66">
        <f t="shared" si="130"/>
        <v>0</v>
      </c>
      <c r="BO196" s="40">
        <v>0</v>
      </c>
      <c r="BP196" s="41">
        <v>0</v>
      </c>
      <c r="BQ196" s="66">
        <f t="shared" si="131"/>
        <v>0</v>
      </c>
      <c r="BR196" s="80">
        <f t="shared" si="132"/>
        <v>0</v>
      </c>
      <c r="BS196" s="85">
        <f t="shared" si="133"/>
        <v>0</v>
      </c>
      <c r="BT196" s="80">
        <f t="shared" si="134"/>
        <v>0</v>
      </c>
      <c r="BV196" s="40">
        <v>0</v>
      </c>
      <c r="BW196" s="41">
        <v>0</v>
      </c>
      <c r="BX196" s="66">
        <f t="shared" si="135"/>
        <v>0</v>
      </c>
      <c r="BY196" s="40">
        <v>0</v>
      </c>
      <c r="BZ196" s="41">
        <v>0</v>
      </c>
      <c r="CA196" s="66">
        <f t="shared" si="136"/>
        <v>0</v>
      </c>
      <c r="CB196" s="80">
        <f t="shared" si="137"/>
        <v>0</v>
      </c>
      <c r="CC196" s="85">
        <f t="shared" si="138"/>
        <v>0</v>
      </c>
      <c r="CD196" s="80">
        <f t="shared" si="139"/>
        <v>0</v>
      </c>
      <c r="CF196" s="40">
        <v>0</v>
      </c>
      <c r="CG196" s="41">
        <v>0</v>
      </c>
      <c r="CH196" s="66">
        <f t="shared" si="140"/>
        <v>0</v>
      </c>
      <c r="CI196" s="40">
        <v>0</v>
      </c>
      <c r="CJ196" s="41">
        <v>0</v>
      </c>
      <c r="CK196" s="66">
        <f t="shared" si="141"/>
        <v>0</v>
      </c>
      <c r="CL196" s="80">
        <f t="shared" si="142"/>
        <v>0</v>
      </c>
      <c r="CM196" s="85">
        <f t="shared" si="143"/>
        <v>0</v>
      </c>
      <c r="CN196" s="80">
        <f t="shared" si="144"/>
        <v>0</v>
      </c>
      <c r="CP196" s="40">
        <v>0</v>
      </c>
      <c r="CQ196" s="41">
        <v>0</v>
      </c>
      <c r="CR196" s="66">
        <f t="shared" si="145"/>
        <v>0</v>
      </c>
      <c r="CS196" s="40">
        <v>0</v>
      </c>
      <c r="CT196" s="41">
        <v>0</v>
      </c>
      <c r="CU196" s="66">
        <f t="shared" si="146"/>
        <v>0</v>
      </c>
      <c r="CV196" s="80">
        <f t="shared" si="147"/>
        <v>0</v>
      </c>
      <c r="CW196" s="85">
        <f t="shared" si="148"/>
        <v>0</v>
      </c>
      <c r="CX196" s="80">
        <f t="shared" si="149"/>
        <v>0</v>
      </c>
    </row>
    <row r="197" spans="1:102" ht="24.95" customHeight="1">
      <c r="A197" s="3">
        <v>190</v>
      </c>
      <c r="B197" s="47" t="s">
        <v>218</v>
      </c>
      <c r="D197" s="40">
        <v>0</v>
      </c>
      <c r="E197" s="41">
        <v>0</v>
      </c>
      <c r="F197" s="66">
        <f t="shared" si="100"/>
        <v>0</v>
      </c>
      <c r="G197" s="40">
        <v>0</v>
      </c>
      <c r="H197" s="41">
        <v>0</v>
      </c>
      <c r="I197" s="66">
        <f t="shared" si="101"/>
        <v>0</v>
      </c>
      <c r="J197" s="80">
        <f t="shared" si="102"/>
        <v>0</v>
      </c>
      <c r="K197" s="85">
        <f t="shared" si="103"/>
        <v>0</v>
      </c>
      <c r="L197" s="80">
        <f t="shared" si="104"/>
        <v>0</v>
      </c>
      <c r="N197" s="40">
        <v>0</v>
      </c>
      <c r="O197" s="41">
        <v>0</v>
      </c>
      <c r="P197" s="66">
        <f t="shared" si="105"/>
        <v>0</v>
      </c>
      <c r="Q197" s="40">
        <v>0</v>
      </c>
      <c r="R197" s="41">
        <v>0</v>
      </c>
      <c r="S197" s="66">
        <f t="shared" si="106"/>
        <v>0</v>
      </c>
      <c r="T197" s="80">
        <f t="shared" si="107"/>
        <v>0</v>
      </c>
      <c r="U197" s="85">
        <f t="shared" si="108"/>
        <v>0</v>
      </c>
      <c r="V197" s="80">
        <f t="shared" si="109"/>
        <v>0</v>
      </c>
      <c r="X197" s="40">
        <v>0</v>
      </c>
      <c r="Y197" s="41">
        <v>0</v>
      </c>
      <c r="Z197" s="66">
        <f t="shared" si="110"/>
        <v>0</v>
      </c>
      <c r="AA197" s="40">
        <v>0</v>
      </c>
      <c r="AB197" s="41">
        <v>0</v>
      </c>
      <c r="AC197" s="66">
        <f t="shared" si="111"/>
        <v>0</v>
      </c>
      <c r="AD197" s="80">
        <f t="shared" si="112"/>
        <v>0</v>
      </c>
      <c r="AE197" s="85">
        <f t="shared" si="113"/>
        <v>0</v>
      </c>
      <c r="AF197" s="80">
        <f t="shared" si="114"/>
        <v>0</v>
      </c>
      <c r="AH197" s="40">
        <v>0</v>
      </c>
      <c r="AI197" s="41">
        <v>0</v>
      </c>
      <c r="AJ197" s="66">
        <f t="shared" si="115"/>
        <v>0</v>
      </c>
      <c r="AK197" s="40">
        <v>0</v>
      </c>
      <c r="AL197" s="41">
        <v>0</v>
      </c>
      <c r="AM197" s="66">
        <f t="shared" si="116"/>
        <v>0</v>
      </c>
      <c r="AN197" s="80">
        <f t="shared" si="117"/>
        <v>0</v>
      </c>
      <c r="AO197" s="85">
        <f t="shared" si="118"/>
        <v>0</v>
      </c>
      <c r="AP197" s="80">
        <f t="shared" si="119"/>
        <v>0</v>
      </c>
      <c r="AR197" s="40">
        <v>0</v>
      </c>
      <c r="AS197" s="41">
        <v>0</v>
      </c>
      <c r="AT197" s="66">
        <f t="shared" si="120"/>
        <v>0</v>
      </c>
      <c r="AU197" s="40">
        <v>0</v>
      </c>
      <c r="AV197" s="41">
        <v>0</v>
      </c>
      <c r="AW197" s="66">
        <f t="shared" si="121"/>
        <v>0</v>
      </c>
      <c r="AX197" s="80">
        <f t="shared" si="122"/>
        <v>0</v>
      </c>
      <c r="AY197" s="85">
        <f t="shared" si="123"/>
        <v>0</v>
      </c>
      <c r="AZ197" s="80">
        <f t="shared" si="124"/>
        <v>0</v>
      </c>
      <c r="BB197" s="40">
        <v>3</v>
      </c>
      <c r="BC197" s="41">
        <v>0</v>
      </c>
      <c r="BD197" s="66">
        <f t="shared" si="125"/>
        <v>3</v>
      </c>
      <c r="BE197" s="40">
        <v>0</v>
      </c>
      <c r="BF197" s="41">
        <v>0</v>
      </c>
      <c r="BG197" s="66">
        <f t="shared" si="126"/>
        <v>0</v>
      </c>
      <c r="BH197" s="80">
        <f t="shared" si="127"/>
        <v>0</v>
      </c>
      <c r="BI197" s="85">
        <f t="shared" si="128"/>
        <v>-1</v>
      </c>
      <c r="BJ197" s="80">
        <f t="shared" si="129"/>
        <v>-1</v>
      </c>
      <c r="BL197" s="40">
        <v>0</v>
      </c>
      <c r="BM197" s="41">
        <v>0</v>
      </c>
      <c r="BN197" s="66">
        <f t="shared" si="130"/>
        <v>0</v>
      </c>
      <c r="BO197" s="40">
        <v>0</v>
      </c>
      <c r="BP197" s="41">
        <v>0</v>
      </c>
      <c r="BQ197" s="66">
        <f t="shared" si="131"/>
        <v>0</v>
      </c>
      <c r="BR197" s="80">
        <f t="shared" si="132"/>
        <v>0</v>
      </c>
      <c r="BS197" s="85">
        <f t="shared" si="133"/>
        <v>0</v>
      </c>
      <c r="BT197" s="80">
        <f t="shared" si="134"/>
        <v>0</v>
      </c>
      <c r="BV197" s="40">
        <v>0</v>
      </c>
      <c r="BW197" s="41">
        <v>0</v>
      </c>
      <c r="BX197" s="66">
        <f t="shared" si="135"/>
        <v>0</v>
      </c>
      <c r="BY197" s="40">
        <v>0</v>
      </c>
      <c r="BZ197" s="41">
        <v>0</v>
      </c>
      <c r="CA197" s="66">
        <f t="shared" si="136"/>
        <v>0</v>
      </c>
      <c r="CB197" s="80">
        <f t="shared" si="137"/>
        <v>0</v>
      </c>
      <c r="CC197" s="85">
        <f t="shared" si="138"/>
        <v>0</v>
      </c>
      <c r="CD197" s="80">
        <f t="shared" si="139"/>
        <v>0</v>
      </c>
      <c r="CF197" s="40">
        <v>0</v>
      </c>
      <c r="CG197" s="41">
        <v>0</v>
      </c>
      <c r="CH197" s="66">
        <f t="shared" si="140"/>
        <v>0</v>
      </c>
      <c r="CI197" s="40">
        <v>0</v>
      </c>
      <c r="CJ197" s="41">
        <v>0</v>
      </c>
      <c r="CK197" s="66">
        <f t="shared" si="141"/>
        <v>0</v>
      </c>
      <c r="CL197" s="80">
        <f t="shared" si="142"/>
        <v>0</v>
      </c>
      <c r="CM197" s="85">
        <f t="shared" si="143"/>
        <v>0</v>
      </c>
      <c r="CN197" s="80">
        <f t="shared" si="144"/>
        <v>0</v>
      </c>
      <c r="CP197" s="40">
        <v>0</v>
      </c>
      <c r="CQ197" s="41">
        <v>0</v>
      </c>
      <c r="CR197" s="66">
        <f t="shared" si="145"/>
        <v>0</v>
      </c>
      <c r="CS197" s="40">
        <v>0</v>
      </c>
      <c r="CT197" s="41">
        <v>0</v>
      </c>
      <c r="CU197" s="66">
        <f t="shared" si="146"/>
        <v>0</v>
      </c>
      <c r="CV197" s="80">
        <f t="shared" si="147"/>
        <v>0</v>
      </c>
      <c r="CW197" s="85">
        <f t="shared" si="148"/>
        <v>0</v>
      </c>
      <c r="CX197" s="80">
        <f t="shared" si="149"/>
        <v>0</v>
      </c>
    </row>
    <row r="198" spans="1:102" ht="24.95" customHeight="1">
      <c r="A198" s="3">
        <v>191</v>
      </c>
      <c r="B198" s="47" t="s">
        <v>104</v>
      </c>
      <c r="D198" s="40">
        <v>2</v>
      </c>
      <c r="E198" s="41">
        <v>0</v>
      </c>
      <c r="F198" s="66">
        <f t="shared" si="100"/>
        <v>2</v>
      </c>
      <c r="G198" s="40">
        <v>0</v>
      </c>
      <c r="H198" s="41">
        <v>0</v>
      </c>
      <c r="I198" s="66">
        <f t="shared" si="101"/>
        <v>0</v>
      </c>
      <c r="J198" s="80">
        <f t="shared" si="102"/>
        <v>0</v>
      </c>
      <c r="K198" s="85">
        <f t="shared" si="103"/>
        <v>-1</v>
      </c>
      <c r="L198" s="80">
        <f t="shared" si="104"/>
        <v>-1</v>
      </c>
      <c r="N198" s="40">
        <v>0</v>
      </c>
      <c r="O198" s="41">
        <v>0</v>
      </c>
      <c r="P198" s="66">
        <f t="shared" si="105"/>
        <v>0</v>
      </c>
      <c r="Q198" s="40">
        <v>0</v>
      </c>
      <c r="R198" s="41">
        <v>0</v>
      </c>
      <c r="S198" s="66">
        <f t="shared" si="106"/>
        <v>0</v>
      </c>
      <c r="T198" s="80">
        <f t="shared" si="107"/>
        <v>0</v>
      </c>
      <c r="U198" s="85">
        <f t="shared" si="108"/>
        <v>0</v>
      </c>
      <c r="V198" s="80">
        <f t="shared" si="109"/>
        <v>0</v>
      </c>
      <c r="X198" s="40">
        <v>0</v>
      </c>
      <c r="Y198" s="41">
        <v>0</v>
      </c>
      <c r="Z198" s="66">
        <f t="shared" si="110"/>
        <v>0</v>
      </c>
      <c r="AA198" s="40">
        <v>0</v>
      </c>
      <c r="AB198" s="41">
        <v>0</v>
      </c>
      <c r="AC198" s="66">
        <f t="shared" si="111"/>
        <v>0</v>
      </c>
      <c r="AD198" s="80">
        <f t="shared" si="112"/>
        <v>0</v>
      </c>
      <c r="AE198" s="85">
        <f t="shared" si="113"/>
        <v>0</v>
      </c>
      <c r="AF198" s="80">
        <f t="shared" si="114"/>
        <v>0</v>
      </c>
      <c r="AH198" s="40">
        <v>18</v>
      </c>
      <c r="AI198" s="41">
        <v>0</v>
      </c>
      <c r="AJ198" s="66">
        <f t="shared" si="115"/>
        <v>18</v>
      </c>
      <c r="AK198" s="40">
        <v>10</v>
      </c>
      <c r="AL198" s="41">
        <v>0</v>
      </c>
      <c r="AM198" s="66">
        <f t="shared" si="116"/>
        <v>10</v>
      </c>
      <c r="AN198" s="80">
        <f t="shared" si="117"/>
        <v>6.7745169769395437E-5</v>
      </c>
      <c r="AO198" s="85">
        <f t="shared" si="118"/>
        <v>-0.44444444444444442</v>
      </c>
      <c r="AP198" s="80">
        <f t="shared" si="119"/>
        <v>-0.44444444444444442</v>
      </c>
      <c r="AR198" s="40">
        <v>2</v>
      </c>
      <c r="AS198" s="41">
        <v>0</v>
      </c>
      <c r="AT198" s="66">
        <f t="shared" si="120"/>
        <v>2</v>
      </c>
      <c r="AU198" s="40">
        <v>0</v>
      </c>
      <c r="AV198" s="41">
        <v>0</v>
      </c>
      <c r="AW198" s="66">
        <f t="shared" si="121"/>
        <v>0</v>
      </c>
      <c r="AX198" s="80">
        <f t="shared" si="122"/>
        <v>0</v>
      </c>
      <c r="AY198" s="85">
        <f t="shared" si="123"/>
        <v>-1</v>
      </c>
      <c r="AZ198" s="80">
        <f t="shared" si="124"/>
        <v>-1</v>
      </c>
      <c r="BB198" s="40">
        <v>51</v>
      </c>
      <c r="BC198" s="41">
        <v>0</v>
      </c>
      <c r="BD198" s="66">
        <f t="shared" si="125"/>
        <v>51</v>
      </c>
      <c r="BE198" s="40">
        <v>15</v>
      </c>
      <c r="BF198" s="41">
        <v>0</v>
      </c>
      <c r="BG198" s="66">
        <f t="shared" si="126"/>
        <v>15</v>
      </c>
      <c r="BH198" s="80">
        <f t="shared" si="127"/>
        <v>1.7645190509240198E-4</v>
      </c>
      <c r="BI198" s="85">
        <f t="shared" si="128"/>
        <v>-0.70588235294117652</v>
      </c>
      <c r="BJ198" s="80">
        <f t="shared" si="129"/>
        <v>-0.70588235294117652</v>
      </c>
      <c r="BL198" s="40">
        <v>0</v>
      </c>
      <c r="BM198" s="41">
        <v>0</v>
      </c>
      <c r="BN198" s="66">
        <f t="shared" si="130"/>
        <v>0</v>
      </c>
      <c r="BO198" s="40">
        <v>0</v>
      </c>
      <c r="BP198" s="41">
        <v>0</v>
      </c>
      <c r="BQ198" s="66">
        <f t="shared" si="131"/>
        <v>0</v>
      </c>
      <c r="BR198" s="80">
        <f t="shared" si="132"/>
        <v>0</v>
      </c>
      <c r="BS198" s="85">
        <f t="shared" si="133"/>
        <v>0</v>
      </c>
      <c r="BT198" s="80">
        <f t="shared" si="134"/>
        <v>0</v>
      </c>
      <c r="BV198" s="40">
        <v>0</v>
      </c>
      <c r="BW198" s="41">
        <v>0</v>
      </c>
      <c r="BX198" s="66">
        <f t="shared" si="135"/>
        <v>0</v>
      </c>
      <c r="BY198" s="40">
        <v>0</v>
      </c>
      <c r="BZ198" s="41">
        <v>0</v>
      </c>
      <c r="CA198" s="66">
        <f t="shared" si="136"/>
        <v>0</v>
      </c>
      <c r="CB198" s="80">
        <f t="shared" si="137"/>
        <v>0</v>
      </c>
      <c r="CC198" s="85">
        <f t="shared" si="138"/>
        <v>0</v>
      </c>
      <c r="CD198" s="80">
        <f t="shared" si="139"/>
        <v>0</v>
      </c>
      <c r="CF198" s="40">
        <v>0</v>
      </c>
      <c r="CG198" s="41">
        <v>0</v>
      </c>
      <c r="CH198" s="66">
        <f t="shared" si="140"/>
        <v>0</v>
      </c>
      <c r="CI198" s="40">
        <v>0</v>
      </c>
      <c r="CJ198" s="41">
        <v>0</v>
      </c>
      <c r="CK198" s="66">
        <f t="shared" si="141"/>
        <v>0</v>
      </c>
      <c r="CL198" s="80">
        <f t="shared" si="142"/>
        <v>0</v>
      </c>
      <c r="CM198" s="85">
        <f t="shared" si="143"/>
        <v>0</v>
      </c>
      <c r="CN198" s="80">
        <f t="shared" si="144"/>
        <v>0</v>
      </c>
      <c r="CP198" s="40">
        <v>0</v>
      </c>
      <c r="CQ198" s="41">
        <v>0</v>
      </c>
      <c r="CR198" s="66">
        <f t="shared" si="145"/>
        <v>0</v>
      </c>
      <c r="CS198" s="40">
        <v>0</v>
      </c>
      <c r="CT198" s="41">
        <v>0</v>
      </c>
      <c r="CU198" s="66">
        <f t="shared" si="146"/>
        <v>0</v>
      </c>
      <c r="CV198" s="80">
        <f t="shared" si="147"/>
        <v>0</v>
      </c>
      <c r="CW198" s="85">
        <f t="shared" si="148"/>
        <v>0</v>
      </c>
      <c r="CX198" s="80">
        <f t="shared" si="149"/>
        <v>0</v>
      </c>
    </row>
    <row r="199" spans="1:102" ht="24.95" customHeight="1">
      <c r="A199" s="3">
        <v>192</v>
      </c>
      <c r="B199" s="47" t="s">
        <v>245</v>
      </c>
      <c r="D199" s="40">
        <v>0</v>
      </c>
      <c r="E199" s="41">
        <v>0</v>
      </c>
      <c r="F199" s="66">
        <f t="shared" si="100"/>
        <v>0</v>
      </c>
      <c r="G199" s="40">
        <v>0</v>
      </c>
      <c r="H199" s="41">
        <v>0</v>
      </c>
      <c r="I199" s="66">
        <f t="shared" si="101"/>
        <v>0</v>
      </c>
      <c r="J199" s="80">
        <f t="shared" si="102"/>
        <v>0</v>
      </c>
      <c r="K199" s="85">
        <f t="shared" si="103"/>
        <v>0</v>
      </c>
      <c r="L199" s="80">
        <f t="shared" si="104"/>
        <v>0</v>
      </c>
      <c r="N199" s="40">
        <v>0</v>
      </c>
      <c r="O199" s="41">
        <v>0</v>
      </c>
      <c r="P199" s="66">
        <f t="shared" si="105"/>
        <v>0</v>
      </c>
      <c r="Q199" s="40">
        <v>0</v>
      </c>
      <c r="R199" s="41">
        <v>0</v>
      </c>
      <c r="S199" s="66">
        <f t="shared" si="106"/>
        <v>0</v>
      </c>
      <c r="T199" s="80">
        <f t="shared" si="107"/>
        <v>0</v>
      </c>
      <c r="U199" s="85">
        <f t="shared" si="108"/>
        <v>0</v>
      </c>
      <c r="V199" s="80">
        <f t="shared" si="109"/>
        <v>0</v>
      </c>
      <c r="X199" s="40">
        <v>0</v>
      </c>
      <c r="Y199" s="41">
        <v>0</v>
      </c>
      <c r="Z199" s="66">
        <f t="shared" si="110"/>
        <v>0</v>
      </c>
      <c r="AA199" s="40">
        <v>0</v>
      </c>
      <c r="AB199" s="41">
        <v>0</v>
      </c>
      <c r="AC199" s="66">
        <f t="shared" si="111"/>
        <v>0</v>
      </c>
      <c r="AD199" s="80">
        <f t="shared" si="112"/>
        <v>0</v>
      </c>
      <c r="AE199" s="85">
        <f t="shared" si="113"/>
        <v>0</v>
      </c>
      <c r="AF199" s="80">
        <f t="shared" si="114"/>
        <v>0</v>
      </c>
      <c r="AH199" s="40">
        <v>0</v>
      </c>
      <c r="AI199" s="41">
        <v>0</v>
      </c>
      <c r="AJ199" s="66">
        <f t="shared" si="115"/>
        <v>0</v>
      </c>
      <c r="AK199" s="40">
        <v>0</v>
      </c>
      <c r="AL199" s="41">
        <v>0</v>
      </c>
      <c r="AM199" s="66">
        <f t="shared" si="116"/>
        <v>0</v>
      </c>
      <c r="AN199" s="80">
        <f t="shared" si="117"/>
        <v>0</v>
      </c>
      <c r="AO199" s="85">
        <f t="shared" si="118"/>
        <v>0</v>
      </c>
      <c r="AP199" s="80">
        <f t="shared" si="119"/>
        <v>0</v>
      </c>
      <c r="AR199" s="40">
        <v>0</v>
      </c>
      <c r="AS199" s="41">
        <v>0</v>
      </c>
      <c r="AT199" s="66">
        <f t="shared" si="120"/>
        <v>0</v>
      </c>
      <c r="AU199" s="40">
        <v>0</v>
      </c>
      <c r="AV199" s="41">
        <v>0</v>
      </c>
      <c r="AW199" s="66">
        <f t="shared" si="121"/>
        <v>0</v>
      </c>
      <c r="AX199" s="80">
        <f t="shared" si="122"/>
        <v>0</v>
      </c>
      <c r="AY199" s="85">
        <f t="shared" si="123"/>
        <v>0</v>
      </c>
      <c r="AZ199" s="80">
        <f t="shared" si="124"/>
        <v>0</v>
      </c>
      <c r="BB199" s="40">
        <v>0</v>
      </c>
      <c r="BC199" s="41">
        <v>0</v>
      </c>
      <c r="BD199" s="66">
        <f t="shared" si="125"/>
        <v>0</v>
      </c>
      <c r="BE199" s="40">
        <v>9</v>
      </c>
      <c r="BF199" s="41">
        <v>0</v>
      </c>
      <c r="BG199" s="66">
        <f t="shared" si="126"/>
        <v>9</v>
      </c>
      <c r="BH199" s="80">
        <f t="shared" si="127"/>
        <v>1.0587114305544119E-4</v>
      </c>
      <c r="BI199" s="85">
        <f t="shared" si="128"/>
        <v>0</v>
      </c>
      <c r="BJ199" s="80">
        <f t="shared" si="129"/>
        <v>0</v>
      </c>
      <c r="BL199" s="40">
        <v>0</v>
      </c>
      <c r="BM199" s="41">
        <v>0</v>
      </c>
      <c r="BN199" s="66">
        <f t="shared" si="130"/>
        <v>0</v>
      </c>
      <c r="BO199" s="40">
        <v>0</v>
      </c>
      <c r="BP199" s="41">
        <v>0</v>
      </c>
      <c r="BQ199" s="66">
        <f t="shared" si="131"/>
        <v>0</v>
      </c>
      <c r="BR199" s="80">
        <f t="shared" si="132"/>
        <v>0</v>
      </c>
      <c r="BS199" s="85">
        <f t="shared" si="133"/>
        <v>0</v>
      </c>
      <c r="BT199" s="80">
        <f t="shared" si="134"/>
        <v>0</v>
      </c>
      <c r="BV199" s="40">
        <v>0</v>
      </c>
      <c r="BW199" s="41">
        <v>0</v>
      </c>
      <c r="BX199" s="66">
        <f t="shared" si="135"/>
        <v>0</v>
      </c>
      <c r="BY199" s="40">
        <v>0</v>
      </c>
      <c r="BZ199" s="41">
        <v>0</v>
      </c>
      <c r="CA199" s="66">
        <f t="shared" si="136"/>
        <v>0</v>
      </c>
      <c r="CB199" s="80">
        <f t="shared" si="137"/>
        <v>0</v>
      </c>
      <c r="CC199" s="85">
        <f t="shared" si="138"/>
        <v>0</v>
      </c>
      <c r="CD199" s="80">
        <f t="shared" si="139"/>
        <v>0</v>
      </c>
      <c r="CF199" s="40">
        <v>0</v>
      </c>
      <c r="CG199" s="41">
        <v>0</v>
      </c>
      <c r="CH199" s="66">
        <f t="shared" si="140"/>
        <v>0</v>
      </c>
      <c r="CI199" s="40">
        <v>0</v>
      </c>
      <c r="CJ199" s="41">
        <v>0</v>
      </c>
      <c r="CK199" s="66">
        <f t="shared" si="141"/>
        <v>0</v>
      </c>
      <c r="CL199" s="80">
        <f t="shared" si="142"/>
        <v>0</v>
      </c>
      <c r="CM199" s="85">
        <f t="shared" si="143"/>
        <v>0</v>
      </c>
      <c r="CN199" s="80">
        <f t="shared" si="144"/>
        <v>0</v>
      </c>
      <c r="CP199" s="40">
        <v>0</v>
      </c>
      <c r="CQ199" s="41">
        <v>0</v>
      </c>
      <c r="CR199" s="66">
        <f t="shared" si="145"/>
        <v>0</v>
      </c>
      <c r="CS199" s="40">
        <v>0</v>
      </c>
      <c r="CT199" s="41">
        <v>0</v>
      </c>
      <c r="CU199" s="66">
        <f t="shared" si="146"/>
        <v>0</v>
      </c>
      <c r="CV199" s="80">
        <f t="shared" si="147"/>
        <v>0</v>
      </c>
      <c r="CW199" s="85">
        <f t="shared" si="148"/>
        <v>0</v>
      </c>
      <c r="CX199" s="80">
        <f t="shared" si="149"/>
        <v>0</v>
      </c>
    </row>
    <row r="200" spans="1:102" ht="24.95" customHeight="1">
      <c r="A200" s="3">
        <v>193</v>
      </c>
      <c r="B200" s="47" t="s">
        <v>206</v>
      </c>
      <c r="D200" s="40">
        <v>0</v>
      </c>
      <c r="E200" s="41">
        <v>0</v>
      </c>
      <c r="F200" s="66">
        <f t="shared" ref="F200:F263" si="150">SUM(D200:E200)</f>
        <v>0</v>
      </c>
      <c r="G200" s="40">
        <v>0</v>
      </c>
      <c r="H200" s="41">
        <v>0</v>
      </c>
      <c r="I200" s="66">
        <f t="shared" ref="I200:I263" si="151">SUM(G200:H200)</f>
        <v>0</v>
      </c>
      <c r="J200" s="80">
        <f t="shared" ref="J200:J263" si="152">+I200/$I$245</f>
        <v>0</v>
      </c>
      <c r="K200" s="85">
        <f t="shared" ref="K200:K263" si="153">+L200</f>
        <v>0</v>
      </c>
      <c r="L200" s="80">
        <f t="shared" ref="L200:L243" si="154">IFERROR((I200-F200)/F200,0)</f>
        <v>0</v>
      </c>
      <c r="N200" s="40">
        <v>0</v>
      </c>
      <c r="O200" s="41">
        <v>0</v>
      </c>
      <c r="P200" s="66">
        <f t="shared" ref="P200:P263" si="155">SUM(N200:O200)</f>
        <v>0</v>
      </c>
      <c r="Q200" s="40">
        <v>0</v>
      </c>
      <c r="R200" s="41">
        <v>0</v>
      </c>
      <c r="S200" s="66">
        <f t="shared" ref="S200:S263" si="156">SUM(Q200:R200)</f>
        <v>0</v>
      </c>
      <c r="T200" s="80">
        <f t="shared" ref="T200:T263" si="157">+S200/$S$245</f>
        <v>0</v>
      </c>
      <c r="U200" s="85">
        <f t="shared" ref="U200:U263" si="158">+V200</f>
        <v>0</v>
      </c>
      <c r="V200" s="80">
        <f t="shared" ref="V200:V243" si="159">IFERROR((S200-P200)/P200,0)</f>
        <v>0</v>
      </c>
      <c r="X200" s="40">
        <v>0</v>
      </c>
      <c r="Y200" s="41">
        <v>0</v>
      </c>
      <c r="Z200" s="66">
        <f t="shared" ref="Z200:Z263" si="160">SUM(X200:Y200)</f>
        <v>0</v>
      </c>
      <c r="AA200" s="40">
        <v>0</v>
      </c>
      <c r="AB200" s="41">
        <v>0</v>
      </c>
      <c r="AC200" s="66">
        <f t="shared" ref="AC200:AC263" si="161">SUM(AA200:AB200)</f>
        <v>0</v>
      </c>
      <c r="AD200" s="80">
        <f t="shared" ref="AD200:AD263" si="162">+AC200/$AC$245</f>
        <v>0</v>
      </c>
      <c r="AE200" s="85">
        <f t="shared" ref="AE200:AE263" si="163">+AF200</f>
        <v>0</v>
      </c>
      <c r="AF200" s="80">
        <f t="shared" ref="AF200:AF243" si="164">IFERROR((AC200-Z200)/Z200,0)</f>
        <v>0</v>
      </c>
      <c r="AH200" s="40">
        <v>0</v>
      </c>
      <c r="AI200" s="41">
        <v>0</v>
      </c>
      <c r="AJ200" s="66">
        <f t="shared" ref="AJ200:AJ263" si="165">SUM(AH200:AI200)</f>
        <v>0</v>
      </c>
      <c r="AK200" s="40">
        <v>0</v>
      </c>
      <c r="AL200" s="41">
        <v>0</v>
      </c>
      <c r="AM200" s="66">
        <f t="shared" ref="AM200:AM263" si="166">SUM(AK200:AL200)</f>
        <v>0</v>
      </c>
      <c r="AN200" s="80">
        <f t="shared" ref="AN200:AN263" si="167">+AM200/$AM$245</f>
        <v>0</v>
      </c>
      <c r="AO200" s="85">
        <f t="shared" ref="AO200:AO263" si="168">+AP200</f>
        <v>0</v>
      </c>
      <c r="AP200" s="80">
        <f t="shared" ref="AP200:AP243" si="169">IFERROR((AM200-AJ200)/AJ200,0)</f>
        <v>0</v>
      </c>
      <c r="AR200" s="40">
        <v>0</v>
      </c>
      <c r="AS200" s="41">
        <v>0</v>
      </c>
      <c r="AT200" s="66">
        <f t="shared" ref="AT200:AT263" si="170">SUM(AR200:AS200)</f>
        <v>0</v>
      </c>
      <c r="AU200" s="40">
        <v>0</v>
      </c>
      <c r="AV200" s="41">
        <v>0</v>
      </c>
      <c r="AW200" s="66">
        <f t="shared" ref="AW200:AW263" si="171">SUM(AU200:AV200)</f>
        <v>0</v>
      </c>
      <c r="AX200" s="80">
        <f t="shared" ref="AX200:AX263" si="172">+AW200/$AW$245</f>
        <v>0</v>
      </c>
      <c r="AY200" s="85">
        <f t="shared" ref="AY200:AY263" si="173">+AZ200</f>
        <v>0</v>
      </c>
      <c r="AZ200" s="80">
        <f t="shared" ref="AZ200:AZ243" si="174">IFERROR((AW200-AT200)/AT200,0)</f>
        <v>0</v>
      </c>
      <c r="BB200" s="40">
        <v>30</v>
      </c>
      <c r="BC200" s="41">
        <v>0</v>
      </c>
      <c r="BD200" s="66">
        <f t="shared" ref="BD200:BD263" si="175">SUM(BB200:BC200)</f>
        <v>30</v>
      </c>
      <c r="BE200" s="40">
        <v>18</v>
      </c>
      <c r="BF200" s="41">
        <v>0</v>
      </c>
      <c r="BG200" s="66">
        <f t="shared" ref="BG200:BG263" si="176">SUM(BE200:BF200)</f>
        <v>18</v>
      </c>
      <c r="BH200" s="80">
        <f t="shared" ref="BH200:BH263" si="177">+BG200/$BG$245</f>
        <v>2.1174228611088239E-4</v>
      </c>
      <c r="BI200" s="85">
        <f t="shared" ref="BI200:BI263" si="178">+BJ200</f>
        <v>-0.4</v>
      </c>
      <c r="BJ200" s="80">
        <f t="shared" ref="BJ200:BJ243" si="179">IFERROR((BG200-BD200)/BD200,0)</f>
        <v>-0.4</v>
      </c>
      <c r="BL200" s="40">
        <v>0</v>
      </c>
      <c r="BM200" s="41">
        <v>0</v>
      </c>
      <c r="BN200" s="66">
        <f t="shared" ref="BN200:BN263" si="180">SUM(BL200:BM200)</f>
        <v>0</v>
      </c>
      <c r="BO200" s="40">
        <v>0</v>
      </c>
      <c r="BP200" s="41">
        <v>0</v>
      </c>
      <c r="BQ200" s="66">
        <f t="shared" ref="BQ200:BQ263" si="181">SUM(BO200:BP200)</f>
        <v>0</v>
      </c>
      <c r="BR200" s="80">
        <f t="shared" ref="BR200:BR263" si="182">+BQ200/$BQ$245</f>
        <v>0</v>
      </c>
      <c r="BS200" s="85">
        <f t="shared" ref="BS200:BS263" si="183">+BT200</f>
        <v>0</v>
      </c>
      <c r="BT200" s="80">
        <f t="shared" ref="BT200:BT243" si="184">IFERROR((BQ200-BN200)/BN200,0)</f>
        <v>0</v>
      </c>
      <c r="BV200" s="40">
        <v>0</v>
      </c>
      <c r="BW200" s="41">
        <v>0</v>
      </c>
      <c r="BX200" s="66">
        <f t="shared" ref="BX200:BX263" si="185">SUM(BV200:BW200)</f>
        <v>0</v>
      </c>
      <c r="BY200" s="40">
        <v>0</v>
      </c>
      <c r="BZ200" s="41">
        <v>0</v>
      </c>
      <c r="CA200" s="66">
        <f t="shared" ref="CA200:CA263" si="186">SUM(BY200:BZ200)</f>
        <v>0</v>
      </c>
      <c r="CB200" s="80">
        <f t="shared" ref="CB200:CB263" si="187">+CA200/$CA$245</f>
        <v>0</v>
      </c>
      <c r="CC200" s="85">
        <f t="shared" ref="CC200:CC263" si="188">+CD200</f>
        <v>0</v>
      </c>
      <c r="CD200" s="80">
        <f t="shared" ref="CD200:CD243" si="189">IFERROR((CA200-BX200)/BX200,0)</f>
        <v>0</v>
      </c>
      <c r="CF200" s="40">
        <v>0</v>
      </c>
      <c r="CG200" s="41">
        <v>0</v>
      </c>
      <c r="CH200" s="66">
        <f t="shared" ref="CH200:CH263" si="190">SUM(CF200:CG200)</f>
        <v>0</v>
      </c>
      <c r="CI200" s="40">
        <v>0</v>
      </c>
      <c r="CJ200" s="41">
        <v>0</v>
      </c>
      <c r="CK200" s="66">
        <f t="shared" ref="CK200:CK263" si="191">SUM(CI200:CJ200)</f>
        <v>0</v>
      </c>
      <c r="CL200" s="80">
        <f t="shared" ref="CL200:CL263" si="192">+CK200/$CK$245</f>
        <v>0</v>
      </c>
      <c r="CM200" s="85">
        <f t="shared" ref="CM200:CM263" si="193">+CN200</f>
        <v>0</v>
      </c>
      <c r="CN200" s="80">
        <f t="shared" ref="CN200:CN243" si="194">IFERROR((CK200-CH200)/CH200,0)</f>
        <v>0</v>
      </c>
      <c r="CP200" s="40">
        <v>0</v>
      </c>
      <c r="CQ200" s="41">
        <v>0</v>
      </c>
      <c r="CR200" s="66">
        <f t="shared" ref="CR200:CR263" si="195">SUM(CP200:CQ200)</f>
        <v>0</v>
      </c>
      <c r="CS200" s="40">
        <v>0</v>
      </c>
      <c r="CT200" s="41">
        <v>0</v>
      </c>
      <c r="CU200" s="66">
        <f t="shared" ref="CU200:CU263" si="196">SUM(CS200:CT200)</f>
        <v>0</v>
      </c>
      <c r="CV200" s="80">
        <f t="shared" ref="CV200:CV263" si="197">+CU200/$CU$245</f>
        <v>0</v>
      </c>
      <c r="CW200" s="85">
        <f t="shared" ref="CW200:CW263" si="198">+CX200</f>
        <v>0</v>
      </c>
      <c r="CX200" s="80">
        <f t="shared" ref="CX200:CX243" si="199">IFERROR((CU200-CR200)/CR200,0)</f>
        <v>0</v>
      </c>
    </row>
    <row r="201" spans="1:102" ht="24.95" customHeight="1">
      <c r="A201" s="3">
        <v>194</v>
      </c>
      <c r="B201" s="47" t="s">
        <v>83</v>
      </c>
      <c r="D201" s="40">
        <v>0</v>
      </c>
      <c r="E201" s="41">
        <v>0</v>
      </c>
      <c r="F201" s="66">
        <f t="shared" si="150"/>
        <v>0</v>
      </c>
      <c r="G201" s="40">
        <v>0</v>
      </c>
      <c r="H201" s="41">
        <v>0</v>
      </c>
      <c r="I201" s="66">
        <f t="shared" si="151"/>
        <v>0</v>
      </c>
      <c r="J201" s="80">
        <f t="shared" si="152"/>
        <v>0</v>
      </c>
      <c r="K201" s="85">
        <f t="shared" si="153"/>
        <v>0</v>
      </c>
      <c r="L201" s="80">
        <f t="shared" si="154"/>
        <v>0</v>
      </c>
      <c r="N201" s="40">
        <v>0</v>
      </c>
      <c r="O201" s="41">
        <v>0</v>
      </c>
      <c r="P201" s="66">
        <f t="shared" si="155"/>
        <v>0</v>
      </c>
      <c r="Q201" s="40">
        <v>0</v>
      </c>
      <c r="R201" s="41">
        <v>0</v>
      </c>
      <c r="S201" s="66">
        <f t="shared" si="156"/>
        <v>0</v>
      </c>
      <c r="T201" s="80">
        <f t="shared" si="157"/>
        <v>0</v>
      </c>
      <c r="U201" s="85">
        <f t="shared" si="158"/>
        <v>0</v>
      </c>
      <c r="V201" s="80">
        <f t="shared" si="159"/>
        <v>0</v>
      </c>
      <c r="X201" s="40">
        <v>0</v>
      </c>
      <c r="Y201" s="41">
        <v>0</v>
      </c>
      <c r="Z201" s="66">
        <f t="shared" si="160"/>
        <v>0</v>
      </c>
      <c r="AA201" s="40">
        <v>0</v>
      </c>
      <c r="AB201" s="41">
        <v>0</v>
      </c>
      <c r="AC201" s="66">
        <f t="shared" si="161"/>
        <v>0</v>
      </c>
      <c r="AD201" s="80">
        <f t="shared" si="162"/>
        <v>0</v>
      </c>
      <c r="AE201" s="85">
        <f t="shared" si="163"/>
        <v>0</v>
      </c>
      <c r="AF201" s="80">
        <f t="shared" si="164"/>
        <v>0</v>
      </c>
      <c r="AH201" s="40">
        <v>0</v>
      </c>
      <c r="AI201" s="41">
        <v>0</v>
      </c>
      <c r="AJ201" s="66">
        <f t="shared" si="165"/>
        <v>0</v>
      </c>
      <c r="AK201" s="40">
        <v>0</v>
      </c>
      <c r="AL201" s="41">
        <v>0</v>
      </c>
      <c r="AM201" s="66">
        <f t="shared" si="166"/>
        <v>0</v>
      </c>
      <c r="AN201" s="80">
        <f t="shared" si="167"/>
        <v>0</v>
      </c>
      <c r="AO201" s="85">
        <f t="shared" si="168"/>
        <v>0</v>
      </c>
      <c r="AP201" s="80">
        <f t="shared" si="169"/>
        <v>0</v>
      </c>
      <c r="AR201" s="40">
        <v>0</v>
      </c>
      <c r="AS201" s="41">
        <v>0</v>
      </c>
      <c r="AT201" s="66">
        <f t="shared" si="170"/>
        <v>0</v>
      </c>
      <c r="AU201" s="40">
        <v>0</v>
      </c>
      <c r="AV201" s="41">
        <v>0</v>
      </c>
      <c r="AW201" s="66">
        <f t="shared" si="171"/>
        <v>0</v>
      </c>
      <c r="AX201" s="80">
        <f t="shared" si="172"/>
        <v>0</v>
      </c>
      <c r="AY201" s="85">
        <f t="shared" si="173"/>
        <v>0</v>
      </c>
      <c r="AZ201" s="80">
        <f t="shared" si="174"/>
        <v>0</v>
      </c>
      <c r="BB201" s="40">
        <v>148</v>
      </c>
      <c r="BC201" s="41">
        <v>0</v>
      </c>
      <c r="BD201" s="66">
        <f t="shared" si="175"/>
        <v>148</v>
      </c>
      <c r="BE201" s="40">
        <v>72</v>
      </c>
      <c r="BF201" s="41">
        <v>0</v>
      </c>
      <c r="BG201" s="66">
        <f t="shared" si="176"/>
        <v>72</v>
      </c>
      <c r="BH201" s="80">
        <f t="shared" si="177"/>
        <v>8.4696914444352955E-4</v>
      </c>
      <c r="BI201" s="85">
        <f t="shared" si="178"/>
        <v>-0.51351351351351349</v>
      </c>
      <c r="BJ201" s="80">
        <f t="shared" si="179"/>
        <v>-0.51351351351351349</v>
      </c>
      <c r="BL201" s="40">
        <v>0</v>
      </c>
      <c r="BM201" s="41">
        <v>0</v>
      </c>
      <c r="BN201" s="66">
        <f t="shared" si="180"/>
        <v>0</v>
      </c>
      <c r="BO201" s="40">
        <v>0</v>
      </c>
      <c r="BP201" s="41">
        <v>0</v>
      </c>
      <c r="BQ201" s="66">
        <f t="shared" si="181"/>
        <v>0</v>
      </c>
      <c r="BR201" s="80">
        <f t="shared" si="182"/>
        <v>0</v>
      </c>
      <c r="BS201" s="85">
        <f t="shared" si="183"/>
        <v>0</v>
      </c>
      <c r="BT201" s="80">
        <f t="shared" si="184"/>
        <v>0</v>
      </c>
      <c r="BV201" s="40">
        <v>0</v>
      </c>
      <c r="BW201" s="41">
        <v>0</v>
      </c>
      <c r="BX201" s="66">
        <f t="shared" si="185"/>
        <v>0</v>
      </c>
      <c r="BY201" s="40">
        <v>0</v>
      </c>
      <c r="BZ201" s="41">
        <v>0</v>
      </c>
      <c r="CA201" s="66">
        <f t="shared" si="186"/>
        <v>0</v>
      </c>
      <c r="CB201" s="80">
        <f t="shared" si="187"/>
        <v>0</v>
      </c>
      <c r="CC201" s="85">
        <f t="shared" si="188"/>
        <v>0</v>
      </c>
      <c r="CD201" s="80">
        <f t="shared" si="189"/>
        <v>0</v>
      </c>
      <c r="CF201" s="40">
        <v>0</v>
      </c>
      <c r="CG201" s="41">
        <v>0</v>
      </c>
      <c r="CH201" s="66">
        <f t="shared" si="190"/>
        <v>0</v>
      </c>
      <c r="CI201" s="40">
        <v>0</v>
      </c>
      <c r="CJ201" s="41">
        <v>0</v>
      </c>
      <c r="CK201" s="66">
        <f t="shared" si="191"/>
        <v>0</v>
      </c>
      <c r="CL201" s="80">
        <f t="shared" si="192"/>
        <v>0</v>
      </c>
      <c r="CM201" s="85">
        <f t="shared" si="193"/>
        <v>0</v>
      </c>
      <c r="CN201" s="80">
        <f t="shared" si="194"/>
        <v>0</v>
      </c>
      <c r="CP201" s="40">
        <v>0</v>
      </c>
      <c r="CQ201" s="41">
        <v>0</v>
      </c>
      <c r="CR201" s="66">
        <f t="shared" si="195"/>
        <v>0</v>
      </c>
      <c r="CS201" s="40">
        <v>0</v>
      </c>
      <c r="CT201" s="41">
        <v>0</v>
      </c>
      <c r="CU201" s="66">
        <f t="shared" si="196"/>
        <v>0</v>
      </c>
      <c r="CV201" s="80">
        <f t="shared" si="197"/>
        <v>0</v>
      </c>
      <c r="CW201" s="85">
        <f t="shared" si="198"/>
        <v>0</v>
      </c>
      <c r="CX201" s="80">
        <f t="shared" si="199"/>
        <v>0</v>
      </c>
    </row>
    <row r="202" spans="1:102" ht="24.95" customHeight="1">
      <c r="A202" s="3">
        <v>195</v>
      </c>
      <c r="B202" s="47" t="s">
        <v>82</v>
      </c>
      <c r="D202" s="40">
        <v>228</v>
      </c>
      <c r="E202" s="41">
        <v>0</v>
      </c>
      <c r="F202" s="66">
        <f t="shared" si="150"/>
        <v>228</v>
      </c>
      <c r="G202" s="40">
        <v>58</v>
      </c>
      <c r="H202" s="41">
        <v>0</v>
      </c>
      <c r="I202" s="66">
        <f t="shared" si="151"/>
        <v>58</v>
      </c>
      <c r="J202" s="80">
        <f t="shared" si="152"/>
        <v>5.8970057444969754E-5</v>
      </c>
      <c r="K202" s="85">
        <f t="shared" si="153"/>
        <v>-0.74561403508771928</v>
      </c>
      <c r="L202" s="80">
        <f t="shared" si="154"/>
        <v>-0.74561403508771928</v>
      </c>
      <c r="N202" s="40">
        <v>0</v>
      </c>
      <c r="O202" s="41">
        <v>0</v>
      </c>
      <c r="P202" s="66">
        <f t="shared" si="155"/>
        <v>0</v>
      </c>
      <c r="Q202" s="40">
        <v>0</v>
      </c>
      <c r="R202" s="41">
        <v>0</v>
      </c>
      <c r="S202" s="66">
        <f t="shared" si="156"/>
        <v>0</v>
      </c>
      <c r="T202" s="80">
        <f t="shared" si="157"/>
        <v>0</v>
      </c>
      <c r="U202" s="85">
        <f t="shared" si="158"/>
        <v>0</v>
      </c>
      <c r="V202" s="80">
        <f t="shared" si="159"/>
        <v>0</v>
      </c>
      <c r="X202" s="40">
        <v>0</v>
      </c>
      <c r="Y202" s="41">
        <v>0</v>
      </c>
      <c r="Z202" s="66">
        <f t="shared" si="160"/>
        <v>0</v>
      </c>
      <c r="AA202" s="40">
        <v>0</v>
      </c>
      <c r="AB202" s="41">
        <v>0</v>
      </c>
      <c r="AC202" s="66">
        <f t="shared" si="161"/>
        <v>0</v>
      </c>
      <c r="AD202" s="80">
        <f t="shared" si="162"/>
        <v>0</v>
      </c>
      <c r="AE202" s="85">
        <f t="shared" si="163"/>
        <v>0</v>
      </c>
      <c r="AF202" s="80">
        <f t="shared" si="164"/>
        <v>0</v>
      </c>
      <c r="AH202" s="40">
        <v>0</v>
      </c>
      <c r="AI202" s="41">
        <v>0</v>
      </c>
      <c r="AJ202" s="66">
        <f t="shared" si="165"/>
        <v>0</v>
      </c>
      <c r="AK202" s="40">
        <v>0</v>
      </c>
      <c r="AL202" s="41">
        <v>0</v>
      </c>
      <c r="AM202" s="66">
        <f t="shared" si="166"/>
        <v>0</v>
      </c>
      <c r="AN202" s="80">
        <f t="shared" si="167"/>
        <v>0</v>
      </c>
      <c r="AO202" s="85">
        <f t="shared" si="168"/>
        <v>0</v>
      </c>
      <c r="AP202" s="80">
        <f t="shared" si="169"/>
        <v>0</v>
      </c>
      <c r="AR202" s="40">
        <v>0</v>
      </c>
      <c r="AS202" s="41">
        <v>0</v>
      </c>
      <c r="AT202" s="66">
        <f t="shared" si="170"/>
        <v>0</v>
      </c>
      <c r="AU202" s="40">
        <v>0</v>
      </c>
      <c r="AV202" s="41">
        <v>0</v>
      </c>
      <c r="AW202" s="66">
        <f t="shared" si="171"/>
        <v>0</v>
      </c>
      <c r="AX202" s="80">
        <f t="shared" si="172"/>
        <v>0</v>
      </c>
      <c r="AY202" s="85">
        <f t="shared" si="173"/>
        <v>0</v>
      </c>
      <c r="AZ202" s="80">
        <f t="shared" si="174"/>
        <v>0</v>
      </c>
      <c r="BB202" s="40">
        <v>186</v>
      </c>
      <c r="BC202" s="41">
        <v>0</v>
      </c>
      <c r="BD202" s="66">
        <f t="shared" si="175"/>
        <v>186</v>
      </c>
      <c r="BE202" s="40">
        <v>74</v>
      </c>
      <c r="BF202" s="41">
        <v>0</v>
      </c>
      <c r="BG202" s="66">
        <f t="shared" si="176"/>
        <v>74</v>
      </c>
      <c r="BH202" s="80">
        <f t="shared" si="177"/>
        <v>8.7049606512251644E-4</v>
      </c>
      <c r="BI202" s="85">
        <f t="shared" si="178"/>
        <v>-0.60215053763440862</v>
      </c>
      <c r="BJ202" s="80">
        <f t="shared" si="179"/>
        <v>-0.60215053763440862</v>
      </c>
      <c r="BL202" s="40">
        <v>0</v>
      </c>
      <c r="BM202" s="41">
        <v>0</v>
      </c>
      <c r="BN202" s="66">
        <f t="shared" si="180"/>
        <v>0</v>
      </c>
      <c r="BO202" s="40">
        <v>0</v>
      </c>
      <c r="BP202" s="41">
        <v>0</v>
      </c>
      <c r="BQ202" s="66">
        <f t="shared" si="181"/>
        <v>0</v>
      </c>
      <c r="BR202" s="80">
        <f t="shared" si="182"/>
        <v>0</v>
      </c>
      <c r="BS202" s="85">
        <f t="shared" si="183"/>
        <v>0</v>
      </c>
      <c r="BT202" s="80">
        <f t="shared" si="184"/>
        <v>0</v>
      </c>
      <c r="BV202" s="40">
        <v>10</v>
      </c>
      <c r="BW202" s="41">
        <v>0</v>
      </c>
      <c r="BX202" s="66">
        <f t="shared" si="185"/>
        <v>10</v>
      </c>
      <c r="BY202" s="40">
        <v>9</v>
      </c>
      <c r="BZ202" s="41">
        <v>0</v>
      </c>
      <c r="CA202" s="66">
        <f t="shared" si="186"/>
        <v>9</v>
      </c>
      <c r="CB202" s="80">
        <f t="shared" si="187"/>
        <v>4.2930738408700631E-4</v>
      </c>
      <c r="CC202" s="85">
        <f t="shared" si="188"/>
        <v>-0.1</v>
      </c>
      <c r="CD202" s="80">
        <f t="shared" si="189"/>
        <v>-0.1</v>
      </c>
      <c r="CF202" s="40">
        <v>0</v>
      </c>
      <c r="CG202" s="41">
        <v>0</v>
      </c>
      <c r="CH202" s="66">
        <f t="shared" si="190"/>
        <v>0</v>
      </c>
      <c r="CI202" s="40">
        <v>0</v>
      </c>
      <c r="CJ202" s="41">
        <v>0</v>
      </c>
      <c r="CK202" s="66">
        <f t="shared" si="191"/>
        <v>0</v>
      </c>
      <c r="CL202" s="80">
        <f t="shared" si="192"/>
        <v>0</v>
      </c>
      <c r="CM202" s="85">
        <f t="shared" si="193"/>
        <v>0</v>
      </c>
      <c r="CN202" s="80">
        <f t="shared" si="194"/>
        <v>0</v>
      </c>
      <c r="CP202" s="40">
        <v>0</v>
      </c>
      <c r="CQ202" s="41">
        <v>0</v>
      </c>
      <c r="CR202" s="66">
        <f t="shared" si="195"/>
        <v>0</v>
      </c>
      <c r="CS202" s="40">
        <v>0</v>
      </c>
      <c r="CT202" s="41">
        <v>0</v>
      </c>
      <c r="CU202" s="66">
        <f t="shared" si="196"/>
        <v>0</v>
      </c>
      <c r="CV202" s="80">
        <f t="shared" si="197"/>
        <v>0</v>
      </c>
      <c r="CW202" s="85">
        <f t="shared" si="198"/>
        <v>0</v>
      </c>
      <c r="CX202" s="80">
        <f t="shared" si="199"/>
        <v>0</v>
      </c>
    </row>
    <row r="203" spans="1:102" ht="24.95" customHeight="1">
      <c r="A203" s="3">
        <v>196</v>
      </c>
      <c r="B203" s="47" t="s">
        <v>289</v>
      </c>
      <c r="D203" s="40">
        <v>0</v>
      </c>
      <c r="E203" s="41">
        <v>0</v>
      </c>
      <c r="F203" s="66">
        <f t="shared" si="150"/>
        <v>0</v>
      </c>
      <c r="G203" s="40">
        <v>0</v>
      </c>
      <c r="H203" s="41">
        <v>0</v>
      </c>
      <c r="I203" s="66">
        <f t="shared" si="151"/>
        <v>0</v>
      </c>
      <c r="J203" s="80">
        <f t="shared" si="152"/>
        <v>0</v>
      </c>
      <c r="K203" s="85">
        <f t="shared" si="153"/>
        <v>0</v>
      </c>
      <c r="L203" s="80">
        <f t="shared" si="154"/>
        <v>0</v>
      </c>
      <c r="N203" s="40">
        <v>0</v>
      </c>
      <c r="O203" s="41">
        <v>0</v>
      </c>
      <c r="P203" s="66">
        <f t="shared" si="155"/>
        <v>0</v>
      </c>
      <c r="Q203" s="40">
        <v>0</v>
      </c>
      <c r="R203" s="41">
        <v>0</v>
      </c>
      <c r="S203" s="66">
        <f t="shared" si="156"/>
        <v>0</v>
      </c>
      <c r="T203" s="80">
        <f t="shared" si="157"/>
        <v>0</v>
      </c>
      <c r="U203" s="85">
        <f t="shared" si="158"/>
        <v>0</v>
      </c>
      <c r="V203" s="80">
        <f t="shared" si="159"/>
        <v>0</v>
      </c>
      <c r="X203" s="40">
        <v>0</v>
      </c>
      <c r="Y203" s="41">
        <v>0</v>
      </c>
      <c r="Z203" s="66">
        <f t="shared" si="160"/>
        <v>0</v>
      </c>
      <c r="AA203" s="40">
        <v>0</v>
      </c>
      <c r="AB203" s="41">
        <v>0</v>
      </c>
      <c r="AC203" s="66">
        <f t="shared" si="161"/>
        <v>0</v>
      </c>
      <c r="AD203" s="80">
        <f t="shared" si="162"/>
        <v>0</v>
      </c>
      <c r="AE203" s="85">
        <f t="shared" si="163"/>
        <v>0</v>
      </c>
      <c r="AF203" s="80">
        <f t="shared" si="164"/>
        <v>0</v>
      </c>
      <c r="AH203" s="40">
        <v>0</v>
      </c>
      <c r="AI203" s="41">
        <v>0</v>
      </c>
      <c r="AJ203" s="66">
        <f t="shared" si="165"/>
        <v>0</v>
      </c>
      <c r="AK203" s="40">
        <v>0</v>
      </c>
      <c r="AL203" s="41">
        <v>0</v>
      </c>
      <c r="AM203" s="66">
        <f t="shared" si="166"/>
        <v>0</v>
      </c>
      <c r="AN203" s="80">
        <f t="shared" si="167"/>
        <v>0</v>
      </c>
      <c r="AO203" s="85">
        <f t="shared" si="168"/>
        <v>0</v>
      </c>
      <c r="AP203" s="80">
        <f t="shared" si="169"/>
        <v>0</v>
      </c>
      <c r="AR203" s="40">
        <v>1</v>
      </c>
      <c r="AS203" s="41">
        <v>0</v>
      </c>
      <c r="AT203" s="66">
        <f t="shared" si="170"/>
        <v>1</v>
      </c>
      <c r="AU203" s="40">
        <v>0</v>
      </c>
      <c r="AV203" s="41">
        <v>0</v>
      </c>
      <c r="AW203" s="66">
        <f t="shared" si="171"/>
        <v>0</v>
      </c>
      <c r="AX203" s="80">
        <f t="shared" si="172"/>
        <v>0</v>
      </c>
      <c r="AY203" s="85">
        <f t="shared" si="173"/>
        <v>-1</v>
      </c>
      <c r="AZ203" s="80">
        <f t="shared" si="174"/>
        <v>-1</v>
      </c>
      <c r="BB203" s="40">
        <v>0</v>
      </c>
      <c r="BC203" s="41">
        <v>0</v>
      </c>
      <c r="BD203" s="66">
        <f t="shared" si="175"/>
        <v>0</v>
      </c>
      <c r="BE203" s="40">
        <v>0</v>
      </c>
      <c r="BF203" s="41">
        <v>0</v>
      </c>
      <c r="BG203" s="66">
        <f t="shared" si="176"/>
        <v>0</v>
      </c>
      <c r="BH203" s="80">
        <f t="shared" si="177"/>
        <v>0</v>
      </c>
      <c r="BI203" s="85">
        <f t="shared" si="178"/>
        <v>0</v>
      </c>
      <c r="BJ203" s="80">
        <f t="shared" si="179"/>
        <v>0</v>
      </c>
      <c r="BL203" s="40">
        <v>0</v>
      </c>
      <c r="BM203" s="41">
        <v>0</v>
      </c>
      <c r="BN203" s="66">
        <f t="shared" si="180"/>
        <v>0</v>
      </c>
      <c r="BO203" s="40">
        <v>0</v>
      </c>
      <c r="BP203" s="41">
        <v>0</v>
      </c>
      <c r="BQ203" s="66">
        <f t="shared" si="181"/>
        <v>0</v>
      </c>
      <c r="BR203" s="80">
        <f t="shared" si="182"/>
        <v>0</v>
      </c>
      <c r="BS203" s="85">
        <f t="shared" si="183"/>
        <v>0</v>
      </c>
      <c r="BT203" s="80">
        <f t="shared" si="184"/>
        <v>0</v>
      </c>
      <c r="BV203" s="40">
        <v>0</v>
      </c>
      <c r="BW203" s="41">
        <v>0</v>
      </c>
      <c r="BX203" s="66">
        <f t="shared" si="185"/>
        <v>0</v>
      </c>
      <c r="BY203" s="40">
        <v>0</v>
      </c>
      <c r="BZ203" s="41">
        <v>0</v>
      </c>
      <c r="CA203" s="66">
        <f t="shared" si="186"/>
        <v>0</v>
      </c>
      <c r="CB203" s="80">
        <f t="shared" si="187"/>
        <v>0</v>
      </c>
      <c r="CC203" s="85">
        <f t="shared" si="188"/>
        <v>0</v>
      </c>
      <c r="CD203" s="80">
        <f t="shared" si="189"/>
        <v>0</v>
      </c>
      <c r="CF203" s="40">
        <v>0</v>
      </c>
      <c r="CG203" s="41">
        <v>0</v>
      </c>
      <c r="CH203" s="66">
        <f t="shared" si="190"/>
        <v>0</v>
      </c>
      <c r="CI203" s="40">
        <v>0</v>
      </c>
      <c r="CJ203" s="41">
        <v>0</v>
      </c>
      <c r="CK203" s="66">
        <f t="shared" si="191"/>
        <v>0</v>
      </c>
      <c r="CL203" s="80">
        <f t="shared" si="192"/>
        <v>0</v>
      </c>
      <c r="CM203" s="85">
        <f t="shared" si="193"/>
        <v>0</v>
      </c>
      <c r="CN203" s="80">
        <f t="shared" si="194"/>
        <v>0</v>
      </c>
      <c r="CP203" s="40">
        <v>0</v>
      </c>
      <c r="CQ203" s="41">
        <v>0</v>
      </c>
      <c r="CR203" s="66">
        <f t="shared" si="195"/>
        <v>0</v>
      </c>
      <c r="CS203" s="40">
        <v>0</v>
      </c>
      <c r="CT203" s="41">
        <v>0</v>
      </c>
      <c r="CU203" s="66">
        <f t="shared" si="196"/>
        <v>0</v>
      </c>
      <c r="CV203" s="80">
        <f t="shared" si="197"/>
        <v>0</v>
      </c>
      <c r="CW203" s="85">
        <f t="shared" si="198"/>
        <v>0</v>
      </c>
      <c r="CX203" s="80">
        <f t="shared" si="199"/>
        <v>0</v>
      </c>
    </row>
    <row r="204" spans="1:102" ht="24.95" customHeight="1">
      <c r="A204" s="3">
        <v>197</v>
      </c>
      <c r="B204" s="47" t="s">
        <v>94</v>
      </c>
      <c r="D204" s="40">
        <v>51</v>
      </c>
      <c r="E204" s="41">
        <v>0</v>
      </c>
      <c r="F204" s="66">
        <f t="shared" si="150"/>
        <v>51</v>
      </c>
      <c r="G204" s="40">
        <v>25</v>
      </c>
      <c r="H204" s="41">
        <v>0</v>
      </c>
      <c r="I204" s="66">
        <f t="shared" si="151"/>
        <v>25</v>
      </c>
      <c r="J204" s="80">
        <f t="shared" si="152"/>
        <v>2.5418128209038685E-5</v>
      </c>
      <c r="K204" s="85">
        <f t="shared" si="153"/>
        <v>-0.50980392156862742</v>
      </c>
      <c r="L204" s="80">
        <f t="shared" si="154"/>
        <v>-0.50980392156862742</v>
      </c>
      <c r="N204" s="40">
        <v>0</v>
      </c>
      <c r="O204" s="41">
        <v>0</v>
      </c>
      <c r="P204" s="66">
        <f t="shared" si="155"/>
        <v>0</v>
      </c>
      <c r="Q204" s="40">
        <v>0</v>
      </c>
      <c r="R204" s="41">
        <v>0</v>
      </c>
      <c r="S204" s="66">
        <f t="shared" si="156"/>
        <v>0</v>
      </c>
      <c r="T204" s="80">
        <f t="shared" si="157"/>
        <v>0</v>
      </c>
      <c r="U204" s="85">
        <f t="shared" si="158"/>
        <v>0</v>
      </c>
      <c r="V204" s="80">
        <f t="shared" si="159"/>
        <v>0</v>
      </c>
      <c r="X204" s="40">
        <v>0</v>
      </c>
      <c r="Y204" s="41">
        <v>0</v>
      </c>
      <c r="Z204" s="66">
        <f t="shared" si="160"/>
        <v>0</v>
      </c>
      <c r="AA204" s="40">
        <v>0</v>
      </c>
      <c r="AB204" s="41">
        <v>0</v>
      </c>
      <c r="AC204" s="66">
        <f t="shared" si="161"/>
        <v>0</v>
      </c>
      <c r="AD204" s="80">
        <f t="shared" si="162"/>
        <v>0</v>
      </c>
      <c r="AE204" s="85">
        <f t="shared" si="163"/>
        <v>0</v>
      </c>
      <c r="AF204" s="80">
        <f t="shared" si="164"/>
        <v>0</v>
      </c>
      <c r="AH204" s="40">
        <v>23</v>
      </c>
      <c r="AI204" s="41">
        <v>0</v>
      </c>
      <c r="AJ204" s="66">
        <f t="shared" si="165"/>
        <v>23</v>
      </c>
      <c r="AK204" s="40">
        <v>18</v>
      </c>
      <c r="AL204" s="41">
        <v>0</v>
      </c>
      <c r="AM204" s="66">
        <f t="shared" si="166"/>
        <v>18</v>
      </c>
      <c r="AN204" s="80">
        <f t="shared" si="167"/>
        <v>1.2194130558491179E-4</v>
      </c>
      <c r="AO204" s="85">
        <f t="shared" si="168"/>
        <v>-0.21739130434782608</v>
      </c>
      <c r="AP204" s="80">
        <f t="shared" si="169"/>
        <v>-0.21739130434782608</v>
      </c>
      <c r="AR204" s="40">
        <v>1</v>
      </c>
      <c r="AS204" s="41">
        <v>0</v>
      </c>
      <c r="AT204" s="66">
        <f t="shared" si="170"/>
        <v>1</v>
      </c>
      <c r="AU204" s="40">
        <v>4</v>
      </c>
      <c r="AV204" s="41">
        <v>0</v>
      </c>
      <c r="AW204" s="66">
        <f t="shared" si="171"/>
        <v>4</v>
      </c>
      <c r="AX204" s="80">
        <f t="shared" si="172"/>
        <v>3.4117175439045404E-5</v>
      </c>
      <c r="AY204" s="85">
        <f t="shared" si="173"/>
        <v>3</v>
      </c>
      <c r="AZ204" s="80">
        <f t="shared" si="174"/>
        <v>3</v>
      </c>
      <c r="BB204" s="40">
        <v>139</v>
      </c>
      <c r="BC204" s="41">
        <v>0</v>
      </c>
      <c r="BD204" s="66">
        <f t="shared" si="175"/>
        <v>139</v>
      </c>
      <c r="BE204" s="40">
        <v>94</v>
      </c>
      <c r="BF204" s="41">
        <v>0</v>
      </c>
      <c r="BG204" s="66">
        <f t="shared" si="176"/>
        <v>94</v>
      </c>
      <c r="BH204" s="80">
        <f t="shared" si="177"/>
        <v>1.1057652719123857E-3</v>
      </c>
      <c r="BI204" s="85">
        <f t="shared" si="178"/>
        <v>-0.32374100719424459</v>
      </c>
      <c r="BJ204" s="80">
        <f t="shared" si="179"/>
        <v>-0.32374100719424459</v>
      </c>
      <c r="BL204" s="40">
        <v>0</v>
      </c>
      <c r="BM204" s="41">
        <v>0</v>
      </c>
      <c r="BN204" s="66">
        <f t="shared" si="180"/>
        <v>0</v>
      </c>
      <c r="BO204" s="40">
        <v>0</v>
      </c>
      <c r="BP204" s="41">
        <v>0</v>
      </c>
      <c r="BQ204" s="66">
        <f t="shared" si="181"/>
        <v>0</v>
      </c>
      <c r="BR204" s="80">
        <f t="shared" si="182"/>
        <v>0</v>
      </c>
      <c r="BS204" s="85">
        <f t="shared" si="183"/>
        <v>0</v>
      </c>
      <c r="BT204" s="80">
        <f t="shared" si="184"/>
        <v>0</v>
      </c>
      <c r="BV204" s="40">
        <v>0</v>
      </c>
      <c r="BW204" s="41">
        <v>0</v>
      </c>
      <c r="BX204" s="66">
        <f t="shared" si="185"/>
        <v>0</v>
      </c>
      <c r="BY204" s="40">
        <v>0</v>
      </c>
      <c r="BZ204" s="41">
        <v>0</v>
      </c>
      <c r="CA204" s="66">
        <f t="shared" si="186"/>
        <v>0</v>
      </c>
      <c r="CB204" s="80">
        <f t="shared" si="187"/>
        <v>0</v>
      </c>
      <c r="CC204" s="85">
        <f t="shared" si="188"/>
        <v>0</v>
      </c>
      <c r="CD204" s="80">
        <f t="shared" si="189"/>
        <v>0</v>
      </c>
      <c r="CF204" s="40">
        <v>141</v>
      </c>
      <c r="CG204" s="41">
        <v>0</v>
      </c>
      <c r="CH204" s="66">
        <f t="shared" si="190"/>
        <v>141</v>
      </c>
      <c r="CI204" s="40">
        <v>52</v>
      </c>
      <c r="CJ204" s="41">
        <v>0</v>
      </c>
      <c r="CK204" s="66">
        <f t="shared" si="191"/>
        <v>52</v>
      </c>
      <c r="CL204" s="80">
        <f t="shared" si="192"/>
        <v>3.9929355755202334E-3</v>
      </c>
      <c r="CM204" s="85">
        <f t="shared" si="193"/>
        <v>-0.63120567375886527</v>
      </c>
      <c r="CN204" s="80">
        <f t="shared" si="194"/>
        <v>-0.63120567375886527</v>
      </c>
      <c r="CP204" s="40">
        <v>0</v>
      </c>
      <c r="CQ204" s="41">
        <v>0</v>
      </c>
      <c r="CR204" s="66">
        <f t="shared" si="195"/>
        <v>0</v>
      </c>
      <c r="CS204" s="40">
        <v>0</v>
      </c>
      <c r="CT204" s="41">
        <v>0</v>
      </c>
      <c r="CU204" s="66">
        <f t="shared" si="196"/>
        <v>0</v>
      </c>
      <c r="CV204" s="80">
        <f t="shared" si="197"/>
        <v>0</v>
      </c>
      <c r="CW204" s="85">
        <f t="shared" si="198"/>
        <v>0</v>
      </c>
      <c r="CX204" s="80">
        <f t="shared" si="199"/>
        <v>0</v>
      </c>
    </row>
    <row r="205" spans="1:102" ht="24.95" customHeight="1">
      <c r="A205" s="3">
        <v>198</v>
      </c>
      <c r="B205" s="47" t="s">
        <v>230</v>
      </c>
      <c r="D205" s="40">
        <v>0</v>
      </c>
      <c r="E205" s="41">
        <v>0</v>
      </c>
      <c r="F205" s="66">
        <f t="shared" si="150"/>
        <v>0</v>
      </c>
      <c r="G205" s="40">
        <v>0</v>
      </c>
      <c r="H205" s="41">
        <v>0</v>
      </c>
      <c r="I205" s="66">
        <f t="shared" si="151"/>
        <v>0</v>
      </c>
      <c r="J205" s="80">
        <f t="shared" si="152"/>
        <v>0</v>
      </c>
      <c r="K205" s="85">
        <f t="shared" si="153"/>
        <v>0</v>
      </c>
      <c r="L205" s="80">
        <f t="shared" si="154"/>
        <v>0</v>
      </c>
      <c r="N205" s="40">
        <v>0</v>
      </c>
      <c r="O205" s="41">
        <v>0</v>
      </c>
      <c r="P205" s="66">
        <f t="shared" si="155"/>
        <v>0</v>
      </c>
      <c r="Q205" s="40">
        <v>0</v>
      </c>
      <c r="R205" s="41">
        <v>0</v>
      </c>
      <c r="S205" s="66">
        <f t="shared" si="156"/>
        <v>0</v>
      </c>
      <c r="T205" s="80">
        <f t="shared" si="157"/>
        <v>0</v>
      </c>
      <c r="U205" s="85">
        <f t="shared" si="158"/>
        <v>0</v>
      </c>
      <c r="V205" s="80">
        <f t="shared" si="159"/>
        <v>0</v>
      </c>
      <c r="X205" s="40">
        <v>0</v>
      </c>
      <c r="Y205" s="41">
        <v>0</v>
      </c>
      <c r="Z205" s="66">
        <f t="shared" si="160"/>
        <v>0</v>
      </c>
      <c r="AA205" s="40">
        <v>0</v>
      </c>
      <c r="AB205" s="41">
        <v>0</v>
      </c>
      <c r="AC205" s="66">
        <f t="shared" si="161"/>
        <v>0</v>
      </c>
      <c r="AD205" s="80">
        <f t="shared" si="162"/>
        <v>0</v>
      </c>
      <c r="AE205" s="85">
        <f t="shared" si="163"/>
        <v>0</v>
      </c>
      <c r="AF205" s="80">
        <f t="shared" si="164"/>
        <v>0</v>
      </c>
      <c r="AH205" s="40">
        <v>0</v>
      </c>
      <c r="AI205" s="41">
        <v>0</v>
      </c>
      <c r="AJ205" s="66">
        <f t="shared" si="165"/>
        <v>0</v>
      </c>
      <c r="AK205" s="40">
        <v>0</v>
      </c>
      <c r="AL205" s="41">
        <v>0</v>
      </c>
      <c r="AM205" s="66">
        <f t="shared" si="166"/>
        <v>0</v>
      </c>
      <c r="AN205" s="80">
        <f t="shared" si="167"/>
        <v>0</v>
      </c>
      <c r="AO205" s="85">
        <f t="shared" si="168"/>
        <v>0</v>
      </c>
      <c r="AP205" s="80">
        <f t="shared" si="169"/>
        <v>0</v>
      </c>
      <c r="AR205" s="40">
        <v>0</v>
      </c>
      <c r="AS205" s="41">
        <v>0</v>
      </c>
      <c r="AT205" s="66">
        <f t="shared" si="170"/>
        <v>0</v>
      </c>
      <c r="AU205" s="40">
        <v>0</v>
      </c>
      <c r="AV205" s="41">
        <v>0</v>
      </c>
      <c r="AW205" s="66">
        <f t="shared" si="171"/>
        <v>0</v>
      </c>
      <c r="AX205" s="80">
        <f t="shared" si="172"/>
        <v>0</v>
      </c>
      <c r="AY205" s="85">
        <f t="shared" si="173"/>
        <v>0</v>
      </c>
      <c r="AZ205" s="80">
        <f t="shared" si="174"/>
        <v>0</v>
      </c>
      <c r="BB205" s="40">
        <v>20</v>
      </c>
      <c r="BC205" s="41">
        <v>0</v>
      </c>
      <c r="BD205" s="66">
        <f t="shared" si="175"/>
        <v>20</v>
      </c>
      <c r="BE205" s="40">
        <v>16</v>
      </c>
      <c r="BF205" s="41">
        <v>0</v>
      </c>
      <c r="BG205" s="66">
        <f t="shared" si="176"/>
        <v>16</v>
      </c>
      <c r="BH205" s="80">
        <f t="shared" si="177"/>
        <v>1.8821536543189545E-4</v>
      </c>
      <c r="BI205" s="85">
        <f t="shared" si="178"/>
        <v>-0.2</v>
      </c>
      <c r="BJ205" s="80">
        <f t="shared" si="179"/>
        <v>-0.2</v>
      </c>
      <c r="BL205" s="40">
        <v>0</v>
      </c>
      <c r="BM205" s="41">
        <v>0</v>
      </c>
      <c r="BN205" s="66">
        <f t="shared" si="180"/>
        <v>0</v>
      </c>
      <c r="BO205" s="40">
        <v>0</v>
      </c>
      <c r="BP205" s="41">
        <v>0</v>
      </c>
      <c r="BQ205" s="66">
        <f t="shared" si="181"/>
        <v>0</v>
      </c>
      <c r="BR205" s="80">
        <f t="shared" si="182"/>
        <v>0</v>
      </c>
      <c r="BS205" s="85">
        <f t="shared" si="183"/>
        <v>0</v>
      </c>
      <c r="BT205" s="80">
        <f t="shared" si="184"/>
        <v>0</v>
      </c>
      <c r="BV205" s="40">
        <v>0</v>
      </c>
      <c r="BW205" s="41">
        <v>0</v>
      </c>
      <c r="BX205" s="66">
        <f t="shared" si="185"/>
        <v>0</v>
      </c>
      <c r="BY205" s="40">
        <v>0</v>
      </c>
      <c r="BZ205" s="41">
        <v>0</v>
      </c>
      <c r="CA205" s="66">
        <f t="shared" si="186"/>
        <v>0</v>
      </c>
      <c r="CB205" s="80">
        <f t="shared" si="187"/>
        <v>0</v>
      </c>
      <c r="CC205" s="85">
        <f t="shared" si="188"/>
        <v>0</v>
      </c>
      <c r="CD205" s="80">
        <f t="shared" si="189"/>
        <v>0</v>
      </c>
      <c r="CF205" s="40">
        <v>0</v>
      </c>
      <c r="CG205" s="41">
        <v>0</v>
      </c>
      <c r="CH205" s="66">
        <f t="shared" si="190"/>
        <v>0</v>
      </c>
      <c r="CI205" s="40">
        <v>0</v>
      </c>
      <c r="CJ205" s="41">
        <v>0</v>
      </c>
      <c r="CK205" s="66">
        <f t="shared" si="191"/>
        <v>0</v>
      </c>
      <c r="CL205" s="80">
        <f t="shared" si="192"/>
        <v>0</v>
      </c>
      <c r="CM205" s="85">
        <f t="shared" si="193"/>
        <v>0</v>
      </c>
      <c r="CN205" s="80">
        <f t="shared" si="194"/>
        <v>0</v>
      </c>
      <c r="CP205" s="40">
        <v>0</v>
      </c>
      <c r="CQ205" s="41">
        <v>0</v>
      </c>
      <c r="CR205" s="66">
        <f t="shared" si="195"/>
        <v>0</v>
      </c>
      <c r="CS205" s="40">
        <v>0</v>
      </c>
      <c r="CT205" s="41">
        <v>0</v>
      </c>
      <c r="CU205" s="66">
        <f t="shared" si="196"/>
        <v>0</v>
      </c>
      <c r="CV205" s="80">
        <f t="shared" si="197"/>
        <v>0</v>
      </c>
      <c r="CW205" s="85">
        <f t="shared" si="198"/>
        <v>0</v>
      </c>
      <c r="CX205" s="80">
        <f t="shared" si="199"/>
        <v>0</v>
      </c>
    </row>
    <row r="206" spans="1:102" ht="24.95" customHeight="1">
      <c r="A206" s="3">
        <v>199</v>
      </c>
      <c r="B206" s="47" t="s">
        <v>186</v>
      </c>
      <c r="D206" s="40">
        <v>0</v>
      </c>
      <c r="E206" s="41">
        <v>0</v>
      </c>
      <c r="F206" s="66">
        <f t="shared" si="150"/>
        <v>0</v>
      </c>
      <c r="G206" s="40">
        <v>0</v>
      </c>
      <c r="H206" s="41">
        <v>0</v>
      </c>
      <c r="I206" s="66">
        <f t="shared" si="151"/>
        <v>0</v>
      </c>
      <c r="J206" s="80">
        <f t="shared" si="152"/>
        <v>0</v>
      </c>
      <c r="K206" s="85">
        <f t="shared" si="153"/>
        <v>0</v>
      </c>
      <c r="L206" s="80">
        <f t="shared" si="154"/>
        <v>0</v>
      </c>
      <c r="N206" s="40">
        <v>0</v>
      </c>
      <c r="O206" s="41">
        <v>0</v>
      </c>
      <c r="P206" s="66">
        <f t="shared" si="155"/>
        <v>0</v>
      </c>
      <c r="Q206" s="40">
        <v>0</v>
      </c>
      <c r="R206" s="41">
        <v>0</v>
      </c>
      <c r="S206" s="66">
        <f t="shared" si="156"/>
        <v>0</v>
      </c>
      <c r="T206" s="80">
        <f t="shared" si="157"/>
        <v>0</v>
      </c>
      <c r="U206" s="85">
        <f t="shared" si="158"/>
        <v>0</v>
      </c>
      <c r="V206" s="80">
        <f t="shared" si="159"/>
        <v>0</v>
      </c>
      <c r="X206" s="40">
        <v>0</v>
      </c>
      <c r="Y206" s="41">
        <v>0</v>
      </c>
      <c r="Z206" s="66">
        <f t="shared" si="160"/>
        <v>0</v>
      </c>
      <c r="AA206" s="40">
        <v>0</v>
      </c>
      <c r="AB206" s="41">
        <v>0</v>
      </c>
      <c r="AC206" s="66">
        <f t="shared" si="161"/>
        <v>0</v>
      </c>
      <c r="AD206" s="80">
        <f t="shared" si="162"/>
        <v>0</v>
      </c>
      <c r="AE206" s="85">
        <f t="shared" si="163"/>
        <v>0</v>
      </c>
      <c r="AF206" s="80">
        <f t="shared" si="164"/>
        <v>0</v>
      </c>
      <c r="AH206" s="40">
        <v>155</v>
      </c>
      <c r="AI206" s="41">
        <v>0</v>
      </c>
      <c r="AJ206" s="66">
        <f t="shared" si="165"/>
        <v>155</v>
      </c>
      <c r="AK206" s="40">
        <v>170</v>
      </c>
      <c r="AL206" s="41">
        <v>0</v>
      </c>
      <c r="AM206" s="66">
        <f t="shared" si="166"/>
        <v>170</v>
      </c>
      <c r="AN206" s="80">
        <f t="shared" si="167"/>
        <v>1.1516678860797225E-3</v>
      </c>
      <c r="AO206" s="85">
        <f t="shared" si="168"/>
        <v>9.6774193548387094E-2</v>
      </c>
      <c r="AP206" s="80">
        <f t="shared" si="169"/>
        <v>9.6774193548387094E-2</v>
      </c>
      <c r="AR206" s="40">
        <v>51</v>
      </c>
      <c r="AS206" s="41">
        <v>0</v>
      </c>
      <c r="AT206" s="66">
        <f t="shared" si="170"/>
        <v>51</v>
      </c>
      <c r="AU206" s="40">
        <v>36</v>
      </c>
      <c r="AV206" s="41">
        <v>0</v>
      </c>
      <c r="AW206" s="66">
        <f t="shared" si="171"/>
        <v>36</v>
      </c>
      <c r="AX206" s="80">
        <f t="shared" si="172"/>
        <v>3.0705457895140859E-4</v>
      </c>
      <c r="AY206" s="85">
        <f t="shared" si="173"/>
        <v>-0.29411764705882354</v>
      </c>
      <c r="AZ206" s="80">
        <f t="shared" si="174"/>
        <v>-0.29411764705882354</v>
      </c>
      <c r="BB206" s="40">
        <v>0</v>
      </c>
      <c r="BC206" s="41">
        <v>0</v>
      </c>
      <c r="BD206" s="66">
        <f t="shared" si="175"/>
        <v>0</v>
      </c>
      <c r="BE206" s="40">
        <v>0</v>
      </c>
      <c r="BF206" s="41">
        <v>0</v>
      </c>
      <c r="BG206" s="66">
        <f t="shared" si="176"/>
        <v>0</v>
      </c>
      <c r="BH206" s="80">
        <f t="shared" si="177"/>
        <v>0</v>
      </c>
      <c r="BI206" s="85">
        <f t="shared" si="178"/>
        <v>0</v>
      </c>
      <c r="BJ206" s="80">
        <f t="shared" si="179"/>
        <v>0</v>
      </c>
      <c r="BL206" s="40">
        <v>0</v>
      </c>
      <c r="BM206" s="41">
        <v>0</v>
      </c>
      <c r="BN206" s="66">
        <f t="shared" si="180"/>
        <v>0</v>
      </c>
      <c r="BO206" s="40">
        <v>0</v>
      </c>
      <c r="BP206" s="41">
        <v>0</v>
      </c>
      <c r="BQ206" s="66">
        <f t="shared" si="181"/>
        <v>0</v>
      </c>
      <c r="BR206" s="80">
        <f t="shared" si="182"/>
        <v>0</v>
      </c>
      <c r="BS206" s="85">
        <f t="shared" si="183"/>
        <v>0</v>
      </c>
      <c r="BT206" s="80">
        <f t="shared" si="184"/>
        <v>0</v>
      </c>
      <c r="BV206" s="40">
        <v>0</v>
      </c>
      <c r="BW206" s="41">
        <v>0</v>
      </c>
      <c r="BX206" s="66">
        <f t="shared" si="185"/>
        <v>0</v>
      </c>
      <c r="BY206" s="40">
        <v>0</v>
      </c>
      <c r="BZ206" s="41">
        <v>0</v>
      </c>
      <c r="CA206" s="66">
        <f t="shared" si="186"/>
        <v>0</v>
      </c>
      <c r="CB206" s="80">
        <f t="shared" si="187"/>
        <v>0</v>
      </c>
      <c r="CC206" s="85">
        <f t="shared" si="188"/>
        <v>0</v>
      </c>
      <c r="CD206" s="80">
        <f t="shared" si="189"/>
        <v>0</v>
      </c>
      <c r="CF206" s="40">
        <v>0</v>
      </c>
      <c r="CG206" s="41">
        <v>0</v>
      </c>
      <c r="CH206" s="66">
        <f t="shared" si="190"/>
        <v>0</v>
      </c>
      <c r="CI206" s="40">
        <v>3</v>
      </c>
      <c r="CJ206" s="41">
        <v>0</v>
      </c>
      <c r="CK206" s="66">
        <f t="shared" si="191"/>
        <v>3</v>
      </c>
      <c r="CL206" s="80">
        <f t="shared" si="192"/>
        <v>2.30361667818475E-4</v>
      </c>
      <c r="CM206" s="85">
        <f t="shared" si="193"/>
        <v>0</v>
      </c>
      <c r="CN206" s="80">
        <f t="shared" si="194"/>
        <v>0</v>
      </c>
      <c r="CP206" s="40">
        <v>0</v>
      </c>
      <c r="CQ206" s="41">
        <v>0</v>
      </c>
      <c r="CR206" s="66">
        <f t="shared" si="195"/>
        <v>0</v>
      </c>
      <c r="CS206" s="40">
        <v>0</v>
      </c>
      <c r="CT206" s="41">
        <v>0</v>
      </c>
      <c r="CU206" s="66">
        <f t="shared" si="196"/>
        <v>0</v>
      </c>
      <c r="CV206" s="80">
        <f t="shared" si="197"/>
        <v>0</v>
      </c>
      <c r="CW206" s="85">
        <f t="shared" si="198"/>
        <v>0</v>
      </c>
      <c r="CX206" s="80">
        <f t="shared" si="199"/>
        <v>0</v>
      </c>
    </row>
    <row r="207" spans="1:102" ht="24.95" customHeight="1">
      <c r="A207" s="3">
        <v>200</v>
      </c>
      <c r="B207" s="47" t="s">
        <v>290</v>
      </c>
      <c r="D207" s="40">
        <v>0</v>
      </c>
      <c r="E207" s="41">
        <v>0</v>
      </c>
      <c r="F207" s="66">
        <f t="shared" si="150"/>
        <v>0</v>
      </c>
      <c r="G207" s="40">
        <v>0</v>
      </c>
      <c r="H207" s="41">
        <v>0</v>
      </c>
      <c r="I207" s="66">
        <f t="shared" si="151"/>
        <v>0</v>
      </c>
      <c r="J207" s="80">
        <f t="shared" si="152"/>
        <v>0</v>
      </c>
      <c r="K207" s="85">
        <f t="shared" si="153"/>
        <v>0</v>
      </c>
      <c r="L207" s="80">
        <f t="shared" si="154"/>
        <v>0</v>
      </c>
      <c r="N207" s="40">
        <v>0</v>
      </c>
      <c r="O207" s="41">
        <v>0</v>
      </c>
      <c r="P207" s="66">
        <f t="shared" si="155"/>
        <v>0</v>
      </c>
      <c r="Q207" s="40">
        <v>0</v>
      </c>
      <c r="R207" s="41">
        <v>0</v>
      </c>
      <c r="S207" s="66">
        <f t="shared" si="156"/>
        <v>0</v>
      </c>
      <c r="T207" s="80">
        <f t="shared" si="157"/>
        <v>0</v>
      </c>
      <c r="U207" s="85">
        <f t="shared" si="158"/>
        <v>0</v>
      </c>
      <c r="V207" s="80">
        <f t="shared" si="159"/>
        <v>0</v>
      </c>
      <c r="X207" s="40">
        <v>0</v>
      </c>
      <c r="Y207" s="41">
        <v>0</v>
      </c>
      <c r="Z207" s="66">
        <f t="shared" si="160"/>
        <v>0</v>
      </c>
      <c r="AA207" s="40">
        <v>0</v>
      </c>
      <c r="AB207" s="41">
        <v>0</v>
      </c>
      <c r="AC207" s="66">
        <f t="shared" si="161"/>
        <v>0</v>
      </c>
      <c r="AD207" s="80">
        <f t="shared" si="162"/>
        <v>0</v>
      </c>
      <c r="AE207" s="85">
        <f t="shared" si="163"/>
        <v>0</v>
      </c>
      <c r="AF207" s="80">
        <f t="shared" si="164"/>
        <v>0</v>
      </c>
      <c r="AH207" s="40">
        <v>0</v>
      </c>
      <c r="AI207" s="41">
        <v>0</v>
      </c>
      <c r="AJ207" s="66">
        <f t="shared" si="165"/>
        <v>0</v>
      </c>
      <c r="AK207" s="40">
        <v>0</v>
      </c>
      <c r="AL207" s="41">
        <v>0</v>
      </c>
      <c r="AM207" s="66">
        <f t="shared" si="166"/>
        <v>0</v>
      </c>
      <c r="AN207" s="80">
        <f t="shared" si="167"/>
        <v>0</v>
      </c>
      <c r="AO207" s="85">
        <f t="shared" si="168"/>
        <v>0</v>
      </c>
      <c r="AP207" s="80">
        <f t="shared" si="169"/>
        <v>0</v>
      </c>
      <c r="AR207" s="40">
        <v>1</v>
      </c>
      <c r="AS207" s="41">
        <v>0</v>
      </c>
      <c r="AT207" s="66">
        <f t="shared" si="170"/>
        <v>1</v>
      </c>
      <c r="AU207" s="40">
        <v>0</v>
      </c>
      <c r="AV207" s="41">
        <v>0</v>
      </c>
      <c r="AW207" s="66">
        <f t="shared" si="171"/>
        <v>0</v>
      </c>
      <c r="AX207" s="80">
        <f t="shared" si="172"/>
        <v>0</v>
      </c>
      <c r="AY207" s="85">
        <f t="shared" si="173"/>
        <v>-1</v>
      </c>
      <c r="AZ207" s="80">
        <f t="shared" si="174"/>
        <v>-1</v>
      </c>
      <c r="BB207" s="40">
        <v>0</v>
      </c>
      <c r="BC207" s="41">
        <v>0</v>
      </c>
      <c r="BD207" s="66">
        <f t="shared" si="175"/>
        <v>0</v>
      </c>
      <c r="BE207" s="40">
        <v>0</v>
      </c>
      <c r="BF207" s="41">
        <v>0</v>
      </c>
      <c r="BG207" s="66">
        <f t="shared" si="176"/>
        <v>0</v>
      </c>
      <c r="BH207" s="80">
        <f t="shared" si="177"/>
        <v>0</v>
      </c>
      <c r="BI207" s="85">
        <f t="shared" si="178"/>
        <v>0</v>
      </c>
      <c r="BJ207" s="80">
        <f t="shared" si="179"/>
        <v>0</v>
      </c>
      <c r="BL207" s="40">
        <v>0</v>
      </c>
      <c r="BM207" s="41">
        <v>0</v>
      </c>
      <c r="BN207" s="66">
        <f t="shared" si="180"/>
        <v>0</v>
      </c>
      <c r="BO207" s="40">
        <v>0</v>
      </c>
      <c r="BP207" s="41">
        <v>0</v>
      </c>
      <c r="BQ207" s="66">
        <f t="shared" si="181"/>
        <v>0</v>
      </c>
      <c r="BR207" s="80">
        <f t="shared" si="182"/>
        <v>0</v>
      </c>
      <c r="BS207" s="85">
        <f t="shared" si="183"/>
        <v>0</v>
      </c>
      <c r="BT207" s="80">
        <f t="shared" si="184"/>
        <v>0</v>
      </c>
      <c r="BV207" s="40">
        <v>0</v>
      </c>
      <c r="BW207" s="41">
        <v>0</v>
      </c>
      <c r="BX207" s="66">
        <f t="shared" si="185"/>
        <v>0</v>
      </c>
      <c r="BY207" s="40">
        <v>0</v>
      </c>
      <c r="BZ207" s="41">
        <v>0</v>
      </c>
      <c r="CA207" s="66">
        <f t="shared" si="186"/>
        <v>0</v>
      </c>
      <c r="CB207" s="80">
        <f t="shared" si="187"/>
        <v>0</v>
      </c>
      <c r="CC207" s="85">
        <f t="shared" si="188"/>
        <v>0</v>
      </c>
      <c r="CD207" s="80">
        <f t="shared" si="189"/>
        <v>0</v>
      </c>
      <c r="CF207" s="40">
        <v>0</v>
      </c>
      <c r="CG207" s="41">
        <v>0</v>
      </c>
      <c r="CH207" s="66">
        <f t="shared" si="190"/>
        <v>0</v>
      </c>
      <c r="CI207" s="40">
        <v>0</v>
      </c>
      <c r="CJ207" s="41">
        <v>0</v>
      </c>
      <c r="CK207" s="66">
        <f t="shared" si="191"/>
        <v>0</v>
      </c>
      <c r="CL207" s="80">
        <f t="shared" si="192"/>
        <v>0</v>
      </c>
      <c r="CM207" s="85">
        <f t="shared" si="193"/>
        <v>0</v>
      </c>
      <c r="CN207" s="80">
        <f t="shared" si="194"/>
        <v>0</v>
      </c>
      <c r="CP207" s="40">
        <v>0</v>
      </c>
      <c r="CQ207" s="41">
        <v>0</v>
      </c>
      <c r="CR207" s="66">
        <f t="shared" si="195"/>
        <v>0</v>
      </c>
      <c r="CS207" s="40">
        <v>0</v>
      </c>
      <c r="CT207" s="41">
        <v>0</v>
      </c>
      <c r="CU207" s="66">
        <f t="shared" si="196"/>
        <v>0</v>
      </c>
      <c r="CV207" s="80">
        <f t="shared" si="197"/>
        <v>0</v>
      </c>
      <c r="CW207" s="85">
        <f t="shared" si="198"/>
        <v>0</v>
      </c>
      <c r="CX207" s="80">
        <f t="shared" si="199"/>
        <v>0</v>
      </c>
    </row>
    <row r="208" spans="1:102" ht="24.95" customHeight="1">
      <c r="A208" s="3">
        <v>201</v>
      </c>
      <c r="B208" s="47" t="s">
        <v>175</v>
      </c>
      <c r="D208" s="40">
        <v>317</v>
      </c>
      <c r="E208" s="41">
        <v>0</v>
      </c>
      <c r="F208" s="66">
        <f t="shared" si="150"/>
        <v>317</v>
      </c>
      <c r="G208" s="40">
        <v>19</v>
      </c>
      <c r="H208" s="41">
        <v>0</v>
      </c>
      <c r="I208" s="66">
        <f t="shared" si="151"/>
        <v>19</v>
      </c>
      <c r="J208" s="80">
        <f t="shared" si="152"/>
        <v>1.93177774388694E-5</v>
      </c>
      <c r="K208" s="85">
        <f t="shared" si="153"/>
        <v>-0.94006309148264988</v>
      </c>
      <c r="L208" s="80">
        <f t="shared" si="154"/>
        <v>-0.94006309148264988</v>
      </c>
      <c r="N208" s="40">
        <v>492</v>
      </c>
      <c r="O208" s="41">
        <v>0</v>
      </c>
      <c r="P208" s="66">
        <f t="shared" si="155"/>
        <v>492</v>
      </c>
      <c r="Q208" s="40">
        <v>267</v>
      </c>
      <c r="R208" s="41">
        <v>0</v>
      </c>
      <c r="S208" s="66">
        <f t="shared" si="156"/>
        <v>267</v>
      </c>
      <c r="T208" s="80">
        <f t="shared" si="157"/>
        <v>3.6103865547582053E-4</v>
      </c>
      <c r="U208" s="85">
        <f t="shared" si="158"/>
        <v>-0.45731707317073172</v>
      </c>
      <c r="V208" s="80">
        <f t="shared" si="159"/>
        <v>-0.45731707317073172</v>
      </c>
      <c r="X208" s="40">
        <v>86</v>
      </c>
      <c r="Y208" s="41">
        <v>0</v>
      </c>
      <c r="Z208" s="66">
        <f t="shared" si="160"/>
        <v>86</v>
      </c>
      <c r="AA208" s="40">
        <v>62</v>
      </c>
      <c r="AB208" s="41">
        <v>0</v>
      </c>
      <c r="AC208" s="66">
        <f t="shared" si="161"/>
        <v>62</v>
      </c>
      <c r="AD208" s="80">
        <f t="shared" si="162"/>
        <v>1.8618674530554145E-4</v>
      </c>
      <c r="AE208" s="85">
        <f t="shared" si="163"/>
        <v>-0.27906976744186046</v>
      </c>
      <c r="AF208" s="80">
        <f t="shared" si="164"/>
        <v>-0.27906976744186046</v>
      </c>
      <c r="AH208" s="40">
        <v>0</v>
      </c>
      <c r="AI208" s="41">
        <v>0</v>
      </c>
      <c r="AJ208" s="66">
        <f t="shared" si="165"/>
        <v>0</v>
      </c>
      <c r="AK208" s="40">
        <v>0</v>
      </c>
      <c r="AL208" s="41">
        <v>0</v>
      </c>
      <c r="AM208" s="66">
        <f t="shared" si="166"/>
        <v>0</v>
      </c>
      <c r="AN208" s="80">
        <f t="shared" si="167"/>
        <v>0</v>
      </c>
      <c r="AO208" s="85">
        <f t="shared" si="168"/>
        <v>0</v>
      </c>
      <c r="AP208" s="80">
        <f t="shared" si="169"/>
        <v>0</v>
      </c>
      <c r="AR208" s="40">
        <v>0</v>
      </c>
      <c r="AS208" s="41">
        <v>0</v>
      </c>
      <c r="AT208" s="66">
        <f t="shared" si="170"/>
        <v>0</v>
      </c>
      <c r="AU208" s="40">
        <v>1</v>
      </c>
      <c r="AV208" s="41">
        <v>0</v>
      </c>
      <c r="AW208" s="66">
        <f t="shared" si="171"/>
        <v>1</v>
      </c>
      <c r="AX208" s="80">
        <f t="shared" si="172"/>
        <v>8.529293859761351E-6</v>
      </c>
      <c r="AY208" s="85">
        <f t="shared" si="173"/>
        <v>0</v>
      </c>
      <c r="AZ208" s="80">
        <f t="shared" si="174"/>
        <v>0</v>
      </c>
      <c r="BB208" s="40">
        <v>3</v>
      </c>
      <c r="BC208" s="41">
        <v>0</v>
      </c>
      <c r="BD208" s="66">
        <f t="shared" si="175"/>
        <v>3</v>
      </c>
      <c r="BE208" s="40">
        <v>0</v>
      </c>
      <c r="BF208" s="41">
        <v>0</v>
      </c>
      <c r="BG208" s="66">
        <f t="shared" si="176"/>
        <v>0</v>
      </c>
      <c r="BH208" s="80">
        <f t="shared" si="177"/>
        <v>0</v>
      </c>
      <c r="BI208" s="85">
        <f t="shared" si="178"/>
        <v>-1</v>
      </c>
      <c r="BJ208" s="80">
        <f t="shared" si="179"/>
        <v>-1</v>
      </c>
      <c r="BL208" s="40">
        <v>0</v>
      </c>
      <c r="BM208" s="41">
        <v>0</v>
      </c>
      <c r="BN208" s="66">
        <f t="shared" si="180"/>
        <v>0</v>
      </c>
      <c r="BO208" s="40">
        <v>0</v>
      </c>
      <c r="BP208" s="41">
        <v>0</v>
      </c>
      <c r="BQ208" s="66">
        <f t="shared" si="181"/>
        <v>0</v>
      </c>
      <c r="BR208" s="80">
        <f t="shared" si="182"/>
        <v>0</v>
      </c>
      <c r="BS208" s="85">
        <f t="shared" si="183"/>
        <v>0</v>
      </c>
      <c r="BT208" s="80">
        <f t="shared" si="184"/>
        <v>0</v>
      </c>
      <c r="BV208" s="40">
        <v>0</v>
      </c>
      <c r="BW208" s="41">
        <v>0</v>
      </c>
      <c r="BX208" s="66">
        <f t="shared" si="185"/>
        <v>0</v>
      </c>
      <c r="BY208" s="40">
        <v>0</v>
      </c>
      <c r="BZ208" s="41">
        <v>0</v>
      </c>
      <c r="CA208" s="66">
        <f t="shared" si="186"/>
        <v>0</v>
      </c>
      <c r="CB208" s="80">
        <f t="shared" si="187"/>
        <v>0</v>
      </c>
      <c r="CC208" s="85">
        <f t="shared" si="188"/>
        <v>0</v>
      </c>
      <c r="CD208" s="80">
        <f t="shared" si="189"/>
        <v>0</v>
      </c>
      <c r="CF208" s="40">
        <v>0</v>
      </c>
      <c r="CG208" s="41">
        <v>0</v>
      </c>
      <c r="CH208" s="66">
        <f t="shared" si="190"/>
        <v>0</v>
      </c>
      <c r="CI208" s="40">
        <v>0</v>
      </c>
      <c r="CJ208" s="41">
        <v>0</v>
      </c>
      <c r="CK208" s="66">
        <f t="shared" si="191"/>
        <v>0</v>
      </c>
      <c r="CL208" s="80">
        <f t="shared" si="192"/>
        <v>0</v>
      </c>
      <c r="CM208" s="85">
        <f t="shared" si="193"/>
        <v>0</v>
      </c>
      <c r="CN208" s="80">
        <f t="shared" si="194"/>
        <v>0</v>
      </c>
      <c r="CP208" s="40">
        <v>0</v>
      </c>
      <c r="CQ208" s="41">
        <v>0</v>
      </c>
      <c r="CR208" s="66">
        <f t="shared" si="195"/>
        <v>0</v>
      </c>
      <c r="CS208" s="40">
        <v>0</v>
      </c>
      <c r="CT208" s="41">
        <v>0</v>
      </c>
      <c r="CU208" s="66">
        <f t="shared" si="196"/>
        <v>0</v>
      </c>
      <c r="CV208" s="80">
        <f t="shared" si="197"/>
        <v>0</v>
      </c>
      <c r="CW208" s="85">
        <f t="shared" si="198"/>
        <v>0</v>
      </c>
      <c r="CX208" s="80">
        <f t="shared" si="199"/>
        <v>0</v>
      </c>
    </row>
    <row r="209" spans="1:102" ht="24.95" customHeight="1">
      <c r="A209" s="3">
        <v>202</v>
      </c>
      <c r="B209" s="47" t="s">
        <v>103</v>
      </c>
      <c r="D209" s="40">
        <v>0</v>
      </c>
      <c r="E209" s="41">
        <v>0</v>
      </c>
      <c r="F209" s="66">
        <f t="shared" si="150"/>
        <v>0</v>
      </c>
      <c r="G209" s="40">
        <v>0</v>
      </c>
      <c r="H209" s="41">
        <v>0</v>
      </c>
      <c r="I209" s="66">
        <f t="shared" si="151"/>
        <v>0</v>
      </c>
      <c r="J209" s="80">
        <f t="shared" si="152"/>
        <v>0</v>
      </c>
      <c r="K209" s="85">
        <f t="shared" si="153"/>
        <v>0</v>
      </c>
      <c r="L209" s="80">
        <f t="shared" si="154"/>
        <v>0</v>
      </c>
      <c r="N209" s="40">
        <v>0</v>
      </c>
      <c r="O209" s="41">
        <v>0</v>
      </c>
      <c r="P209" s="66">
        <f t="shared" si="155"/>
        <v>0</v>
      </c>
      <c r="Q209" s="40">
        <v>0</v>
      </c>
      <c r="R209" s="41">
        <v>0</v>
      </c>
      <c r="S209" s="66">
        <f t="shared" si="156"/>
        <v>0</v>
      </c>
      <c r="T209" s="80">
        <f t="shared" si="157"/>
        <v>0</v>
      </c>
      <c r="U209" s="85">
        <f t="shared" si="158"/>
        <v>0</v>
      </c>
      <c r="V209" s="80">
        <f t="shared" si="159"/>
        <v>0</v>
      </c>
      <c r="X209" s="40">
        <v>0</v>
      </c>
      <c r="Y209" s="41">
        <v>0</v>
      </c>
      <c r="Z209" s="66">
        <f t="shared" si="160"/>
        <v>0</v>
      </c>
      <c r="AA209" s="40">
        <v>0</v>
      </c>
      <c r="AB209" s="41">
        <v>0</v>
      </c>
      <c r="AC209" s="66">
        <f t="shared" si="161"/>
        <v>0</v>
      </c>
      <c r="AD209" s="80">
        <f t="shared" si="162"/>
        <v>0</v>
      </c>
      <c r="AE209" s="85">
        <f t="shared" si="163"/>
        <v>0</v>
      </c>
      <c r="AF209" s="80">
        <f t="shared" si="164"/>
        <v>0</v>
      </c>
      <c r="AH209" s="40">
        <v>0</v>
      </c>
      <c r="AI209" s="41">
        <v>0</v>
      </c>
      <c r="AJ209" s="66">
        <f t="shared" si="165"/>
        <v>0</v>
      </c>
      <c r="AK209" s="40">
        <v>0</v>
      </c>
      <c r="AL209" s="41">
        <v>0</v>
      </c>
      <c r="AM209" s="66">
        <f t="shared" si="166"/>
        <v>0</v>
      </c>
      <c r="AN209" s="80">
        <f t="shared" si="167"/>
        <v>0</v>
      </c>
      <c r="AO209" s="85">
        <f t="shared" si="168"/>
        <v>0</v>
      </c>
      <c r="AP209" s="80">
        <f t="shared" si="169"/>
        <v>0</v>
      </c>
      <c r="AR209" s="40">
        <v>0</v>
      </c>
      <c r="AS209" s="41">
        <v>0</v>
      </c>
      <c r="AT209" s="66">
        <f t="shared" si="170"/>
        <v>0</v>
      </c>
      <c r="AU209" s="40">
        <v>0</v>
      </c>
      <c r="AV209" s="41">
        <v>0</v>
      </c>
      <c r="AW209" s="66">
        <f t="shared" si="171"/>
        <v>0</v>
      </c>
      <c r="AX209" s="80">
        <f t="shared" si="172"/>
        <v>0</v>
      </c>
      <c r="AY209" s="85">
        <f t="shared" si="173"/>
        <v>0</v>
      </c>
      <c r="AZ209" s="80">
        <f t="shared" si="174"/>
        <v>0</v>
      </c>
      <c r="BB209" s="40">
        <v>67</v>
      </c>
      <c r="BC209" s="41">
        <v>0</v>
      </c>
      <c r="BD209" s="66">
        <f t="shared" si="175"/>
        <v>67</v>
      </c>
      <c r="BE209" s="40">
        <v>51</v>
      </c>
      <c r="BF209" s="41">
        <v>0</v>
      </c>
      <c r="BG209" s="66">
        <f t="shared" si="176"/>
        <v>51</v>
      </c>
      <c r="BH209" s="80">
        <f t="shared" si="177"/>
        <v>5.9993647731416673E-4</v>
      </c>
      <c r="BI209" s="85">
        <f t="shared" si="178"/>
        <v>-0.23880597014925373</v>
      </c>
      <c r="BJ209" s="80">
        <f t="shared" si="179"/>
        <v>-0.23880597014925373</v>
      </c>
      <c r="BL209" s="40">
        <v>0</v>
      </c>
      <c r="BM209" s="41">
        <v>0</v>
      </c>
      <c r="BN209" s="66">
        <f t="shared" si="180"/>
        <v>0</v>
      </c>
      <c r="BO209" s="40">
        <v>0</v>
      </c>
      <c r="BP209" s="41">
        <v>0</v>
      </c>
      <c r="BQ209" s="66">
        <f t="shared" si="181"/>
        <v>0</v>
      </c>
      <c r="BR209" s="80">
        <f t="shared" si="182"/>
        <v>0</v>
      </c>
      <c r="BS209" s="85">
        <f t="shared" si="183"/>
        <v>0</v>
      </c>
      <c r="BT209" s="80">
        <f t="shared" si="184"/>
        <v>0</v>
      </c>
      <c r="BV209" s="40">
        <v>0</v>
      </c>
      <c r="BW209" s="41">
        <v>0</v>
      </c>
      <c r="BX209" s="66">
        <f t="shared" si="185"/>
        <v>0</v>
      </c>
      <c r="BY209" s="40">
        <v>0</v>
      </c>
      <c r="BZ209" s="41">
        <v>0</v>
      </c>
      <c r="CA209" s="66">
        <f t="shared" si="186"/>
        <v>0</v>
      </c>
      <c r="CB209" s="80">
        <f t="shared" si="187"/>
        <v>0</v>
      </c>
      <c r="CC209" s="85">
        <f t="shared" si="188"/>
        <v>0</v>
      </c>
      <c r="CD209" s="80">
        <f t="shared" si="189"/>
        <v>0</v>
      </c>
      <c r="CF209" s="40">
        <v>0</v>
      </c>
      <c r="CG209" s="41">
        <v>0</v>
      </c>
      <c r="CH209" s="66">
        <f t="shared" si="190"/>
        <v>0</v>
      </c>
      <c r="CI209" s="40">
        <v>0</v>
      </c>
      <c r="CJ209" s="41">
        <v>0</v>
      </c>
      <c r="CK209" s="66">
        <f t="shared" si="191"/>
        <v>0</v>
      </c>
      <c r="CL209" s="80">
        <f t="shared" si="192"/>
        <v>0</v>
      </c>
      <c r="CM209" s="85">
        <f t="shared" si="193"/>
        <v>0</v>
      </c>
      <c r="CN209" s="80">
        <f t="shared" si="194"/>
        <v>0</v>
      </c>
      <c r="CP209" s="40">
        <v>0</v>
      </c>
      <c r="CQ209" s="41">
        <v>0</v>
      </c>
      <c r="CR209" s="66">
        <f t="shared" si="195"/>
        <v>0</v>
      </c>
      <c r="CS209" s="40">
        <v>0</v>
      </c>
      <c r="CT209" s="41">
        <v>0</v>
      </c>
      <c r="CU209" s="66">
        <f t="shared" si="196"/>
        <v>0</v>
      </c>
      <c r="CV209" s="80">
        <f t="shared" si="197"/>
        <v>0</v>
      </c>
      <c r="CW209" s="85">
        <f t="shared" si="198"/>
        <v>0</v>
      </c>
      <c r="CX209" s="80">
        <f t="shared" si="199"/>
        <v>0</v>
      </c>
    </row>
    <row r="210" spans="1:102" ht="24.95" customHeight="1">
      <c r="A210" s="3">
        <v>203</v>
      </c>
      <c r="B210" s="47" t="s">
        <v>235</v>
      </c>
      <c r="D210" s="40">
        <v>0</v>
      </c>
      <c r="E210" s="41">
        <v>0</v>
      </c>
      <c r="F210" s="66">
        <f t="shared" si="150"/>
        <v>0</v>
      </c>
      <c r="G210" s="40">
        <v>0</v>
      </c>
      <c r="H210" s="41">
        <v>0</v>
      </c>
      <c r="I210" s="66">
        <f t="shared" si="151"/>
        <v>0</v>
      </c>
      <c r="J210" s="80">
        <f t="shared" si="152"/>
        <v>0</v>
      </c>
      <c r="K210" s="85">
        <f t="shared" si="153"/>
        <v>0</v>
      </c>
      <c r="L210" s="80">
        <f t="shared" si="154"/>
        <v>0</v>
      </c>
      <c r="N210" s="40">
        <v>0</v>
      </c>
      <c r="O210" s="41">
        <v>0</v>
      </c>
      <c r="P210" s="66">
        <f t="shared" si="155"/>
        <v>0</v>
      </c>
      <c r="Q210" s="40">
        <v>0</v>
      </c>
      <c r="R210" s="41">
        <v>0</v>
      </c>
      <c r="S210" s="66">
        <f t="shared" si="156"/>
        <v>0</v>
      </c>
      <c r="T210" s="80">
        <f t="shared" si="157"/>
        <v>0</v>
      </c>
      <c r="U210" s="85">
        <f t="shared" si="158"/>
        <v>0</v>
      </c>
      <c r="V210" s="80">
        <f t="shared" si="159"/>
        <v>0</v>
      </c>
      <c r="X210" s="40">
        <v>0</v>
      </c>
      <c r="Y210" s="41">
        <v>0</v>
      </c>
      <c r="Z210" s="66">
        <f t="shared" si="160"/>
        <v>0</v>
      </c>
      <c r="AA210" s="40">
        <v>0</v>
      </c>
      <c r="AB210" s="41">
        <v>0</v>
      </c>
      <c r="AC210" s="66">
        <f t="shared" si="161"/>
        <v>0</v>
      </c>
      <c r="AD210" s="80">
        <f t="shared" si="162"/>
        <v>0</v>
      </c>
      <c r="AE210" s="85">
        <f t="shared" si="163"/>
        <v>0</v>
      </c>
      <c r="AF210" s="80">
        <f t="shared" si="164"/>
        <v>0</v>
      </c>
      <c r="AH210" s="40">
        <v>0</v>
      </c>
      <c r="AI210" s="41">
        <v>0</v>
      </c>
      <c r="AJ210" s="66">
        <f t="shared" si="165"/>
        <v>0</v>
      </c>
      <c r="AK210" s="40">
        <v>0</v>
      </c>
      <c r="AL210" s="41">
        <v>0</v>
      </c>
      <c r="AM210" s="66">
        <f t="shared" si="166"/>
        <v>0</v>
      </c>
      <c r="AN210" s="80">
        <f t="shared" si="167"/>
        <v>0</v>
      </c>
      <c r="AO210" s="85">
        <f t="shared" si="168"/>
        <v>0</v>
      </c>
      <c r="AP210" s="80">
        <f t="shared" si="169"/>
        <v>0</v>
      </c>
      <c r="AR210" s="40">
        <v>0</v>
      </c>
      <c r="AS210" s="41">
        <v>0</v>
      </c>
      <c r="AT210" s="66">
        <f t="shared" si="170"/>
        <v>0</v>
      </c>
      <c r="AU210" s="40">
        <v>0</v>
      </c>
      <c r="AV210" s="41">
        <v>0</v>
      </c>
      <c r="AW210" s="66">
        <f t="shared" si="171"/>
        <v>0</v>
      </c>
      <c r="AX210" s="80">
        <f t="shared" si="172"/>
        <v>0</v>
      </c>
      <c r="AY210" s="85">
        <f t="shared" si="173"/>
        <v>0</v>
      </c>
      <c r="AZ210" s="80">
        <f t="shared" si="174"/>
        <v>0</v>
      </c>
      <c r="BB210" s="40">
        <v>22</v>
      </c>
      <c r="BC210" s="41">
        <v>0</v>
      </c>
      <c r="BD210" s="66">
        <f t="shared" si="175"/>
        <v>22</v>
      </c>
      <c r="BE210" s="40">
        <v>0</v>
      </c>
      <c r="BF210" s="41">
        <v>0</v>
      </c>
      <c r="BG210" s="66">
        <f t="shared" si="176"/>
        <v>0</v>
      </c>
      <c r="BH210" s="80">
        <f t="shared" si="177"/>
        <v>0</v>
      </c>
      <c r="BI210" s="85">
        <f t="shared" si="178"/>
        <v>-1</v>
      </c>
      <c r="BJ210" s="80">
        <f t="shared" si="179"/>
        <v>-1</v>
      </c>
      <c r="BL210" s="40">
        <v>0</v>
      </c>
      <c r="BM210" s="41">
        <v>0</v>
      </c>
      <c r="BN210" s="66">
        <f t="shared" si="180"/>
        <v>0</v>
      </c>
      <c r="BO210" s="40">
        <v>0</v>
      </c>
      <c r="BP210" s="41">
        <v>0</v>
      </c>
      <c r="BQ210" s="66">
        <f t="shared" si="181"/>
        <v>0</v>
      </c>
      <c r="BR210" s="80">
        <f t="shared" si="182"/>
        <v>0</v>
      </c>
      <c r="BS210" s="85">
        <f t="shared" si="183"/>
        <v>0</v>
      </c>
      <c r="BT210" s="80">
        <f t="shared" si="184"/>
        <v>0</v>
      </c>
      <c r="BV210" s="40">
        <v>0</v>
      </c>
      <c r="BW210" s="41">
        <v>0</v>
      </c>
      <c r="BX210" s="66">
        <f t="shared" si="185"/>
        <v>0</v>
      </c>
      <c r="BY210" s="40">
        <v>0</v>
      </c>
      <c r="BZ210" s="41">
        <v>0</v>
      </c>
      <c r="CA210" s="66">
        <f t="shared" si="186"/>
        <v>0</v>
      </c>
      <c r="CB210" s="80">
        <f t="shared" si="187"/>
        <v>0</v>
      </c>
      <c r="CC210" s="85">
        <f t="shared" si="188"/>
        <v>0</v>
      </c>
      <c r="CD210" s="80">
        <f t="shared" si="189"/>
        <v>0</v>
      </c>
      <c r="CF210" s="40">
        <v>0</v>
      </c>
      <c r="CG210" s="41">
        <v>0</v>
      </c>
      <c r="CH210" s="66">
        <f t="shared" si="190"/>
        <v>0</v>
      </c>
      <c r="CI210" s="40">
        <v>0</v>
      </c>
      <c r="CJ210" s="41">
        <v>0</v>
      </c>
      <c r="CK210" s="66">
        <f t="shared" si="191"/>
        <v>0</v>
      </c>
      <c r="CL210" s="80">
        <f t="shared" si="192"/>
        <v>0</v>
      </c>
      <c r="CM210" s="85">
        <f t="shared" si="193"/>
        <v>0</v>
      </c>
      <c r="CN210" s="80">
        <f t="shared" si="194"/>
        <v>0</v>
      </c>
      <c r="CP210" s="40">
        <v>0</v>
      </c>
      <c r="CQ210" s="41">
        <v>0</v>
      </c>
      <c r="CR210" s="66">
        <f t="shared" si="195"/>
        <v>0</v>
      </c>
      <c r="CS210" s="40">
        <v>0</v>
      </c>
      <c r="CT210" s="41">
        <v>0</v>
      </c>
      <c r="CU210" s="66">
        <f t="shared" si="196"/>
        <v>0</v>
      </c>
      <c r="CV210" s="80">
        <f t="shared" si="197"/>
        <v>0</v>
      </c>
      <c r="CW210" s="85">
        <f t="shared" si="198"/>
        <v>0</v>
      </c>
      <c r="CX210" s="80">
        <f t="shared" si="199"/>
        <v>0</v>
      </c>
    </row>
    <row r="211" spans="1:102" ht="24.95" customHeight="1">
      <c r="A211" s="3">
        <v>204</v>
      </c>
      <c r="B211" s="47" t="s">
        <v>75</v>
      </c>
      <c r="D211" s="40">
        <v>158</v>
      </c>
      <c r="E211" s="41">
        <v>0</v>
      </c>
      <c r="F211" s="66">
        <f t="shared" si="150"/>
        <v>158</v>
      </c>
      <c r="G211" s="40">
        <v>9</v>
      </c>
      <c r="H211" s="41">
        <v>0</v>
      </c>
      <c r="I211" s="66">
        <f t="shared" si="151"/>
        <v>9</v>
      </c>
      <c r="J211" s="80">
        <f t="shared" si="152"/>
        <v>9.1505261552539269E-6</v>
      </c>
      <c r="K211" s="85">
        <f t="shared" si="153"/>
        <v>-0.94303797468354433</v>
      </c>
      <c r="L211" s="80">
        <f t="shared" si="154"/>
        <v>-0.94303797468354433</v>
      </c>
      <c r="N211" s="40">
        <v>0</v>
      </c>
      <c r="O211" s="41">
        <v>0</v>
      </c>
      <c r="P211" s="66">
        <f t="shared" si="155"/>
        <v>0</v>
      </c>
      <c r="Q211" s="40">
        <v>0</v>
      </c>
      <c r="R211" s="41">
        <v>0</v>
      </c>
      <c r="S211" s="66">
        <f t="shared" si="156"/>
        <v>0</v>
      </c>
      <c r="T211" s="80">
        <f t="shared" si="157"/>
        <v>0</v>
      </c>
      <c r="U211" s="85">
        <f t="shared" si="158"/>
        <v>0</v>
      </c>
      <c r="V211" s="80">
        <f t="shared" si="159"/>
        <v>0</v>
      </c>
      <c r="X211" s="40">
        <v>4</v>
      </c>
      <c r="Y211" s="41">
        <v>0</v>
      </c>
      <c r="Z211" s="66">
        <f t="shared" si="160"/>
        <v>4</v>
      </c>
      <c r="AA211" s="40">
        <v>0</v>
      </c>
      <c r="AB211" s="41">
        <v>0</v>
      </c>
      <c r="AC211" s="66">
        <f t="shared" si="161"/>
        <v>0</v>
      </c>
      <c r="AD211" s="80">
        <f t="shared" si="162"/>
        <v>0</v>
      </c>
      <c r="AE211" s="85">
        <f t="shared" si="163"/>
        <v>-1</v>
      </c>
      <c r="AF211" s="80">
        <f t="shared" si="164"/>
        <v>-1</v>
      </c>
      <c r="AH211" s="40">
        <v>3366</v>
      </c>
      <c r="AI211" s="41">
        <v>0</v>
      </c>
      <c r="AJ211" s="66">
        <f t="shared" si="165"/>
        <v>3366</v>
      </c>
      <c r="AK211" s="40">
        <v>3156</v>
      </c>
      <c r="AL211" s="41">
        <v>0</v>
      </c>
      <c r="AM211" s="66">
        <f t="shared" si="166"/>
        <v>3156</v>
      </c>
      <c r="AN211" s="80">
        <f t="shared" si="167"/>
        <v>2.1380375579221202E-2</v>
      </c>
      <c r="AO211" s="85">
        <f t="shared" si="168"/>
        <v>-6.2388591800356503E-2</v>
      </c>
      <c r="AP211" s="80">
        <f t="shared" si="169"/>
        <v>-6.2388591800356503E-2</v>
      </c>
      <c r="AR211" s="40">
        <v>395</v>
      </c>
      <c r="AS211" s="41">
        <v>0</v>
      </c>
      <c r="AT211" s="66">
        <f t="shared" si="170"/>
        <v>395</v>
      </c>
      <c r="AU211" s="40">
        <v>271</v>
      </c>
      <c r="AV211" s="41">
        <v>0</v>
      </c>
      <c r="AW211" s="66">
        <f t="shared" si="171"/>
        <v>271</v>
      </c>
      <c r="AX211" s="80">
        <f t="shared" si="172"/>
        <v>2.3114386359953261E-3</v>
      </c>
      <c r="AY211" s="85">
        <f t="shared" si="173"/>
        <v>-0.3139240506329114</v>
      </c>
      <c r="AZ211" s="80">
        <f t="shared" si="174"/>
        <v>-0.3139240506329114</v>
      </c>
      <c r="BB211" s="40">
        <v>323</v>
      </c>
      <c r="BC211" s="41">
        <v>0</v>
      </c>
      <c r="BD211" s="66">
        <f t="shared" si="175"/>
        <v>323</v>
      </c>
      <c r="BE211" s="40">
        <v>249</v>
      </c>
      <c r="BF211" s="41">
        <v>0</v>
      </c>
      <c r="BG211" s="66">
        <f t="shared" si="176"/>
        <v>249</v>
      </c>
      <c r="BH211" s="80">
        <f t="shared" si="177"/>
        <v>2.9291016245338729E-3</v>
      </c>
      <c r="BI211" s="85">
        <f t="shared" si="178"/>
        <v>-0.22910216718266255</v>
      </c>
      <c r="BJ211" s="80">
        <f t="shared" si="179"/>
        <v>-0.22910216718266255</v>
      </c>
      <c r="BL211" s="40">
        <v>0</v>
      </c>
      <c r="BM211" s="41">
        <v>0</v>
      </c>
      <c r="BN211" s="66">
        <f t="shared" si="180"/>
        <v>0</v>
      </c>
      <c r="BO211" s="40">
        <v>0</v>
      </c>
      <c r="BP211" s="41">
        <v>0</v>
      </c>
      <c r="BQ211" s="66">
        <f t="shared" si="181"/>
        <v>0</v>
      </c>
      <c r="BR211" s="80">
        <f t="shared" si="182"/>
        <v>0</v>
      </c>
      <c r="BS211" s="85">
        <f t="shared" si="183"/>
        <v>0</v>
      </c>
      <c r="BT211" s="80">
        <f t="shared" si="184"/>
        <v>0</v>
      </c>
      <c r="BV211" s="40">
        <v>13</v>
      </c>
      <c r="BW211" s="41">
        <v>0</v>
      </c>
      <c r="BX211" s="66">
        <f t="shared" si="185"/>
        <v>13</v>
      </c>
      <c r="BY211" s="40">
        <v>0</v>
      </c>
      <c r="BZ211" s="41">
        <v>0</v>
      </c>
      <c r="CA211" s="66">
        <f t="shared" si="186"/>
        <v>0</v>
      </c>
      <c r="CB211" s="80">
        <f t="shared" si="187"/>
        <v>0</v>
      </c>
      <c r="CC211" s="85">
        <f t="shared" si="188"/>
        <v>-1</v>
      </c>
      <c r="CD211" s="80">
        <f t="shared" si="189"/>
        <v>-1</v>
      </c>
      <c r="CF211" s="40">
        <v>168</v>
      </c>
      <c r="CG211" s="41">
        <v>0</v>
      </c>
      <c r="CH211" s="66">
        <f t="shared" si="190"/>
        <v>168</v>
      </c>
      <c r="CI211" s="40">
        <v>70</v>
      </c>
      <c r="CJ211" s="41">
        <v>0</v>
      </c>
      <c r="CK211" s="66">
        <f t="shared" si="191"/>
        <v>70</v>
      </c>
      <c r="CL211" s="80">
        <f t="shared" si="192"/>
        <v>5.3751055824310832E-3</v>
      </c>
      <c r="CM211" s="85">
        <f t="shared" si="193"/>
        <v>-0.58333333333333337</v>
      </c>
      <c r="CN211" s="80">
        <f t="shared" si="194"/>
        <v>-0.58333333333333337</v>
      </c>
      <c r="CP211" s="40">
        <v>8</v>
      </c>
      <c r="CQ211" s="41">
        <v>0</v>
      </c>
      <c r="CR211" s="66">
        <f t="shared" si="195"/>
        <v>8</v>
      </c>
      <c r="CS211" s="40">
        <v>2</v>
      </c>
      <c r="CT211" s="41">
        <v>0</v>
      </c>
      <c r="CU211" s="66">
        <f t="shared" si="196"/>
        <v>2</v>
      </c>
      <c r="CV211" s="80">
        <f t="shared" si="197"/>
        <v>3.1781344350866042E-4</v>
      </c>
      <c r="CW211" s="85">
        <f t="shared" si="198"/>
        <v>-0.75</v>
      </c>
      <c r="CX211" s="80">
        <f t="shared" si="199"/>
        <v>-0.75</v>
      </c>
    </row>
    <row r="212" spans="1:102" ht="24.95" customHeight="1">
      <c r="A212" s="3">
        <v>205</v>
      </c>
      <c r="B212" s="47" t="s">
        <v>227</v>
      </c>
      <c r="D212" s="40">
        <v>0</v>
      </c>
      <c r="E212" s="41">
        <v>0</v>
      </c>
      <c r="F212" s="66">
        <f t="shared" si="150"/>
        <v>0</v>
      </c>
      <c r="G212" s="40">
        <v>0</v>
      </c>
      <c r="H212" s="41">
        <v>0</v>
      </c>
      <c r="I212" s="66">
        <f t="shared" si="151"/>
        <v>0</v>
      </c>
      <c r="J212" s="80">
        <f t="shared" si="152"/>
        <v>0</v>
      </c>
      <c r="K212" s="85">
        <f t="shared" si="153"/>
        <v>0</v>
      </c>
      <c r="L212" s="80">
        <f t="shared" si="154"/>
        <v>0</v>
      </c>
      <c r="N212" s="40">
        <v>0</v>
      </c>
      <c r="O212" s="41">
        <v>0</v>
      </c>
      <c r="P212" s="66">
        <f t="shared" si="155"/>
        <v>0</v>
      </c>
      <c r="Q212" s="40">
        <v>0</v>
      </c>
      <c r="R212" s="41">
        <v>0</v>
      </c>
      <c r="S212" s="66">
        <f t="shared" si="156"/>
        <v>0</v>
      </c>
      <c r="T212" s="80">
        <f t="shared" si="157"/>
        <v>0</v>
      </c>
      <c r="U212" s="85">
        <f t="shared" si="158"/>
        <v>0</v>
      </c>
      <c r="V212" s="80">
        <f t="shared" si="159"/>
        <v>0</v>
      </c>
      <c r="X212" s="40">
        <v>0</v>
      </c>
      <c r="Y212" s="41">
        <v>0</v>
      </c>
      <c r="Z212" s="66">
        <f t="shared" si="160"/>
        <v>0</v>
      </c>
      <c r="AA212" s="40">
        <v>0</v>
      </c>
      <c r="AB212" s="41">
        <v>0</v>
      </c>
      <c r="AC212" s="66">
        <f t="shared" si="161"/>
        <v>0</v>
      </c>
      <c r="AD212" s="80">
        <f t="shared" si="162"/>
        <v>0</v>
      </c>
      <c r="AE212" s="85">
        <f t="shared" si="163"/>
        <v>0</v>
      </c>
      <c r="AF212" s="80">
        <f t="shared" si="164"/>
        <v>0</v>
      </c>
      <c r="AH212" s="40">
        <v>0</v>
      </c>
      <c r="AI212" s="41">
        <v>0</v>
      </c>
      <c r="AJ212" s="66">
        <f t="shared" si="165"/>
        <v>0</v>
      </c>
      <c r="AK212" s="40">
        <v>0</v>
      </c>
      <c r="AL212" s="41">
        <v>0</v>
      </c>
      <c r="AM212" s="66">
        <f t="shared" si="166"/>
        <v>0</v>
      </c>
      <c r="AN212" s="80">
        <f t="shared" si="167"/>
        <v>0</v>
      </c>
      <c r="AO212" s="85">
        <f t="shared" si="168"/>
        <v>0</v>
      </c>
      <c r="AP212" s="80">
        <f t="shared" si="169"/>
        <v>0</v>
      </c>
      <c r="AR212" s="40">
        <v>0</v>
      </c>
      <c r="AS212" s="41">
        <v>0</v>
      </c>
      <c r="AT212" s="66">
        <f t="shared" si="170"/>
        <v>0</v>
      </c>
      <c r="AU212" s="40">
        <v>0</v>
      </c>
      <c r="AV212" s="41">
        <v>0</v>
      </c>
      <c r="AW212" s="66">
        <f t="shared" si="171"/>
        <v>0</v>
      </c>
      <c r="AX212" s="80">
        <f t="shared" si="172"/>
        <v>0</v>
      </c>
      <c r="AY212" s="85">
        <f t="shared" si="173"/>
        <v>0</v>
      </c>
      <c r="AZ212" s="80">
        <f t="shared" si="174"/>
        <v>0</v>
      </c>
      <c r="BB212" s="40">
        <v>21</v>
      </c>
      <c r="BC212" s="41">
        <v>0</v>
      </c>
      <c r="BD212" s="66">
        <f t="shared" si="175"/>
        <v>21</v>
      </c>
      <c r="BE212" s="40">
        <v>10</v>
      </c>
      <c r="BF212" s="41">
        <v>0</v>
      </c>
      <c r="BG212" s="66">
        <f t="shared" si="176"/>
        <v>10</v>
      </c>
      <c r="BH212" s="80">
        <f t="shared" si="177"/>
        <v>1.1763460339493465E-4</v>
      </c>
      <c r="BI212" s="85">
        <f t="shared" si="178"/>
        <v>-0.52380952380952384</v>
      </c>
      <c r="BJ212" s="80">
        <f t="shared" si="179"/>
        <v>-0.52380952380952384</v>
      </c>
      <c r="BL212" s="40">
        <v>0</v>
      </c>
      <c r="BM212" s="41">
        <v>0</v>
      </c>
      <c r="BN212" s="66">
        <f t="shared" si="180"/>
        <v>0</v>
      </c>
      <c r="BO212" s="40">
        <v>0</v>
      </c>
      <c r="BP212" s="41">
        <v>0</v>
      </c>
      <c r="BQ212" s="66">
        <f t="shared" si="181"/>
        <v>0</v>
      </c>
      <c r="BR212" s="80">
        <f t="shared" si="182"/>
        <v>0</v>
      </c>
      <c r="BS212" s="85">
        <f t="shared" si="183"/>
        <v>0</v>
      </c>
      <c r="BT212" s="80">
        <f t="shared" si="184"/>
        <v>0</v>
      </c>
      <c r="BV212" s="40">
        <v>0</v>
      </c>
      <c r="BW212" s="41">
        <v>0</v>
      </c>
      <c r="BX212" s="66">
        <f t="shared" si="185"/>
        <v>0</v>
      </c>
      <c r="BY212" s="40">
        <v>0</v>
      </c>
      <c r="BZ212" s="41">
        <v>0</v>
      </c>
      <c r="CA212" s="66">
        <f t="shared" si="186"/>
        <v>0</v>
      </c>
      <c r="CB212" s="80">
        <f t="shared" si="187"/>
        <v>0</v>
      </c>
      <c r="CC212" s="85">
        <f t="shared" si="188"/>
        <v>0</v>
      </c>
      <c r="CD212" s="80">
        <f t="shared" si="189"/>
        <v>0</v>
      </c>
      <c r="CF212" s="40">
        <v>0</v>
      </c>
      <c r="CG212" s="41">
        <v>0</v>
      </c>
      <c r="CH212" s="66">
        <f t="shared" si="190"/>
        <v>0</v>
      </c>
      <c r="CI212" s="40">
        <v>0</v>
      </c>
      <c r="CJ212" s="41">
        <v>0</v>
      </c>
      <c r="CK212" s="66">
        <f t="shared" si="191"/>
        <v>0</v>
      </c>
      <c r="CL212" s="80">
        <f t="shared" si="192"/>
        <v>0</v>
      </c>
      <c r="CM212" s="85">
        <f t="shared" si="193"/>
        <v>0</v>
      </c>
      <c r="CN212" s="80">
        <f t="shared" si="194"/>
        <v>0</v>
      </c>
      <c r="CP212" s="40">
        <v>0</v>
      </c>
      <c r="CQ212" s="41">
        <v>0</v>
      </c>
      <c r="CR212" s="66">
        <f t="shared" si="195"/>
        <v>0</v>
      </c>
      <c r="CS212" s="40">
        <v>0</v>
      </c>
      <c r="CT212" s="41">
        <v>0</v>
      </c>
      <c r="CU212" s="66">
        <f t="shared" si="196"/>
        <v>0</v>
      </c>
      <c r="CV212" s="80">
        <f t="shared" si="197"/>
        <v>0</v>
      </c>
      <c r="CW212" s="85">
        <f t="shared" si="198"/>
        <v>0</v>
      </c>
      <c r="CX212" s="80">
        <f t="shared" si="199"/>
        <v>0</v>
      </c>
    </row>
    <row r="213" spans="1:102" ht="24.95" customHeight="1">
      <c r="A213" s="3">
        <v>206</v>
      </c>
      <c r="B213" s="47" t="s">
        <v>53</v>
      </c>
      <c r="D213" s="40">
        <v>757</v>
      </c>
      <c r="E213" s="41">
        <v>0</v>
      </c>
      <c r="F213" s="66">
        <f t="shared" si="150"/>
        <v>757</v>
      </c>
      <c r="G213" s="40">
        <v>717</v>
      </c>
      <c r="H213" s="41">
        <v>0</v>
      </c>
      <c r="I213" s="66">
        <f t="shared" si="151"/>
        <v>717</v>
      </c>
      <c r="J213" s="80">
        <f t="shared" si="152"/>
        <v>7.2899191703522956E-4</v>
      </c>
      <c r="K213" s="85">
        <f t="shared" si="153"/>
        <v>-5.2840158520475564E-2</v>
      </c>
      <c r="L213" s="80">
        <f t="shared" si="154"/>
        <v>-5.2840158520475564E-2</v>
      </c>
      <c r="N213" s="40">
        <v>699</v>
      </c>
      <c r="O213" s="41">
        <v>0</v>
      </c>
      <c r="P213" s="66">
        <f t="shared" si="155"/>
        <v>699</v>
      </c>
      <c r="Q213" s="40">
        <v>632</v>
      </c>
      <c r="R213" s="41">
        <v>0</v>
      </c>
      <c r="S213" s="66">
        <f t="shared" si="156"/>
        <v>632</v>
      </c>
      <c r="T213" s="80">
        <f t="shared" si="157"/>
        <v>8.5459337176299101E-4</v>
      </c>
      <c r="U213" s="85">
        <f t="shared" si="158"/>
        <v>-9.5851216022889846E-2</v>
      </c>
      <c r="V213" s="80">
        <f t="shared" si="159"/>
        <v>-9.5851216022889846E-2</v>
      </c>
      <c r="X213" s="40">
        <v>30</v>
      </c>
      <c r="Y213" s="41">
        <v>0</v>
      </c>
      <c r="Z213" s="66">
        <f t="shared" si="160"/>
        <v>30</v>
      </c>
      <c r="AA213" s="40">
        <v>66</v>
      </c>
      <c r="AB213" s="41">
        <v>0</v>
      </c>
      <c r="AC213" s="66">
        <f t="shared" si="161"/>
        <v>66</v>
      </c>
      <c r="AD213" s="80">
        <f t="shared" si="162"/>
        <v>1.9819879338976994E-4</v>
      </c>
      <c r="AE213" s="85">
        <f t="shared" si="163"/>
        <v>1.2</v>
      </c>
      <c r="AF213" s="80">
        <f t="shared" si="164"/>
        <v>1.2</v>
      </c>
      <c r="AH213" s="40">
        <v>2716</v>
      </c>
      <c r="AI213" s="41">
        <v>0</v>
      </c>
      <c r="AJ213" s="66">
        <f t="shared" si="165"/>
        <v>2716</v>
      </c>
      <c r="AK213" s="40">
        <v>2963</v>
      </c>
      <c r="AL213" s="41">
        <v>0</v>
      </c>
      <c r="AM213" s="66">
        <f t="shared" si="166"/>
        <v>2963</v>
      </c>
      <c r="AN213" s="80">
        <f t="shared" si="167"/>
        <v>2.0072893802671868E-2</v>
      </c>
      <c r="AO213" s="85">
        <f t="shared" si="168"/>
        <v>9.0942562592047124E-2</v>
      </c>
      <c r="AP213" s="80">
        <f t="shared" si="169"/>
        <v>9.0942562592047124E-2</v>
      </c>
      <c r="AR213" s="40">
        <v>413</v>
      </c>
      <c r="AS213" s="41">
        <v>0</v>
      </c>
      <c r="AT213" s="66">
        <f t="shared" si="170"/>
        <v>413</v>
      </c>
      <c r="AU213" s="40">
        <v>421</v>
      </c>
      <c r="AV213" s="41">
        <v>1</v>
      </c>
      <c r="AW213" s="66">
        <f t="shared" si="171"/>
        <v>422</v>
      </c>
      <c r="AX213" s="80">
        <f t="shared" si="172"/>
        <v>3.59936200881929E-3</v>
      </c>
      <c r="AY213" s="85">
        <f t="shared" si="173"/>
        <v>2.1791767554479417E-2</v>
      </c>
      <c r="AZ213" s="80">
        <f t="shared" si="174"/>
        <v>2.1791767554479417E-2</v>
      </c>
      <c r="BB213" s="40">
        <v>1025</v>
      </c>
      <c r="BC213" s="41">
        <v>0</v>
      </c>
      <c r="BD213" s="66">
        <f t="shared" si="175"/>
        <v>1025</v>
      </c>
      <c r="BE213" s="40">
        <v>1043</v>
      </c>
      <c r="BF213" s="41">
        <v>0</v>
      </c>
      <c r="BG213" s="66">
        <f t="shared" si="176"/>
        <v>1043</v>
      </c>
      <c r="BH213" s="80">
        <f t="shared" si="177"/>
        <v>1.2269289134091685E-2</v>
      </c>
      <c r="BI213" s="85">
        <f t="shared" si="178"/>
        <v>1.7560975609756099E-2</v>
      </c>
      <c r="BJ213" s="80">
        <f t="shared" si="179"/>
        <v>1.7560975609756099E-2</v>
      </c>
      <c r="BL213" s="40">
        <v>0</v>
      </c>
      <c r="BM213" s="41">
        <v>0</v>
      </c>
      <c r="BN213" s="66">
        <f t="shared" si="180"/>
        <v>0</v>
      </c>
      <c r="BO213" s="40">
        <v>0</v>
      </c>
      <c r="BP213" s="41">
        <v>0</v>
      </c>
      <c r="BQ213" s="66">
        <f t="shared" si="181"/>
        <v>0</v>
      </c>
      <c r="BR213" s="80">
        <f t="shared" si="182"/>
        <v>0</v>
      </c>
      <c r="BS213" s="85">
        <f t="shared" si="183"/>
        <v>0</v>
      </c>
      <c r="BT213" s="80">
        <f t="shared" si="184"/>
        <v>0</v>
      </c>
      <c r="BV213" s="40">
        <v>78</v>
      </c>
      <c r="BW213" s="41">
        <v>0</v>
      </c>
      <c r="BX213" s="66">
        <f t="shared" si="185"/>
        <v>78</v>
      </c>
      <c r="BY213" s="40">
        <v>61</v>
      </c>
      <c r="BZ213" s="41">
        <v>0</v>
      </c>
      <c r="CA213" s="66">
        <f t="shared" si="186"/>
        <v>61</v>
      </c>
      <c r="CB213" s="80">
        <f t="shared" si="187"/>
        <v>2.9097500477008203E-3</v>
      </c>
      <c r="CC213" s="85">
        <f t="shared" si="188"/>
        <v>-0.21794871794871795</v>
      </c>
      <c r="CD213" s="80">
        <f t="shared" si="189"/>
        <v>-0.21794871794871795</v>
      </c>
      <c r="CF213" s="40">
        <v>10</v>
      </c>
      <c r="CG213" s="41">
        <v>0</v>
      </c>
      <c r="CH213" s="66">
        <f t="shared" si="190"/>
        <v>10</v>
      </c>
      <c r="CI213" s="40">
        <v>18</v>
      </c>
      <c r="CJ213" s="41">
        <v>0</v>
      </c>
      <c r="CK213" s="66">
        <f t="shared" si="191"/>
        <v>18</v>
      </c>
      <c r="CL213" s="80">
        <f t="shared" si="192"/>
        <v>1.38217000691085E-3</v>
      </c>
      <c r="CM213" s="85">
        <f t="shared" si="193"/>
        <v>0.8</v>
      </c>
      <c r="CN213" s="80">
        <f t="shared" si="194"/>
        <v>0.8</v>
      </c>
      <c r="CP213" s="40">
        <v>0</v>
      </c>
      <c r="CQ213" s="41">
        <v>0</v>
      </c>
      <c r="CR213" s="66">
        <f t="shared" si="195"/>
        <v>0</v>
      </c>
      <c r="CS213" s="40">
        <v>0</v>
      </c>
      <c r="CT213" s="41">
        <v>0</v>
      </c>
      <c r="CU213" s="66">
        <f t="shared" si="196"/>
        <v>0</v>
      </c>
      <c r="CV213" s="80">
        <f t="shared" si="197"/>
        <v>0</v>
      </c>
      <c r="CW213" s="85">
        <f t="shared" si="198"/>
        <v>0</v>
      </c>
      <c r="CX213" s="80">
        <f t="shared" si="199"/>
        <v>0</v>
      </c>
    </row>
    <row r="214" spans="1:102" ht="24.95" customHeight="1">
      <c r="A214" s="3">
        <v>207</v>
      </c>
      <c r="B214" s="47" t="s">
        <v>248</v>
      </c>
      <c r="D214" s="40">
        <v>0</v>
      </c>
      <c r="E214" s="41">
        <v>0</v>
      </c>
      <c r="F214" s="66">
        <f t="shared" si="150"/>
        <v>0</v>
      </c>
      <c r="G214" s="40">
        <v>0</v>
      </c>
      <c r="H214" s="41">
        <v>0</v>
      </c>
      <c r="I214" s="66">
        <f t="shared" si="151"/>
        <v>0</v>
      </c>
      <c r="J214" s="80">
        <f t="shared" si="152"/>
        <v>0</v>
      </c>
      <c r="K214" s="85">
        <f t="shared" si="153"/>
        <v>0</v>
      </c>
      <c r="L214" s="80">
        <f t="shared" si="154"/>
        <v>0</v>
      </c>
      <c r="N214" s="40">
        <v>0</v>
      </c>
      <c r="O214" s="41">
        <v>0</v>
      </c>
      <c r="P214" s="66">
        <f t="shared" si="155"/>
        <v>0</v>
      </c>
      <c r="Q214" s="40">
        <v>0</v>
      </c>
      <c r="R214" s="41">
        <v>0</v>
      </c>
      <c r="S214" s="66">
        <f t="shared" si="156"/>
        <v>0</v>
      </c>
      <c r="T214" s="80">
        <f t="shared" si="157"/>
        <v>0</v>
      </c>
      <c r="U214" s="85">
        <f t="shared" si="158"/>
        <v>0</v>
      </c>
      <c r="V214" s="80">
        <f t="shared" si="159"/>
        <v>0</v>
      </c>
      <c r="X214" s="40">
        <v>0</v>
      </c>
      <c r="Y214" s="41">
        <v>0</v>
      </c>
      <c r="Z214" s="66">
        <f t="shared" si="160"/>
        <v>0</v>
      </c>
      <c r="AA214" s="40">
        <v>0</v>
      </c>
      <c r="AB214" s="41">
        <v>0</v>
      </c>
      <c r="AC214" s="66">
        <f t="shared" si="161"/>
        <v>0</v>
      </c>
      <c r="AD214" s="80">
        <f t="shared" si="162"/>
        <v>0</v>
      </c>
      <c r="AE214" s="85">
        <f t="shared" si="163"/>
        <v>0</v>
      </c>
      <c r="AF214" s="80">
        <f t="shared" si="164"/>
        <v>0</v>
      </c>
      <c r="AH214" s="40">
        <v>0</v>
      </c>
      <c r="AI214" s="41">
        <v>0</v>
      </c>
      <c r="AJ214" s="66">
        <f t="shared" si="165"/>
        <v>0</v>
      </c>
      <c r="AK214" s="40">
        <v>0</v>
      </c>
      <c r="AL214" s="41">
        <v>0</v>
      </c>
      <c r="AM214" s="66">
        <f t="shared" si="166"/>
        <v>0</v>
      </c>
      <c r="AN214" s="80">
        <f t="shared" si="167"/>
        <v>0</v>
      </c>
      <c r="AO214" s="85">
        <f t="shared" si="168"/>
        <v>0</v>
      </c>
      <c r="AP214" s="80">
        <f t="shared" si="169"/>
        <v>0</v>
      </c>
      <c r="AR214" s="40">
        <v>0</v>
      </c>
      <c r="AS214" s="41">
        <v>0</v>
      </c>
      <c r="AT214" s="66">
        <f t="shared" si="170"/>
        <v>0</v>
      </c>
      <c r="AU214" s="40">
        <v>37</v>
      </c>
      <c r="AV214" s="41">
        <v>0</v>
      </c>
      <c r="AW214" s="66">
        <f t="shared" si="171"/>
        <v>37</v>
      </c>
      <c r="AX214" s="80">
        <f t="shared" si="172"/>
        <v>3.1558387281116994E-4</v>
      </c>
      <c r="AY214" s="85">
        <f t="shared" si="173"/>
        <v>0</v>
      </c>
      <c r="AZ214" s="80">
        <f t="shared" si="174"/>
        <v>0</v>
      </c>
      <c r="BB214" s="40">
        <v>3</v>
      </c>
      <c r="BC214" s="41">
        <v>0</v>
      </c>
      <c r="BD214" s="66">
        <f t="shared" si="175"/>
        <v>3</v>
      </c>
      <c r="BE214" s="40">
        <v>0</v>
      </c>
      <c r="BF214" s="41">
        <v>0</v>
      </c>
      <c r="BG214" s="66">
        <f t="shared" si="176"/>
        <v>0</v>
      </c>
      <c r="BH214" s="80">
        <f t="shared" si="177"/>
        <v>0</v>
      </c>
      <c r="BI214" s="85">
        <f t="shared" si="178"/>
        <v>-1</v>
      </c>
      <c r="BJ214" s="80">
        <f t="shared" si="179"/>
        <v>-1</v>
      </c>
      <c r="BL214" s="40">
        <v>0</v>
      </c>
      <c r="BM214" s="41">
        <v>0</v>
      </c>
      <c r="BN214" s="66">
        <f t="shared" si="180"/>
        <v>0</v>
      </c>
      <c r="BO214" s="40">
        <v>0</v>
      </c>
      <c r="BP214" s="41">
        <v>0</v>
      </c>
      <c r="BQ214" s="66">
        <f t="shared" si="181"/>
        <v>0</v>
      </c>
      <c r="BR214" s="80">
        <f t="shared" si="182"/>
        <v>0</v>
      </c>
      <c r="BS214" s="85">
        <f t="shared" si="183"/>
        <v>0</v>
      </c>
      <c r="BT214" s="80">
        <f t="shared" si="184"/>
        <v>0</v>
      </c>
      <c r="BV214" s="40">
        <v>0</v>
      </c>
      <c r="BW214" s="41">
        <v>0</v>
      </c>
      <c r="BX214" s="66">
        <f t="shared" si="185"/>
        <v>0</v>
      </c>
      <c r="BY214" s="40">
        <v>0</v>
      </c>
      <c r="BZ214" s="41">
        <v>0</v>
      </c>
      <c r="CA214" s="66">
        <f t="shared" si="186"/>
        <v>0</v>
      </c>
      <c r="CB214" s="80">
        <f t="shared" si="187"/>
        <v>0</v>
      </c>
      <c r="CC214" s="85">
        <f t="shared" si="188"/>
        <v>0</v>
      </c>
      <c r="CD214" s="80">
        <f t="shared" si="189"/>
        <v>0</v>
      </c>
      <c r="CF214" s="40">
        <v>0</v>
      </c>
      <c r="CG214" s="41">
        <v>0</v>
      </c>
      <c r="CH214" s="66">
        <f t="shared" si="190"/>
        <v>0</v>
      </c>
      <c r="CI214" s="40">
        <v>0</v>
      </c>
      <c r="CJ214" s="41">
        <v>0</v>
      </c>
      <c r="CK214" s="66">
        <f t="shared" si="191"/>
        <v>0</v>
      </c>
      <c r="CL214" s="80">
        <f t="shared" si="192"/>
        <v>0</v>
      </c>
      <c r="CM214" s="85">
        <f t="shared" si="193"/>
        <v>0</v>
      </c>
      <c r="CN214" s="80">
        <f t="shared" si="194"/>
        <v>0</v>
      </c>
      <c r="CP214" s="40">
        <v>0</v>
      </c>
      <c r="CQ214" s="41">
        <v>0</v>
      </c>
      <c r="CR214" s="66">
        <f t="shared" si="195"/>
        <v>0</v>
      </c>
      <c r="CS214" s="40">
        <v>0</v>
      </c>
      <c r="CT214" s="41">
        <v>0</v>
      </c>
      <c r="CU214" s="66">
        <f t="shared" si="196"/>
        <v>0</v>
      </c>
      <c r="CV214" s="80">
        <f t="shared" si="197"/>
        <v>0</v>
      </c>
      <c r="CW214" s="85">
        <f t="shared" si="198"/>
        <v>0</v>
      </c>
      <c r="CX214" s="80">
        <f t="shared" si="199"/>
        <v>0</v>
      </c>
    </row>
    <row r="215" spans="1:102" ht="24.95" customHeight="1">
      <c r="A215" s="3">
        <v>208</v>
      </c>
      <c r="B215" s="47" t="s">
        <v>263</v>
      </c>
      <c r="D215" s="40">
        <v>0</v>
      </c>
      <c r="E215" s="41">
        <v>0</v>
      </c>
      <c r="F215" s="66">
        <f t="shared" si="150"/>
        <v>0</v>
      </c>
      <c r="G215" s="40">
        <v>0</v>
      </c>
      <c r="H215" s="41">
        <v>0</v>
      </c>
      <c r="I215" s="66">
        <f t="shared" si="151"/>
        <v>0</v>
      </c>
      <c r="J215" s="80">
        <f t="shared" si="152"/>
        <v>0</v>
      </c>
      <c r="K215" s="85">
        <f t="shared" si="153"/>
        <v>0</v>
      </c>
      <c r="L215" s="80">
        <f t="shared" si="154"/>
        <v>0</v>
      </c>
      <c r="N215" s="40">
        <v>0</v>
      </c>
      <c r="O215" s="41">
        <v>0</v>
      </c>
      <c r="P215" s="66">
        <f t="shared" si="155"/>
        <v>0</v>
      </c>
      <c r="Q215" s="40">
        <v>0</v>
      </c>
      <c r="R215" s="41">
        <v>0</v>
      </c>
      <c r="S215" s="66">
        <f t="shared" si="156"/>
        <v>0</v>
      </c>
      <c r="T215" s="80">
        <f t="shared" si="157"/>
        <v>0</v>
      </c>
      <c r="U215" s="85">
        <f t="shared" si="158"/>
        <v>0</v>
      </c>
      <c r="V215" s="80">
        <f t="shared" si="159"/>
        <v>0</v>
      </c>
      <c r="X215" s="40">
        <v>0</v>
      </c>
      <c r="Y215" s="41">
        <v>0</v>
      </c>
      <c r="Z215" s="66">
        <f t="shared" si="160"/>
        <v>0</v>
      </c>
      <c r="AA215" s="40">
        <v>0</v>
      </c>
      <c r="AB215" s="41">
        <v>0</v>
      </c>
      <c r="AC215" s="66">
        <f t="shared" si="161"/>
        <v>0</v>
      </c>
      <c r="AD215" s="80">
        <f t="shared" si="162"/>
        <v>0</v>
      </c>
      <c r="AE215" s="85">
        <f t="shared" si="163"/>
        <v>0</v>
      </c>
      <c r="AF215" s="80">
        <f t="shared" si="164"/>
        <v>0</v>
      </c>
      <c r="AH215" s="40">
        <v>0</v>
      </c>
      <c r="AI215" s="41">
        <v>0</v>
      </c>
      <c r="AJ215" s="66">
        <f t="shared" si="165"/>
        <v>0</v>
      </c>
      <c r="AK215" s="40">
        <v>0</v>
      </c>
      <c r="AL215" s="41">
        <v>0</v>
      </c>
      <c r="AM215" s="66">
        <f t="shared" si="166"/>
        <v>0</v>
      </c>
      <c r="AN215" s="80">
        <f t="shared" si="167"/>
        <v>0</v>
      </c>
      <c r="AO215" s="85">
        <f t="shared" si="168"/>
        <v>0</v>
      </c>
      <c r="AP215" s="80">
        <f t="shared" si="169"/>
        <v>0</v>
      </c>
      <c r="AR215" s="40">
        <v>0</v>
      </c>
      <c r="AS215" s="41">
        <v>0</v>
      </c>
      <c r="AT215" s="66">
        <f t="shared" si="170"/>
        <v>0</v>
      </c>
      <c r="AU215" s="40">
        <v>0</v>
      </c>
      <c r="AV215" s="41">
        <v>0</v>
      </c>
      <c r="AW215" s="66">
        <f t="shared" si="171"/>
        <v>0</v>
      </c>
      <c r="AX215" s="80">
        <f t="shared" si="172"/>
        <v>0</v>
      </c>
      <c r="AY215" s="85">
        <f t="shared" si="173"/>
        <v>0</v>
      </c>
      <c r="AZ215" s="80">
        <f t="shared" si="174"/>
        <v>0</v>
      </c>
      <c r="BB215" s="40">
        <v>0</v>
      </c>
      <c r="BC215" s="41">
        <v>0</v>
      </c>
      <c r="BD215" s="66">
        <f t="shared" si="175"/>
        <v>0</v>
      </c>
      <c r="BE215" s="40">
        <v>1</v>
      </c>
      <c r="BF215" s="41">
        <v>0</v>
      </c>
      <c r="BG215" s="66">
        <f t="shared" si="176"/>
        <v>1</v>
      </c>
      <c r="BH215" s="80">
        <f t="shared" si="177"/>
        <v>1.1763460339493466E-5</v>
      </c>
      <c r="BI215" s="85">
        <f t="shared" si="178"/>
        <v>0</v>
      </c>
      <c r="BJ215" s="80">
        <f t="shared" si="179"/>
        <v>0</v>
      </c>
      <c r="BL215" s="40">
        <v>0</v>
      </c>
      <c r="BM215" s="41">
        <v>0</v>
      </c>
      <c r="BN215" s="66">
        <f t="shared" si="180"/>
        <v>0</v>
      </c>
      <c r="BO215" s="40">
        <v>0</v>
      </c>
      <c r="BP215" s="41">
        <v>0</v>
      </c>
      <c r="BQ215" s="66">
        <f t="shared" si="181"/>
        <v>0</v>
      </c>
      <c r="BR215" s="80">
        <f t="shared" si="182"/>
        <v>0</v>
      </c>
      <c r="BS215" s="85">
        <f t="shared" si="183"/>
        <v>0</v>
      </c>
      <c r="BT215" s="80">
        <f t="shared" si="184"/>
        <v>0</v>
      </c>
      <c r="BV215" s="40">
        <v>0</v>
      </c>
      <c r="BW215" s="41">
        <v>0</v>
      </c>
      <c r="BX215" s="66">
        <f t="shared" si="185"/>
        <v>0</v>
      </c>
      <c r="BY215" s="40">
        <v>0</v>
      </c>
      <c r="BZ215" s="41">
        <v>0</v>
      </c>
      <c r="CA215" s="66">
        <f t="shared" si="186"/>
        <v>0</v>
      </c>
      <c r="CB215" s="80">
        <f t="shared" si="187"/>
        <v>0</v>
      </c>
      <c r="CC215" s="85">
        <f t="shared" si="188"/>
        <v>0</v>
      </c>
      <c r="CD215" s="80">
        <f t="shared" si="189"/>
        <v>0</v>
      </c>
      <c r="CF215" s="40">
        <v>0</v>
      </c>
      <c r="CG215" s="41">
        <v>0</v>
      </c>
      <c r="CH215" s="66">
        <f t="shared" si="190"/>
        <v>0</v>
      </c>
      <c r="CI215" s="40">
        <v>0</v>
      </c>
      <c r="CJ215" s="41">
        <v>0</v>
      </c>
      <c r="CK215" s="66">
        <f t="shared" si="191"/>
        <v>0</v>
      </c>
      <c r="CL215" s="80">
        <f t="shared" si="192"/>
        <v>0</v>
      </c>
      <c r="CM215" s="85">
        <f t="shared" si="193"/>
        <v>0</v>
      </c>
      <c r="CN215" s="80">
        <f t="shared" si="194"/>
        <v>0</v>
      </c>
      <c r="CP215" s="40">
        <v>0</v>
      </c>
      <c r="CQ215" s="41">
        <v>0</v>
      </c>
      <c r="CR215" s="66">
        <f t="shared" si="195"/>
        <v>0</v>
      </c>
      <c r="CS215" s="40">
        <v>0</v>
      </c>
      <c r="CT215" s="41">
        <v>0</v>
      </c>
      <c r="CU215" s="66">
        <f t="shared" si="196"/>
        <v>0</v>
      </c>
      <c r="CV215" s="80">
        <f t="shared" si="197"/>
        <v>0</v>
      </c>
      <c r="CW215" s="85">
        <f t="shared" si="198"/>
        <v>0</v>
      </c>
      <c r="CX215" s="80">
        <f t="shared" si="199"/>
        <v>0</v>
      </c>
    </row>
    <row r="216" spans="1:102" ht="24.95" customHeight="1">
      <c r="A216" s="3">
        <v>209</v>
      </c>
      <c r="B216" s="47" t="s">
        <v>46</v>
      </c>
      <c r="D216" s="40">
        <v>1562</v>
      </c>
      <c r="E216" s="41">
        <v>1180</v>
      </c>
      <c r="F216" s="66">
        <f t="shared" si="150"/>
        <v>2742</v>
      </c>
      <c r="G216" s="40">
        <v>967</v>
      </c>
      <c r="H216" s="41">
        <v>787</v>
      </c>
      <c r="I216" s="66">
        <f t="shared" si="151"/>
        <v>1754</v>
      </c>
      <c r="J216" s="80">
        <f t="shared" si="152"/>
        <v>1.7833358751461542E-3</v>
      </c>
      <c r="K216" s="85">
        <f t="shared" si="153"/>
        <v>-0.36032093362509116</v>
      </c>
      <c r="L216" s="80">
        <f t="shared" si="154"/>
        <v>-0.36032093362509116</v>
      </c>
      <c r="N216" s="40">
        <v>6223</v>
      </c>
      <c r="O216" s="41">
        <v>0</v>
      </c>
      <c r="P216" s="66">
        <f t="shared" si="155"/>
        <v>6223</v>
      </c>
      <c r="Q216" s="40">
        <v>7033</v>
      </c>
      <c r="R216" s="41">
        <v>0</v>
      </c>
      <c r="S216" s="66">
        <f t="shared" si="156"/>
        <v>7033</v>
      </c>
      <c r="T216" s="80">
        <f t="shared" si="157"/>
        <v>9.5100556702675879E-3</v>
      </c>
      <c r="U216" s="85">
        <f t="shared" si="158"/>
        <v>0.1301623011409288</v>
      </c>
      <c r="V216" s="80">
        <f t="shared" si="159"/>
        <v>0.1301623011409288</v>
      </c>
      <c r="X216" s="40">
        <v>5</v>
      </c>
      <c r="Y216" s="41">
        <v>0</v>
      </c>
      <c r="Z216" s="66">
        <f t="shared" si="160"/>
        <v>5</v>
      </c>
      <c r="AA216" s="40">
        <v>14</v>
      </c>
      <c r="AB216" s="41">
        <v>16</v>
      </c>
      <c r="AC216" s="66">
        <f t="shared" si="161"/>
        <v>30</v>
      </c>
      <c r="AD216" s="80">
        <f t="shared" si="162"/>
        <v>9.0090360631713606E-5</v>
      </c>
      <c r="AE216" s="85">
        <f t="shared" si="163"/>
        <v>5</v>
      </c>
      <c r="AF216" s="80">
        <f t="shared" si="164"/>
        <v>5</v>
      </c>
      <c r="AH216" s="40">
        <v>10450</v>
      </c>
      <c r="AI216" s="41">
        <v>0</v>
      </c>
      <c r="AJ216" s="66">
        <f t="shared" si="165"/>
        <v>10450</v>
      </c>
      <c r="AK216" s="40">
        <v>11970</v>
      </c>
      <c r="AL216" s="41">
        <v>0</v>
      </c>
      <c r="AM216" s="66">
        <f t="shared" si="166"/>
        <v>11970</v>
      </c>
      <c r="AN216" s="80">
        <f t="shared" si="167"/>
        <v>8.1090968213966344E-2</v>
      </c>
      <c r="AO216" s="85">
        <f t="shared" si="168"/>
        <v>0.14545454545454545</v>
      </c>
      <c r="AP216" s="80">
        <f t="shared" si="169"/>
        <v>0.14545454545454545</v>
      </c>
      <c r="AR216" s="40">
        <v>4374</v>
      </c>
      <c r="AS216" s="41">
        <v>0</v>
      </c>
      <c r="AT216" s="66">
        <f t="shared" si="170"/>
        <v>4374</v>
      </c>
      <c r="AU216" s="40">
        <v>3080</v>
      </c>
      <c r="AV216" s="41">
        <v>5</v>
      </c>
      <c r="AW216" s="66">
        <f t="shared" si="171"/>
        <v>3085</v>
      </c>
      <c r="AX216" s="80">
        <f t="shared" si="172"/>
        <v>2.6312871557363764E-2</v>
      </c>
      <c r="AY216" s="85">
        <f t="shared" si="173"/>
        <v>-0.29469593049839965</v>
      </c>
      <c r="AZ216" s="80">
        <f t="shared" si="174"/>
        <v>-0.29469593049839965</v>
      </c>
      <c r="BB216" s="40">
        <v>4934</v>
      </c>
      <c r="BC216" s="41">
        <v>0</v>
      </c>
      <c r="BD216" s="66">
        <f t="shared" si="175"/>
        <v>4934</v>
      </c>
      <c r="BE216" s="40">
        <v>4895</v>
      </c>
      <c r="BF216" s="41">
        <v>0</v>
      </c>
      <c r="BG216" s="66">
        <f t="shared" si="176"/>
        <v>4895</v>
      </c>
      <c r="BH216" s="80">
        <f t="shared" si="177"/>
        <v>5.7582138361820516E-2</v>
      </c>
      <c r="BI216" s="85">
        <f t="shared" si="178"/>
        <v>-7.9043372517227407E-3</v>
      </c>
      <c r="BJ216" s="80">
        <f t="shared" si="179"/>
        <v>-7.9043372517227407E-3</v>
      </c>
      <c r="BL216" s="40">
        <v>0</v>
      </c>
      <c r="BM216" s="41">
        <v>0</v>
      </c>
      <c r="BN216" s="66">
        <f t="shared" si="180"/>
        <v>0</v>
      </c>
      <c r="BO216" s="40">
        <v>0</v>
      </c>
      <c r="BP216" s="41">
        <v>0</v>
      </c>
      <c r="BQ216" s="66">
        <f t="shared" si="181"/>
        <v>0</v>
      </c>
      <c r="BR216" s="80">
        <f t="shared" si="182"/>
        <v>0</v>
      </c>
      <c r="BS216" s="85">
        <f t="shared" si="183"/>
        <v>0</v>
      </c>
      <c r="BT216" s="80">
        <f t="shared" si="184"/>
        <v>0</v>
      </c>
      <c r="BV216" s="40">
        <v>3719</v>
      </c>
      <c r="BW216" s="41">
        <v>0</v>
      </c>
      <c r="BX216" s="66">
        <f t="shared" si="185"/>
        <v>3719</v>
      </c>
      <c r="BY216" s="40">
        <v>1982</v>
      </c>
      <c r="BZ216" s="41">
        <v>0</v>
      </c>
      <c r="CA216" s="66">
        <f t="shared" si="186"/>
        <v>1982</v>
      </c>
      <c r="CB216" s="80">
        <f t="shared" si="187"/>
        <v>9.4543026140049613E-2</v>
      </c>
      <c r="CC216" s="85">
        <f t="shared" si="188"/>
        <v>-0.46706103791341758</v>
      </c>
      <c r="CD216" s="80">
        <f t="shared" si="189"/>
        <v>-0.46706103791341758</v>
      </c>
      <c r="CF216" s="40">
        <v>380</v>
      </c>
      <c r="CG216" s="41">
        <v>0</v>
      </c>
      <c r="CH216" s="66">
        <f t="shared" si="190"/>
        <v>380</v>
      </c>
      <c r="CI216" s="40">
        <v>254</v>
      </c>
      <c r="CJ216" s="41">
        <v>0</v>
      </c>
      <c r="CK216" s="66">
        <f t="shared" si="191"/>
        <v>254</v>
      </c>
      <c r="CL216" s="80">
        <f t="shared" si="192"/>
        <v>1.9503954541964217E-2</v>
      </c>
      <c r="CM216" s="85">
        <f t="shared" si="193"/>
        <v>-0.33157894736842103</v>
      </c>
      <c r="CN216" s="80">
        <f t="shared" si="194"/>
        <v>-0.33157894736842103</v>
      </c>
      <c r="CP216" s="40">
        <v>198</v>
      </c>
      <c r="CQ216" s="41">
        <v>0</v>
      </c>
      <c r="CR216" s="66">
        <f t="shared" si="195"/>
        <v>198</v>
      </c>
      <c r="CS216" s="40">
        <v>155</v>
      </c>
      <c r="CT216" s="41">
        <v>0</v>
      </c>
      <c r="CU216" s="66">
        <f t="shared" si="196"/>
        <v>155</v>
      </c>
      <c r="CV216" s="80">
        <f t="shared" si="197"/>
        <v>2.4630541871921183E-2</v>
      </c>
      <c r="CW216" s="85">
        <f t="shared" si="198"/>
        <v>-0.21717171717171718</v>
      </c>
      <c r="CX216" s="80">
        <f t="shared" si="199"/>
        <v>-0.21717171717171718</v>
      </c>
    </row>
    <row r="217" spans="1:102" ht="24.95" customHeight="1">
      <c r="A217" s="3">
        <v>210</v>
      </c>
      <c r="B217" s="47" t="s">
        <v>176</v>
      </c>
      <c r="D217" s="40">
        <v>0</v>
      </c>
      <c r="E217" s="41">
        <v>0</v>
      </c>
      <c r="F217" s="66">
        <f t="shared" si="150"/>
        <v>0</v>
      </c>
      <c r="G217" s="40">
        <v>0</v>
      </c>
      <c r="H217" s="41">
        <v>0</v>
      </c>
      <c r="I217" s="66">
        <f t="shared" si="151"/>
        <v>0</v>
      </c>
      <c r="J217" s="80">
        <f t="shared" si="152"/>
        <v>0</v>
      </c>
      <c r="K217" s="85">
        <f t="shared" si="153"/>
        <v>0</v>
      </c>
      <c r="L217" s="80">
        <f t="shared" si="154"/>
        <v>0</v>
      </c>
      <c r="N217" s="40">
        <v>0</v>
      </c>
      <c r="O217" s="41">
        <v>0</v>
      </c>
      <c r="P217" s="66">
        <f t="shared" si="155"/>
        <v>0</v>
      </c>
      <c r="Q217" s="40">
        <v>0</v>
      </c>
      <c r="R217" s="41">
        <v>0</v>
      </c>
      <c r="S217" s="66">
        <f t="shared" si="156"/>
        <v>0</v>
      </c>
      <c r="T217" s="80">
        <f t="shared" si="157"/>
        <v>0</v>
      </c>
      <c r="U217" s="85">
        <f t="shared" si="158"/>
        <v>0</v>
      </c>
      <c r="V217" s="80">
        <f t="shared" si="159"/>
        <v>0</v>
      </c>
      <c r="X217" s="40">
        <v>0</v>
      </c>
      <c r="Y217" s="41">
        <v>0</v>
      </c>
      <c r="Z217" s="66">
        <f t="shared" si="160"/>
        <v>0</v>
      </c>
      <c r="AA217" s="40">
        <v>0</v>
      </c>
      <c r="AB217" s="41">
        <v>0</v>
      </c>
      <c r="AC217" s="66">
        <f t="shared" si="161"/>
        <v>0</v>
      </c>
      <c r="AD217" s="80">
        <f t="shared" si="162"/>
        <v>0</v>
      </c>
      <c r="AE217" s="85">
        <f t="shared" si="163"/>
        <v>0</v>
      </c>
      <c r="AF217" s="80">
        <f t="shared" si="164"/>
        <v>0</v>
      </c>
      <c r="AH217" s="40">
        <v>56</v>
      </c>
      <c r="AI217" s="41">
        <v>0</v>
      </c>
      <c r="AJ217" s="66">
        <f t="shared" si="165"/>
        <v>56</v>
      </c>
      <c r="AK217" s="40">
        <v>83</v>
      </c>
      <c r="AL217" s="41">
        <v>0</v>
      </c>
      <c r="AM217" s="66">
        <f t="shared" si="166"/>
        <v>83</v>
      </c>
      <c r="AN217" s="80">
        <f t="shared" si="167"/>
        <v>5.6228490908598219E-4</v>
      </c>
      <c r="AO217" s="85">
        <f t="shared" si="168"/>
        <v>0.48214285714285715</v>
      </c>
      <c r="AP217" s="80">
        <f t="shared" si="169"/>
        <v>0.48214285714285715</v>
      </c>
      <c r="AR217" s="40">
        <v>0</v>
      </c>
      <c r="AS217" s="41">
        <v>0</v>
      </c>
      <c r="AT217" s="66">
        <f t="shared" si="170"/>
        <v>0</v>
      </c>
      <c r="AU217" s="40">
        <v>0</v>
      </c>
      <c r="AV217" s="41">
        <v>0</v>
      </c>
      <c r="AW217" s="66">
        <f t="shared" si="171"/>
        <v>0</v>
      </c>
      <c r="AX217" s="80">
        <f t="shared" si="172"/>
        <v>0</v>
      </c>
      <c r="AY217" s="85">
        <f t="shared" si="173"/>
        <v>0</v>
      </c>
      <c r="AZ217" s="80">
        <f t="shared" si="174"/>
        <v>0</v>
      </c>
      <c r="BB217" s="40">
        <v>0</v>
      </c>
      <c r="BC217" s="41">
        <v>0</v>
      </c>
      <c r="BD217" s="66">
        <f t="shared" si="175"/>
        <v>0</v>
      </c>
      <c r="BE217" s="40">
        <v>0</v>
      </c>
      <c r="BF217" s="41">
        <v>0</v>
      </c>
      <c r="BG217" s="66">
        <f t="shared" si="176"/>
        <v>0</v>
      </c>
      <c r="BH217" s="80">
        <f t="shared" si="177"/>
        <v>0</v>
      </c>
      <c r="BI217" s="85">
        <f t="shared" si="178"/>
        <v>0</v>
      </c>
      <c r="BJ217" s="80">
        <f t="shared" si="179"/>
        <v>0</v>
      </c>
      <c r="BL217" s="40">
        <v>25</v>
      </c>
      <c r="BM217" s="41">
        <v>0</v>
      </c>
      <c r="BN217" s="66">
        <f t="shared" si="180"/>
        <v>25</v>
      </c>
      <c r="BO217" s="40">
        <v>26</v>
      </c>
      <c r="BP217" s="41">
        <v>0</v>
      </c>
      <c r="BQ217" s="66">
        <f t="shared" si="181"/>
        <v>26</v>
      </c>
      <c r="BR217" s="80">
        <f t="shared" si="182"/>
        <v>9.473837632998105E-4</v>
      </c>
      <c r="BS217" s="85">
        <f t="shared" si="183"/>
        <v>0.04</v>
      </c>
      <c r="BT217" s="80">
        <f t="shared" si="184"/>
        <v>0.04</v>
      </c>
      <c r="BV217" s="40">
        <v>45</v>
      </c>
      <c r="BW217" s="41">
        <v>0</v>
      </c>
      <c r="BX217" s="66">
        <f t="shared" si="185"/>
        <v>45</v>
      </c>
      <c r="BY217" s="40">
        <v>49</v>
      </c>
      <c r="BZ217" s="41">
        <v>0</v>
      </c>
      <c r="CA217" s="66">
        <f t="shared" si="186"/>
        <v>49</v>
      </c>
      <c r="CB217" s="80">
        <f t="shared" si="187"/>
        <v>2.3373402022514788E-3</v>
      </c>
      <c r="CC217" s="85">
        <f t="shared" si="188"/>
        <v>8.8888888888888892E-2</v>
      </c>
      <c r="CD217" s="80">
        <f t="shared" si="189"/>
        <v>8.8888888888888892E-2</v>
      </c>
      <c r="CF217" s="40">
        <v>0</v>
      </c>
      <c r="CG217" s="41">
        <v>0</v>
      </c>
      <c r="CH217" s="66">
        <f t="shared" si="190"/>
        <v>0</v>
      </c>
      <c r="CI217" s="40">
        <v>4</v>
      </c>
      <c r="CJ217" s="41">
        <v>0</v>
      </c>
      <c r="CK217" s="66">
        <f t="shared" si="191"/>
        <v>4</v>
      </c>
      <c r="CL217" s="80">
        <f t="shared" si="192"/>
        <v>3.0714889042463337E-4</v>
      </c>
      <c r="CM217" s="85">
        <f t="shared" si="193"/>
        <v>0</v>
      </c>
      <c r="CN217" s="80">
        <f t="shared" si="194"/>
        <v>0</v>
      </c>
      <c r="CP217" s="40">
        <v>0</v>
      </c>
      <c r="CQ217" s="41">
        <v>0</v>
      </c>
      <c r="CR217" s="66">
        <f t="shared" si="195"/>
        <v>0</v>
      </c>
      <c r="CS217" s="40">
        <v>0</v>
      </c>
      <c r="CT217" s="41">
        <v>0</v>
      </c>
      <c r="CU217" s="66">
        <f t="shared" si="196"/>
        <v>0</v>
      </c>
      <c r="CV217" s="80">
        <f t="shared" si="197"/>
        <v>0</v>
      </c>
      <c r="CW217" s="85">
        <f t="shared" si="198"/>
        <v>0</v>
      </c>
      <c r="CX217" s="80">
        <f t="shared" si="199"/>
        <v>0</v>
      </c>
    </row>
    <row r="218" spans="1:102" ht="24.95" customHeight="1">
      <c r="A218" s="3">
        <v>211</v>
      </c>
      <c r="B218" s="47" t="s">
        <v>273</v>
      </c>
      <c r="D218" s="40">
        <v>0</v>
      </c>
      <c r="E218" s="41">
        <v>0</v>
      </c>
      <c r="F218" s="66">
        <f t="shared" si="150"/>
        <v>0</v>
      </c>
      <c r="G218" s="40">
        <v>0</v>
      </c>
      <c r="H218" s="41">
        <v>0</v>
      </c>
      <c r="I218" s="66">
        <f t="shared" si="151"/>
        <v>0</v>
      </c>
      <c r="J218" s="80">
        <f t="shared" si="152"/>
        <v>0</v>
      </c>
      <c r="K218" s="85">
        <f t="shared" si="153"/>
        <v>0</v>
      </c>
      <c r="L218" s="80">
        <f t="shared" si="154"/>
        <v>0</v>
      </c>
      <c r="N218" s="40">
        <v>0</v>
      </c>
      <c r="O218" s="41">
        <v>0</v>
      </c>
      <c r="P218" s="66">
        <f t="shared" si="155"/>
        <v>0</v>
      </c>
      <c r="Q218" s="40">
        <v>0</v>
      </c>
      <c r="R218" s="41">
        <v>0</v>
      </c>
      <c r="S218" s="66">
        <f t="shared" si="156"/>
        <v>0</v>
      </c>
      <c r="T218" s="80">
        <f t="shared" si="157"/>
        <v>0</v>
      </c>
      <c r="U218" s="85">
        <f t="shared" si="158"/>
        <v>0</v>
      </c>
      <c r="V218" s="80">
        <f t="shared" si="159"/>
        <v>0</v>
      </c>
      <c r="X218" s="40">
        <v>0</v>
      </c>
      <c r="Y218" s="41">
        <v>0</v>
      </c>
      <c r="Z218" s="66">
        <f t="shared" si="160"/>
        <v>0</v>
      </c>
      <c r="AA218" s="40">
        <v>0</v>
      </c>
      <c r="AB218" s="41">
        <v>0</v>
      </c>
      <c r="AC218" s="66">
        <f t="shared" si="161"/>
        <v>0</v>
      </c>
      <c r="AD218" s="80">
        <f t="shared" si="162"/>
        <v>0</v>
      </c>
      <c r="AE218" s="85">
        <f t="shared" si="163"/>
        <v>0</v>
      </c>
      <c r="AF218" s="80">
        <f t="shared" si="164"/>
        <v>0</v>
      </c>
      <c r="AH218" s="40">
        <v>0</v>
      </c>
      <c r="AI218" s="41">
        <v>0</v>
      </c>
      <c r="AJ218" s="66">
        <f t="shared" si="165"/>
        <v>0</v>
      </c>
      <c r="AK218" s="40">
        <v>0</v>
      </c>
      <c r="AL218" s="41">
        <v>0</v>
      </c>
      <c r="AM218" s="66">
        <f t="shared" si="166"/>
        <v>0</v>
      </c>
      <c r="AN218" s="80">
        <f t="shared" si="167"/>
        <v>0</v>
      </c>
      <c r="AO218" s="85">
        <f t="shared" si="168"/>
        <v>0</v>
      </c>
      <c r="AP218" s="80">
        <f t="shared" si="169"/>
        <v>0</v>
      </c>
      <c r="AR218" s="40">
        <v>0</v>
      </c>
      <c r="AS218" s="41">
        <v>0</v>
      </c>
      <c r="AT218" s="66">
        <f t="shared" si="170"/>
        <v>0</v>
      </c>
      <c r="AU218" s="40">
        <v>3</v>
      </c>
      <c r="AV218" s="41">
        <v>0</v>
      </c>
      <c r="AW218" s="66">
        <f t="shared" si="171"/>
        <v>3</v>
      </c>
      <c r="AX218" s="80">
        <f t="shared" si="172"/>
        <v>2.5587881579284051E-5</v>
      </c>
      <c r="AY218" s="85">
        <f t="shared" si="173"/>
        <v>0</v>
      </c>
      <c r="AZ218" s="80">
        <f t="shared" si="174"/>
        <v>0</v>
      </c>
      <c r="BB218" s="40">
        <v>0</v>
      </c>
      <c r="BC218" s="41">
        <v>0</v>
      </c>
      <c r="BD218" s="66">
        <f t="shared" si="175"/>
        <v>0</v>
      </c>
      <c r="BE218" s="40">
        <v>0</v>
      </c>
      <c r="BF218" s="41">
        <v>0</v>
      </c>
      <c r="BG218" s="66">
        <f t="shared" si="176"/>
        <v>0</v>
      </c>
      <c r="BH218" s="80">
        <f t="shared" si="177"/>
        <v>0</v>
      </c>
      <c r="BI218" s="85">
        <f t="shared" si="178"/>
        <v>0</v>
      </c>
      <c r="BJ218" s="80">
        <f t="shared" si="179"/>
        <v>0</v>
      </c>
      <c r="BL218" s="40">
        <v>0</v>
      </c>
      <c r="BM218" s="41">
        <v>0</v>
      </c>
      <c r="BN218" s="66">
        <f t="shared" si="180"/>
        <v>0</v>
      </c>
      <c r="BO218" s="40">
        <v>0</v>
      </c>
      <c r="BP218" s="41">
        <v>0</v>
      </c>
      <c r="BQ218" s="66">
        <f t="shared" si="181"/>
        <v>0</v>
      </c>
      <c r="BR218" s="80">
        <f t="shared" si="182"/>
        <v>0</v>
      </c>
      <c r="BS218" s="85">
        <f t="shared" si="183"/>
        <v>0</v>
      </c>
      <c r="BT218" s="80">
        <f t="shared" si="184"/>
        <v>0</v>
      </c>
      <c r="BV218" s="40">
        <v>0</v>
      </c>
      <c r="BW218" s="41">
        <v>0</v>
      </c>
      <c r="BX218" s="66">
        <f t="shared" si="185"/>
        <v>0</v>
      </c>
      <c r="BY218" s="40">
        <v>0</v>
      </c>
      <c r="BZ218" s="41">
        <v>0</v>
      </c>
      <c r="CA218" s="66">
        <f t="shared" si="186"/>
        <v>0</v>
      </c>
      <c r="CB218" s="80">
        <f t="shared" si="187"/>
        <v>0</v>
      </c>
      <c r="CC218" s="85">
        <f t="shared" si="188"/>
        <v>0</v>
      </c>
      <c r="CD218" s="80">
        <f t="shared" si="189"/>
        <v>0</v>
      </c>
      <c r="CF218" s="40">
        <v>0</v>
      </c>
      <c r="CG218" s="41">
        <v>0</v>
      </c>
      <c r="CH218" s="66">
        <f t="shared" si="190"/>
        <v>0</v>
      </c>
      <c r="CI218" s="40">
        <v>0</v>
      </c>
      <c r="CJ218" s="41">
        <v>0</v>
      </c>
      <c r="CK218" s="66">
        <f t="shared" si="191"/>
        <v>0</v>
      </c>
      <c r="CL218" s="80">
        <f t="shared" si="192"/>
        <v>0</v>
      </c>
      <c r="CM218" s="85">
        <f t="shared" si="193"/>
        <v>0</v>
      </c>
      <c r="CN218" s="80">
        <f t="shared" si="194"/>
        <v>0</v>
      </c>
      <c r="CP218" s="40">
        <v>0</v>
      </c>
      <c r="CQ218" s="41">
        <v>0</v>
      </c>
      <c r="CR218" s="66">
        <f t="shared" si="195"/>
        <v>0</v>
      </c>
      <c r="CS218" s="40">
        <v>0</v>
      </c>
      <c r="CT218" s="41">
        <v>0</v>
      </c>
      <c r="CU218" s="66">
        <f t="shared" si="196"/>
        <v>0</v>
      </c>
      <c r="CV218" s="80">
        <f t="shared" si="197"/>
        <v>0</v>
      </c>
      <c r="CW218" s="85">
        <f t="shared" si="198"/>
        <v>0</v>
      </c>
      <c r="CX218" s="80">
        <f t="shared" si="199"/>
        <v>0</v>
      </c>
    </row>
    <row r="219" spans="1:102" ht="24.95" customHeight="1">
      <c r="A219" s="3">
        <v>212</v>
      </c>
      <c r="B219" s="47" t="s">
        <v>95</v>
      </c>
      <c r="D219" s="40">
        <v>0</v>
      </c>
      <c r="E219" s="41">
        <v>0</v>
      </c>
      <c r="F219" s="66">
        <f t="shared" si="150"/>
        <v>0</v>
      </c>
      <c r="G219" s="40">
        <v>0</v>
      </c>
      <c r="H219" s="41">
        <v>0</v>
      </c>
      <c r="I219" s="66">
        <f t="shared" si="151"/>
        <v>0</v>
      </c>
      <c r="J219" s="80">
        <f t="shared" si="152"/>
        <v>0</v>
      </c>
      <c r="K219" s="85">
        <f t="shared" si="153"/>
        <v>0</v>
      </c>
      <c r="L219" s="80">
        <f t="shared" si="154"/>
        <v>0</v>
      </c>
      <c r="N219" s="40">
        <v>0</v>
      </c>
      <c r="O219" s="41">
        <v>0</v>
      </c>
      <c r="P219" s="66">
        <f t="shared" si="155"/>
        <v>0</v>
      </c>
      <c r="Q219" s="40">
        <v>0</v>
      </c>
      <c r="R219" s="41">
        <v>0</v>
      </c>
      <c r="S219" s="66">
        <f t="shared" si="156"/>
        <v>0</v>
      </c>
      <c r="T219" s="80">
        <f t="shared" si="157"/>
        <v>0</v>
      </c>
      <c r="U219" s="85">
        <f t="shared" si="158"/>
        <v>0</v>
      </c>
      <c r="V219" s="80">
        <f t="shared" si="159"/>
        <v>0</v>
      </c>
      <c r="X219" s="40">
        <v>0</v>
      </c>
      <c r="Y219" s="41">
        <v>0</v>
      </c>
      <c r="Z219" s="66">
        <f t="shared" si="160"/>
        <v>0</v>
      </c>
      <c r="AA219" s="40">
        <v>0</v>
      </c>
      <c r="AB219" s="41">
        <v>0</v>
      </c>
      <c r="AC219" s="66">
        <f t="shared" si="161"/>
        <v>0</v>
      </c>
      <c r="AD219" s="80">
        <f t="shared" si="162"/>
        <v>0</v>
      </c>
      <c r="AE219" s="85">
        <f t="shared" si="163"/>
        <v>0</v>
      </c>
      <c r="AF219" s="80">
        <f t="shared" si="164"/>
        <v>0</v>
      </c>
      <c r="AH219" s="40">
        <v>0</v>
      </c>
      <c r="AI219" s="41">
        <v>0</v>
      </c>
      <c r="AJ219" s="66">
        <f t="shared" si="165"/>
        <v>0</v>
      </c>
      <c r="AK219" s="40">
        <v>0</v>
      </c>
      <c r="AL219" s="41">
        <v>0</v>
      </c>
      <c r="AM219" s="66">
        <f t="shared" si="166"/>
        <v>0</v>
      </c>
      <c r="AN219" s="80">
        <f t="shared" si="167"/>
        <v>0</v>
      </c>
      <c r="AO219" s="85">
        <f t="shared" si="168"/>
        <v>0</v>
      </c>
      <c r="AP219" s="80">
        <f t="shared" si="169"/>
        <v>0</v>
      </c>
      <c r="AR219" s="40">
        <v>0</v>
      </c>
      <c r="AS219" s="41">
        <v>0</v>
      </c>
      <c r="AT219" s="66">
        <f t="shared" si="170"/>
        <v>0</v>
      </c>
      <c r="AU219" s="40">
        <v>0</v>
      </c>
      <c r="AV219" s="41">
        <v>0</v>
      </c>
      <c r="AW219" s="66">
        <f t="shared" si="171"/>
        <v>0</v>
      </c>
      <c r="AX219" s="80">
        <f t="shared" si="172"/>
        <v>0</v>
      </c>
      <c r="AY219" s="85">
        <f t="shared" si="173"/>
        <v>0</v>
      </c>
      <c r="AZ219" s="80">
        <f t="shared" si="174"/>
        <v>0</v>
      </c>
      <c r="BB219" s="40">
        <v>130</v>
      </c>
      <c r="BC219" s="41">
        <v>0</v>
      </c>
      <c r="BD219" s="66">
        <f t="shared" si="175"/>
        <v>130</v>
      </c>
      <c r="BE219" s="40">
        <v>93</v>
      </c>
      <c r="BF219" s="41">
        <v>0</v>
      </c>
      <c r="BG219" s="66">
        <f t="shared" si="176"/>
        <v>93</v>
      </c>
      <c r="BH219" s="80">
        <f t="shared" si="177"/>
        <v>1.0940018115728923E-3</v>
      </c>
      <c r="BI219" s="85">
        <f t="shared" si="178"/>
        <v>-0.2846153846153846</v>
      </c>
      <c r="BJ219" s="80">
        <f t="shared" si="179"/>
        <v>-0.2846153846153846</v>
      </c>
      <c r="BL219" s="40">
        <v>0</v>
      </c>
      <c r="BM219" s="41">
        <v>0</v>
      </c>
      <c r="BN219" s="66">
        <f t="shared" si="180"/>
        <v>0</v>
      </c>
      <c r="BO219" s="40">
        <v>0</v>
      </c>
      <c r="BP219" s="41">
        <v>0</v>
      </c>
      <c r="BQ219" s="66">
        <f t="shared" si="181"/>
        <v>0</v>
      </c>
      <c r="BR219" s="80">
        <f t="shared" si="182"/>
        <v>0</v>
      </c>
      <c r="BS219" s="85">
        <f t="shared" si="183"/>
        <v>0</v>
      </c>
      <c r="BT219" s="80">
        <f t="shared" si="184"/>
        <v>0</v>
      </c>
      <c r="BV219" s="40">
        <v>0</v>
      </c>
      <c r="BW219" s="41">
        <v>0</v>
      </c>
      <c r="BX219" s="66">
        <f t="shared" si="185"/>
        <v>0</v>
      </c>
      <c r="BY219" s="40">
        <v>0</v>
      </c>
      <c r="BZ219" s="41">
        <v>0</v>
      </c>
      <c r="CA219" s="66">
        <f t="shared" si="186"/>
        <v>0</v>
      </c>
      <c r="CB219" s="80">
        <f t="shared" si="187"/>
        <v>0</v>
      </c>
      <c r="CC219" s="85">
        <f t="shared" si="188"/>
        <v>0</v>
      </c>
      <c r="CD219" s="80">
        <f t="shared" si="189"/>
        <v>0</v>
      </c>
      <c r="CF219" s="40">
        <v>0</v>
      </c>
      <c r="CG219" s="41">
        <v>0</v>
      </c>
      <c r="CH219" s="66">
        <f t="shared" si="190"/>
        <v>0</v>
      </c>
      <c r="CI219" s="40">
        <v>0</v>
      </c>
      <c r="CJ219" s="41">
        <v>0</v>
      </c>
      <c r="CK219" s="66">
        <f t="shared" si="191"/>
        <v>0</v>
      </c>
      <c r="CL219" s="80">
        <f t="shared" si="192"/>
        <v>0</v>
      </c>
      <c r="CM219" s="85">
        <f t="shared" si="193"/>
        <v>0</v>
      </c>
      <c r="CN219" s="80">
        <f t="shared" si="194"/>
        <v>0</v>
      </c>
      <c r="CP219" s="40">
        <v>0</v>
      </c>
      <c r="CQ219" s="41">
        <v>0</v>
      </c>
      <c r="CR219" s="66">
        <f t="shared" si="195"/>
        <v>0</v>
      </c>
      <c r="CS219" s="40">
        <v>0</v>
      </c>
      <c r="CT219" s="41">
        <v>0</v>
      </c>
      <c r="CU219" s="66">
        <f t="shared" si="196"/>
        <v>0</v>
      </c>
      <c r="CV219" s="80">
        <f t="shared" si="197"/>
        <v>0</v>
      </c>
      <c r="CW219" s="85">
        <f t="shared" si="198"/>
        <v>0</v>
      </c>
      <c r="CX219" s="80">
        <f t="shared" si="199"/>
        <v>0</v>
      </c>
    </row>
    <row r="220" spans="1:102" ht="24.95" customHeight="1">
      <c r="A220" s="3">
        <v>213</v>
      </c>
      <c r="B220" s="47" t="s">
        <v>291</v>
      </c>
      <c r="D220" s="40">
        <v>0</v>
      </c>
      <c r="E220" s="41">
        <v>0</v>
      </c>
      <c r="F220" s="66">
        <f t="shared" si="150"/>
        <v>0</v>
      </c>
      <c r="G220" s="40">
        <v>0</v>
      </c>
      <c r="H220" s="41">
        <v>0</v>
      </c>
      <c r="I220" s="66">
        <f t="shared" si="151"/>
        <v>0</v>
      </c>
      <c r="J220" s="80">
        <f t="shared" si="152"/>
        <v>0</v>
      </c>
      <c r="K220" s="85">
        <f t="shared" si="153"/>
        <v>0</v>
      </c>
      <c r="L220" s="80">
        <f t="shared" si="154"/>
        <v>0</v>
      </c>
      <c r="N220" s="40">
        <v>0</v>
      </c>
      <c r="O220" s="41">
        <v>0</v>
      </c>
      <c r="P220" s="66">
        <f t="shared" si="155"/>
        <v>0</v>
      </c>
      <c r="Q220" s="40">
        <v>0</v>
      </c>
      <c r="R220" s="41">
        <v>0</v>
      </c>
      <c r="S220" s="66">
        <f t="shared" si="156"/>
        <v>0</v>
      </c>
      <c r="T220" s="80">
        <f t="shared" si="157"/>
        <v>0</v>
      </c>
      <c r="U220" s="85">
        <f t="shared" si="158"/>
        <v>0</v>
      </c>
      <c r="V220" s="80">
        <f t="shared" si="159"/>
        <v>0</v>
      </c>
      <c r="X220" s="40">
        <v>0</v>
      </c>
      <c r="Y220" s="41">
        <v>0</v>
      </c>
      <c r="Z220" s="66">
        <f t="shared" si="160"/>
        <v>0</v>
      </c>
      <c r="AA220" s="40">
        <v>0</v>
      </c>
      <c r="AB220" s="41">
        <v>0</v>
      </c>
      <c r="AC220" s="66">
        <f t="shared" si="161"/>
        <v>0</v>
      </c>
      <c r="AD220" s="80">
        <f t="shared" si="162"/>
        <v>0</v>
      </c>
      <c r="AE220" s="85">
        <f t="shared" si="163"/>
        <v>0</v>
      </c>
      <c r="AF220" s="80">
        <f t="shared" si="164"/>
        <v>0</v>
      </c>
      <c r="AH220" s="40">
        <v>0</v>
      </c>
      <c r="AI220" s="41">
        <v>0</v>
      </c>
      <c r="AJ220" s="66">
        <f t="shared" si="165"/>
        <v>0</v>
      </c>
      <c r="AK220" s="40">
        <v>0</v>
      </c>
      <c r="AL220" s="41">
        <v>0</v>
      </c>
      <c r="AM220" s="66">
        <f t="shared" si="166"/>
        <v>0</v>
      </c>
      <c r="AN220" s="80">
        <f t="shared" si="167"/>
        <v>0</v>
      </c>
      <c r="AO220" s="85">
        <f t="shared" si="168"/>
        <v>0</v>
      </c>
      <c r="AP220" s="80">
        <f t="shared" si="169"/>
        <v>0</v>
      </c>
      <c r="AR220" s="40">
        <v>2</v>
      </c>
      <c r="AS220" s="41">
        <v>9</v>
      </c>
      <c r="AT220" s="66">
        <f t="shared" si="170"/>
        <v>11</v>
      </c>
      <c r="AU220" s="40">
        <v>0</v>
      </c>
      <c r="AV220" s="41">
        <v>0</v>
      </c>
      <c r="AW220" s="66">
        <f t="shared" si="171"/>
        <v>0</v>
      </c>
      <c r="AX220" s="80">
        <f t="shared" si="172"/>
        <v>0</v>
      </c>
      <c r="AY220" s="85">
        <f t="shared" si="173"/>
        <v>-1</v>
      </c>
      <c r="AZ220" s="80">
        <f t="shared" si="174"/>
        <v>-1</v>
      </c>
      <c r="BB220" s="40">
        <v>0</v>
      </c>
      <c r="BC220" s="41">
        <v>0</v>
      </c>
      <c r="BD220" s="66">
        <f t="shared" si="175"/>
        <v>0</v>
      </c>
      <c r="BE220" s="40">
        <v>0</v>
      </c>
      <c r="BF220" s="41">
        <v>0</v>
      </c>
      <c r="BG220" s="66">
        <f t="shared" si="176"/>
        <v>0</v>
      </c>
      <c r="BH220" s="80">
        <f t="shared" si="177"/>
        <v>0</v>
      </c>
      <c r="BI220" s="85">
        <f t="shared" si="178"/>
        <v>0</v>
      </c>
      <c r="BJ220" s="80">
        <f t="shared" si="179"/>
        <v>0</v>
      </c>
      <c r="BL220" s="40">
        <v>0</v>
      </c>
      <c r="BM220" s="41">
        <v>0</v>
      </c>
      <c r="BN220" s="66">
        <f t="shared" si="180"/>
        <v>0</v>
      </c>
      <c r="BO220" s="40">
        <v>0</v>
      </c>
      <c r="BP220" s="41">
        <v>0</v>
      </c>
      <c r="BQ220" s="66">
        <f t="shared" si="181"/>
        <v>0</v>
      </c>
      <c r="BR220" s="80">
        <f t="shared" si="182"/>
        <v>0</v>
      </c>
      <c r="BS220" s="85">
        <f t="shared" si="183"/>
        <v>0</v>
      </c>
      <c r="BT220" s="80">
        <f t="shared" si="184"/>
        <v>0</v>
      </c>
      <c r="BV220" s="40">
        <v>0</v>
      </c>
      <c r="BW220" s="41">
        <v>0</v>
      </c>
      <c r="BX220" s="66">
        <f t="shared" si="185"/>
        <v>0</v>
      </c>
      <c r="BY220" s="40">
        <v>0</v>
      </c>
      <c r="BZ220" s="41">
        <v>0</v>
      </c>
      <c r="CA220" s="66">
        <f t="shared" si="186"/>
        <v>0</v>
      </c>
      <c r="CB220" s="80">
        <f t="shared" si="187"/>
        <v>0</v>
      </c>
      <c r="CC220" s="85">
        <f t="shared" si="188"/>
        <v>0</v>
      </c>
      <c r="CD220" s="80">
        <f t="shared" si="189"/>
        <v>0</v>
      </c>
      <c r="CF220" s="40">
        <v>0</v>
      </c>
      <c r="CG220" s="41">
        <v>0</v>
      </c>
      <c r="CH220" s="66">
        <f t="shared" si="190"/>
        <v>0</v>
      </c>
      <c r="CI220" s="40">
        <v>0</v>
      </c>
      <c r="CJ220" s="41">
        <v>0</v>
      </c>
      <c r="CK220" s="66">
        <f t="shared" si="191"/>
        <v>0</v>
      </c>
      <c r="CL220" s="80">
        <f t="shared" si="192"/>
        <v>0</v>
      </c>
      <c r="CM220" s="85">
        <f t="shared" si="193"/>
        <v>0</v>
      </c>
      <c r="CN220" s="80">
        <f t="shared" si="194"/>
        <v>0</v>
      </c>
      <c r="CP220" s="40">
        <v>0</v>
      </c>
      <c r="CQ220" s="41">
        <v>0</v>
      </c>
      <c r="CR220" s="66">
        <f t="shared" si="195"/>
        <v>0</v>
      </c>
      <c r="CS220" s="40">
        <v>0</v>
      </c>
      <c r="CT220" s="41">
        <v>0</v>
      </c>
      <c r="CU220" s="66">
        <f t="shared" si="196"/>
        <v>0</v>
      </c>
      <c r="CV220" s="80">
        <f t="shared" si="197"/>
        <v>0</v>
      </c>
      <c r="CW220" s="85">
        <f t="shared" si="198"/>
        <v>0</v>
      </c>
      <c r="CX220" s="80">
        <f t="shared" si="199"/>
        <v>0</v>
      </c>
    </row>
    <row r="221" spans="1:102" ht="24.95" customHeight="1">
      <c r="A221" s="3">
        <v>214</v>
      </c>
      <c r="B221" s="47" t="s">
        <v>41</v>
      </c>
      <c r="D221" s="40">
        <v>24799</v>
      </c>
      <c r="E221" s="41">
        <v>61927</v>
      </c>
      <c r="F221" s="66">
        <f t="shared" si="150"/>
        <v>86726</v>
      </c>
      <c r="G221" s="40">
        <v>23100</v>
      </c>
      <c r="H221" s="41">
        <v>62354</v>
      </c>
      <c r="I221" s="66">
        <f t="shared" si="151"/>
        <v>85454</v>
      </c>
      <c r="J221" s="80">
        <f t="shared" si="152"/>
        <v>8.6883229119007671E-2</v>
      </c>
      <c r="K221" s="85">
        <f t="shared" si="153"/>
        <v>-1.4666881903927311E-2</v>
      </c>
      <c r="L221" s="80">
        <f t="shared" si="154"/>
        <v>-1.4666881903927311E-2</v>
      </c>
      <c r="N221" s="40">
        <v>35444</v>
      </c>
      <c r="O221" s="41">
        <v>0</v>
      </c>
      <c r="P221" s="66">
        <f t="shared" si="155"/>
        <v>35444</v>
      </c>
      <c r="Q221" s="40">
        <v>43069</v>
      </c>
      <c r="R221" s="41">
        <v>2861</v>
      </c>
      <c r="S221" s="66">
        <f t="shared" si="156"/>
        <v>45930</v>
      </c>
      <c r="T221" s="80">
        <f t="shared" si="157"/>
        <v>6.2106761970054075E-2</v>
      </c>
      <c r="U221" s="85">
        <f t="shared" si="158"/>
        <v>0.29584696986796072</v>
      </c>
      <c r="V221" s="80">
        <f t="shared" si="159"/>
        <v>0.29584696986796072</v>
      </c>
      <c r="X221" s="40">
        <v>17311</v>
      </c>
      <c r="Y221" s="41">
        <v>13222</v>
      </c>
      <c r="Z221" s="66">
        <f t="shared" si="160"/>
        <v>30533</v>
      </c>
      <c r="AA221" s="40">
        <v>21049</v>
      </c>
      <c r="AB221" s="41">
        <v>18418</v>
      </c>
      <c r="AC221" s="66">
        <f t="shared" si="161"/>
        <v>39467</v>
      </c>
      <c r="AD221" s="80">
        <f t="shared" si="162"/>
        <v>0.11851987543506137</v>
      </c>
      <c r="AE221" s="85">
        <f t="shared" si="163"/>
        <v>0.29260144761405693</v>
      </c>
      <c r="AF221" s="80">
        <f t="shared" si="164"/>
        <v>0.29260144761405693</v>
      </c>
      <c r="AH221" s="40">
        <v>8785</v>
      </c>
      <c r="AI221" s="41">
        <v>0</v>
      </c>
      <c r="AJ221" s="66">
        <f t="shared" si="165"/>
        <v>8785</v>
      </c>
      <c r="AK221" s="40">
        <v>9503</v>
      </c>
      <c r="AL221" s="41">
        <v>0</v>
      </c>
      <c r="AM221" s="66">
        <f t="shared" si="166"/>
        <v>9503</v>
      </c>
      <c r="AN221" s="80">
        <f t="shared" si="167"/>
        <v>6.4378234831856493E-2</v>
      </c>
      <c r="AO221" s="85">
        <f t="shared" si="168"/>
        <v>8.1730221969265798E-2</v>
      </c>
      <c r="AP221" s="80">
        <f t="shared" si="169"/>
        <v>8.1730221969265798E-2</v>
      </c>
      <c r="AR221" s="40">
        <v>4140</v>
      </c>
      <c r="AS221" s="41">
        <v>0</v>
      </c>
      <c r="AT221" s="66">
        <f t="shared" si="170"/>
        <v>4140</v>
      </c>
      <c r="AU221" s="40">
        <v>3412</v>
      </c>
      <c r="AV221" s="41">
        <v>1</v>
      </c>
      <c r="AW221" s="66">
        <f t="shared" si="171"/>
        <v>3413</v>
      </c>
      <c r="AX221" s="80">
        <f t="shared" si="172"/>
        <v>2.9110479943365488E-2</v>
      </c>
      <c r="AY221" s="85">
        <f t="shared" si="173"/>
        <v>-0.17560386473429951</v>
      </c>
      <c r="AZ221" s="80">
        <f t="shared" si="174"/>
        <v>-0.17560386473429951</v>
      </c>
      <c r="BB221" s="40">
        <v>15948</v>
      </c>
      <c r="BC221" s="41">
        <v>0</v>
      </c>
      <c r="BD221" s="66">
        <f t="shared" si="175"/>
        <v>15948</v>
      </c>
      <c r="BE221" s="40">
        <v>13520</v>
      </c>
      <c r="BF221" s="41">
        <v>0</v>
      </c>
      <c r="BG221" s="66">
        <f t="shared" si="176"/>
        <v>13520</v>
      </c>
      <c r="BH221" s="80">
        <f t="shared" si="177"/>
        <v>0.15904198378995166</v>
      </c>
      <c r="BI221" s="85">
        <f t="shared" si="178"/>
        <v>-0.15224479558565338</v>
      </c>
      <c r="BJ221" s="80">
        <f t="shared" si="179"/>
        <v>-0.15224479558565338</v>
      </c>
      <c r="BL221" s="40">
        <v>2010</v>
      </c>
      <c r="BM221" s="41">
        <v>0</v>
      </c>
      <c r="BN221" s="66">
        <f t="shared" si="180"/>
        <v>2010</v>
      </c>
      <c r="BO221" s="40">
        <v>1071</v>
      </c>
      <c r="BP221" s="41">
        <v>0</v>
      </c>
      <c r="BQ221" s="66">
        <f t="shared" si="181"/>
        <v>1071</v>
      </c>
      <c r="BR221" s="80">
        <f t="shared" si="182"/>
        <v>3.9024923480542192E-2</v>
      </c>
      <c r="BS221" s="85">
        <f t="shared" si="183"/>
        <v>-0.46716417910447761</v>
      </c>
      <c r="BT221" s="80">
        <f t="shared" si="184"/>
        <v>-0.46716417910447761</v>
      </c>
      <c r="BV221" s="40">
        <v>624</v>
      </c>
      <c r="BW221" s="41">
        <v>0</v>
      </c>
      <c r="BX221" s="66">
        <f t="shared" si="185"/>
        <v>624</v>
      </c>
      <c r="BY221" s="40">
        <v>788</v>
      </c>
      <c r="BZ221" s="41">
        <v>0</v>
      </c>
      <c r="CA221" s="66">
        <f t="shared" si="186"/>
        <v>788</v>
      </c>
      <c r="CB221" s="80">
        <f t="shared" si="187"/>
        <v>3.758824651784011E-2</v>
      </c>
      <c r="CC221" s="85">
        <f t="shared" si="188"/>
        <v>0.26282051282051283</v>
      </c>
      <c r="CD221" s="80">
        <f t="shared" si="189"/>
        <v>0.26282051282051283</v>
      </c>
      <c r="CF221" s="40">
        <v>1832</v>
      </c>
      <c r="CG221" s="41">
        <v>0</v>
      </c>
      <c r="CH221" s="66">
        <f t="shared" si="190"/>
        <v>1832</v>
      </c>
      <c r="CI221" s="40">
        <v>1700</v>
      </c>
      <c r="CJ221" s="41">
        <v>0</v>
      </c>
      <c r="CK221" s="66">
        <f t="shared" si="191"/>
        <v>1700</v>
      </c>
      <c r="CL221" s="80">
        <f t="shared" si="192"/>
        <v>0.13053827843046917</v>
      </c>
      <c r="CM221" s="85">
        <f t="shared" si="193"/>
        <v>-7.2052401746724892E-2</v>
      </c>
      <c r="CN221" s="80">
        <f t="shared" si="194"/>
        <v>-7.2052401746724892E-2</v>
      </c>
      <c r="CP221" s="40">
        <v>1420</v>
      </c>
      <c r="CQ221" s="41">
        <v>0</v>
      </c>
      <c r="CR221" s="66">
        <f t="shared" si="195"/>
        <v>1420</v>
      </c>
      <c r="CS221" s="40">
        <v>1736</v>
      </c>
      <c r="CT221" s="41">
        <v>0</v>
      </c>
      <c r="CU221" s="66">
        <f t="shared" si="196"/>
        <v>1736</v>
      </c>
      <c r="CV221" s="80">
        <f t="shared" si="197"/>
        <v>0.27586206896551724</v>
      </c>
      <c r="CW221" s="85">
        <f t="shared" si="198"/>
        <v>0.22253521126760564</v>
      </c>
      <c r="CX221" s="80">
        <f t="shared" si="199"/>
        <v>0.22253521126760564</v>
      </c>
    </row>
    <row r="222" spans="1:102" ht="24.95" customHeight="1">
      <c r="A222" s="3">
        <v>215</v>
      </c>
      <c r="B222" s="47" t="s">
        <v>247</v>
      </c>
      <c r="D222" s="40">
        <v>0</v>
      </c>
      <c r="E222" s="41">
        <v>0</v>
      </c>
      <c r="F222" s="66">
        <f t="shared" si="150"/>
        <v>0</v>
      </c>
      <c r="G222" s="40">
        <v>0</v>
      </c>
      <c r="H222" s="41">
        <v>0</v>
      </c>
      <c r="I222" s="66">
        <f t="shared" si="151"/>
        <v>0</v>
      </c>
      <c r="J222" s="80">
        <f t="shared" si="152"/>
        <v>0</v>
      </c>
      <c r="K222" s="85">
        <f t="shared" si="153"/>
        <v>0</v>
      </c>
      <c r="L222" s="80">
        <f t="shared" si="154"/>
        <v>0</v>
      </c>
      <c r="N222" s="40">
        <v>0</v>
      </c>
      <c r="O222" s="41">
        <v>0</v>
      </c>
      <c r="P222" s="66">
        <f t="shared" si="155"/>
        <v>0</v>
      </c>
      <c r="Q222" s="40">
        <v>0</v>
      </c>
      <c r="R222" s="41">
        <v>0</v>
      </c>
      <c r="S222" s="66">
        <f t="shared" si="156"/>
        <v>0</v>
      </c>
      <c r="T222" s="80">
        <f t="shared" si="157"/>
        <v>0</v>
      </c>
      <c r="U222" s="85">
        <f t="shared" si="158"/>
        <v>0</v>
      </c>
      <c r="V222" s="80">
        <f t="shared" si="159"/>
        <v>0</v>
      </c>
      <c r="X222" s="40">
        <v>0</v>
      </c>
      <c r="Y222" s="41">
        <v>0</v>
      </c>
      <c r="Z222" s="66">
        <f t="shared" si="160"/>
        <v>0</v>
      </c>
      <c r="AA222" s="40">
        <v>0</v>
      </c>
      <c r="AB222" s="41">
        <v>0</v>
      </c>
      <c r="AC222" s="66">
        <f t="shared" si="161"/>
        <v>0</v>
      </c>
      <c r="AD222" s="80">
        <f t="shared" si="162"/>
        <v>0</v>
      </c>
      <c r="AE222" s="85">
        <f t="shared" si="163"/>
        <v>0</v>
      </c>
      <c r="AF222" s="80">
        <f t="shared" si="164"/>
        <v>0</v>
      </c>
      <c r="AH222" s="40">
        <v>0</v>
      </c>
      <c r="AI222" s="41">
        <v>0</v>
      </c>
      <c r="AJ222" s="66">
        <f t="shared" si="165"/>
        <v>0</v>
      </c>
      <c r="AK222" s="40">
        <v>0</v>
      </c>
      <c r="AL222" s="41">
        <v>0</v>
      </c>
      <c r="AM222" s="66">
        <f t="shared" si="166"/>
        <v>0</v>
      </c>
      <c r="AN222" s="80">
        <f t="shared" si="167"/>
        <v>0</v>
      </c>
      <c r="AO222" s="85">
        <f t="shared" si="168"/>
        <v>0</v>
      </c>
      <c r="AP222" s="80">
        <f t="shared" si="169"/>
        <v>0</v>
      </c>
      <c r="AR222" s="40">
        <v>0</v>
      </c>
      <c r="AS222" s="41">
        <v>0</v>
      </c>
      <c r="AT222" s="66">
        <f t="shared" si="170"/>
        <v>0</v>
      </c>
      <c r="AU222" s="40">
        <v>0</v>
      </c>
      <c r="AV222" s="41">
        <v>0</v>
      </c>
      <c r="AW222" s="66">
        <f t="shared" si="171"/>
        <v>0</v>
      </c>
      <c r="AX222" s="80">
        <f t="shared" si="172"/>
        <v>0</v>
      </c>
      <c r="AY222" s="85">
        <f t="shared" si="173"/>
        <v>0</v>
      </c>
      <c r="AZ222" s="80">
        <f t="shared" si="174"/>
        <v>0</v>
      </c>
      <c r="BB222" s="40">
        <v>1</v>
      </c>
      <c r="BC222" s="41">
        <v>0</v>
      </c>
      <c r="BD222" s="66">
        <f t="shared" si="175"/>
        <v>1</v>
      </c>
      <c r="BE222" s="40">
        <v>0</v>
      </c>
      <c r="BF222" s="41">
        <v>0</v>
      </c>
      <c r="BG222" s="66">
        <f t="shared" si="176"/>
        <v>0</v>
      </c>
      <c r="BH222" s="80">
        <f t="shared" si="177"/>
        <v>0</v>
      </c>
      <c r="BI222" s="85">
        <f t="shared" si="178"/>
        <v>-1</v>
      </c>
      <c r="BJ222" s="80">
        <f t="shared" si="179"/>
        <v>-1</v>
      </c>
      <c r="BL222" s="40">
        <v>0</v>
      </c>
      <c r="BM222" s="41">
        <v>0</v>
      </c>
      <c r="BN222" s="66">
        <f t="shared" si="180"/>
        <v>0</v>
      </c>
      <c r="BO222" s="40">
        <v>0</v>
      </c>
      <c r="BP222" s="41">
        <v>0</v>
      </c>
      <c r="BQ222" s="66">
        <f t="shared" si="181"/>
        <v>0</v>
      </c>
      <c r="BR222" s="80">
        <f t="shared" si="182"/>
        <v>0</v>
      </c>
      <c r="BS222" s="85">
        <f t="shared" si="183"/>
        <v>0</v>
      </c>
      <c r="BT222" s="80">
        <f t="shared" si="184"/>
        <v>0</v>
      </c>
      <c r="BV222" s="40">
        <v>0</v>
      </c>
      <c r="BW222" s="41">
        <v>0</v>
      </c>
      <c r="BX222" s="66">
        <f t="shared" si="185"/>
        <v>0</v>
      </c>
      <c r="BY222" s="40">
        <v>0</v>
      </c>
      <c r="BZ222" s="41">
        <v>0</v>
      </c>
      <c r="CA222" s="66">
        <f t="shared" si="186"/>
        <v>0</v>
      </c>
      <c r="CB222" s="80">
        <f t="shared" si="187"/>
        <v>0</v>
      </c>
      <c r="CC222" s="85">
        <f t="shared" si="188"/>
        <v>0</v>
      </c>
      <c r="CD222" s="80">
        <f t="shared" si="189"/>
        <v>0</v>
      </c>
      <c r="CF222" s="40">
        <v>0</v>
      </c>
      <c r="CG222" s="41">
        <v>0</v>
      </c>
      <c r="CH222" s="66">
        <f t="shared" si="190"/>
        <v>0</v>
      </c>
      <c r="CI222" s="40">
        <v>0</v>
      </c>
      <c r="CJ222" s="41">
        <v>0</v>
      </c>
      <c r="CK222" s="66">
        <f t="shared" si="191"/>
        <v>0</v>
      </c>
      <c r="CL222" s="80">
        <f t="shared" si="192"/>
        <v>0</v>
      </c>
      <c r="CM222" s="85">
        <f t="shared" si="193"/>
        <v>0</v>
      </c>
      <c r="CN222" s="80">
        <f t="shared" si="194"/>
        <v>0</v>
      </c>
      <c r="CP222" s="40">
        <v>0</v>
      </c>
      <c r="CQ222" s="41">
        <v>0</v>
      </c>
      <c r="CR222" s="66">
        <f t="shared" si="195"/>
        <v>0</v>
      </c>
      <c r="CS222" s="40">
        <v>0</v>
      </c>
      <c r="CT222" s="41">
        <v>0</v>
      </c>
      <c r="CU222" s="66">
        <f t="shared" si="196"/>
        <v>0</v>
      </c>
      <c r="CV222" s="80">
        <f t="shared" si="197"/>
        <v>0</v>
      </c>
      <c r="CW222" s="85">
        <f t="shared" si="198"/>
        <v>0</v>
      </c>
      <c r="CX222" s="80">
        <f t="shared" si="199"/>
        <v>0</v>
      </c>
    </row>
    <row r="223" spans="1:102" ht="24.95" customHeight="1">
      <c r="A223" s="3">
        <v>216</v>
      </c>
      <c r="B223" s="47" t="s">
        <v>177</v>
      </c>
      <c r="D223" s="40">
        <v>0</v>
      </c>
      <c r="E223" s="41">
        <v>1104</v>
      </c>
      <c r="F223" s="66">
        <f t="shared" si="150"/>
        <v>1104</v>
      </c>
      <c r="G223" s="40">
        <v>0</v>
      </c>
      <c r="H223" s="41">
        <v>766</v>
      </c>
      <c r="I223" s="66">
        <f t="shared" si="151"/>
        <v>766</v>
      </c>
      <c r="J223" s="80">
        <f t="shared" si="152"/>
        <v>7.7881144832494533E-4</v>
      </c>
      <c r="K223" s="85">
        <f t="shared" si="153"/>
        <v>-0.3061594202898551</v>
      </c>
      <c r="L223" s="80">
        <f t="shared" si="154"/>
        <v>-0.3061594202898551</v>
      </c>
      <c r="N223" s="40">
        <v>0</v>
      </c>
      <c r="O223" s="41">
        <v>0</v>
      </c>
      <c r="P223" s="66">
        <f t="shared" si="155"/>
        <v>0</v>
      </c>
      <c r="Q223" s="40">
        <v>0</v>
      </c>
      <c r="R223" s="41">
        <v>0</v>
      </c>
      <c r="S223" s="66">
        <f t="shared" si="156"/>
        <v>0</v>
      </c>
      <c r="T223" s="80">
        <f t="shared" si="157"/>
        <v>0</v>
      </c>
      <c r="U223" s="85">
        <f t="shared" si="158"/>
        <v>0</v>
      </c>
      <c r="V223" s="80">
        <f t="shared" si="159"/>
        <v>0</v>
      </c>
      <c r="X223" s="40">
        <v>0</v>
      </c>
      <c r="Y223" s="41">
        <v>0</v>
      </c>
      <c r="Z223" s="66">
        <f t="shared" si="160"/>
        <v>0</v>
      </c>
      <c r="AA223" s="40">
        <v>0</v>
      </c>
      <c r="AB223" s="41">
        <v>0</v>
      </c>
      <c r="AC223" s="66">
        <f t="shared" si="161"/>
        <v>0</v>
      </c>
      <c r="AD223" s="80">
        <f t="shared" si="162"/>
        <v>0</v>
      </c>
      <c r="AE223" s="85">
        <f t="shared" si="163"/>
        <v>0</v>
      </c>
      <c r="AF223" s="80">
        <f t="shared" si="164"/>
        <v>0</v>
      </c>
      <c r="AH223" s="40">
        <v>0</v>
      </c>
      <c r="AI223" s="41">
        <v>0</v>
      </c>
      <c r="AJ223" s="66">
        <f t="shared" si="165"/>
        <v>0</v>
      </c>
      <c r="AK223" s="40">
        <v>0</v>
      </c>
      <c r="AL223" s="41">
        <v>0</v>
      </c>
      <c r="AM223" s="66">
        <f t="shared" si="166"/>
        <v>0</v>
      </c>
      <c r="AN223" s="80">
        <f t="shared" si="167"/>
        <v>0</v>
      </c>
      <c r="AO223" s="85">
        <f t="shared" si="168"/>
        <v>0</v>
      </c>
      <c r="AP223" s="80">
        <f t="shared" si="169"/>
        <v>0</v>
      </c>
      <c r="AR223" s="40">
        <v>0</v>
      </c>
      <c r="AS223" s="41">
        <v>0</v>
      </c>
      <c r="AT223" s="66">
        <f t="shared" si="170"/>
        <v>0</v>
      </c>
      <c r="AU223" s="40">
        <v>0</v>
      </c>
      <c r="AV223" s="41">
        <v>0</v>
      </c>
      <c r="AW223" s="66">
        <f t="shared" si="171"/>
        <v>0</v>
      </c>
      <c r="AX223" s="80">
        <f t="shared" si="172"/>
        <v>0</v>
      </c>
      <c r="AY223" s="85">
        <f t="shared" si="173"/>
        <v>0</v>
      </c>
      <c r="AZ223" s="80">
        <f t="shared" si="174"/>
        <v>0</v>
      </c>
      <c r="BB223" s="40">
        <v>0</v>
      </c>
      <c r="BC223" s="41">
        <v>0</v>
      </c>
      <c r="BD223" s="66">
        <f t="shared" si="175"/>
        <v>0</v>
      </c>
      <c r="BE223" s="40">
        <v>0</v>
      </c>
      <c r="BF223" s="41">
        <v>0</v>
      </c>
      <c r="BG223" s="66">
        <f t="shared" si="176"/>
        <v>0</v>
      </c>
      <c r="BH223" s="80">
        <f t="shared" si="177"/>
        <v>0</v>
      </c>
      <c r="BI223" s="85">
        <f t="shared" si="178"/>
        <v>0</v>
      </c>
      <c r="BJ223" s="80">
        <f t="shared" si="179"/>
        <v>0</v>
      </c>
      <c r="BL223" s="40">
        <v>0</v>
      </c>
      <c r="BM223" s="41">
        <v>0</v>
      </c>
      <c r="BN223" s="66">
        <f t="shared" si="180"/>
        <v>0</v>
      </c>
      <c r="BO223" s="40">
        <v>0</v>
      </c>
      <c r="BP223" s="41">
        <v>0</v>
      </c>
      <c r="BQ223" s="66">
        <f t="shared" si="181"/>
        <v>0</v>
      </c>
      <c r="BR223" s="80">
        <f t="shared" si="182"/>
        <v>0</v>
      </c>
      <c r="BS223" s="85">
        <f t="shared" si="183"/>
        <v>0</v>
      </c>
      <c r="BT223" s="80">
        <f t="shared" si="184"/>
        <v>0</v>
      </c>
      <c r="BV223" s="40">
        <v>0</v>
      </c>
      <c r="BW223" s="41">
        <v>0</v>
      </c>
      <c r="BX223" s="66">
        <f t="shared" si="185"/>
        <v>0</v>
      </c>
      <c r="BY223" s="40">
        <v>0</v>
      </c>
      <c r="BZ223" s="41">
        <v>0</v>
      </c>
      <c r="CA223" s="66">
        <f t="shared" si="186"/>
        <v>0</v>
      </c>
      <c r="CB223" s="80">
        <f t="shared" si="187"/>
        <v>0</v>
      </c>
      <c r="CC223" s="85">
        <f t="shared" si="188"/>
        <v>0</v>
      </c>
      <c r="CD223" s="80">
        <f t="shared" si="189"/>
        <v>0</v>
      </c>
      <c r="CF223" s="40">
        <v>0</v>
      </c>
      <c r="CG223" s="41">
        <v>0</v>
      </c>
      <c r="CH223" s="66">
        <f t="shared" si="190"/>
        <v>0</v>
      </c>
      <c r="CI223" s="40">
        <v>0</v>
      </c>
      <c r="CJ223" s="41">
        <v>0</v>
      </c>
      <c r="CK223" s="66">
        <f t="shared" si="191"/>
        <v>0</v>
      </c>
      <c r="CL223" s="80">
        <f t="shared" si="192"/>
        <v>0</v>
      </c>
      <c r="CM223" s="85">
        <f t="shared" si="193"/>
        <v>0</v>
      </c>
      <c r="CN223" s="80">
        <f t="shared" si="194"/>
        <v>0</v>
      </c>
      <c r="CP223" s="40">
        <v>0</v>
      </c>
      <c r="CQ223" s="41">
        <v>0</v>
      </c>
      <c r="CR223" s="66">
        <f t="shared" si="195"/>
        <v>0</v>
      </c>
      <c r="CS223" s="40">
        <v>0</v>
      </c>
      <c r="CT223" s="41">
        <v>0</v>
      </c>
      <c r="CU223" s="66">
        <f t="shared" si="196"/>
        <v>0</v>
      </c>
      <c r="CV223" s="80">
        <f t="shared" si="197"/>
        <v>0</v>
      </c>
      <c r="CW223" s="85">
        <f t="shared" si="198"/>
        <v>0</v>
      </c>
      <c r="CX223" s="80">
        <f t="shared" si="199"/>
        <v>0</v>
      </c>
    </row>
    <row r="224" spans="1:102" ht="24.95" customHeight="1">
      <c r="A224" s="3">
        <v>217</v>
      </c>
      <c r="B224" s="47" t="s">
        <v>178</v>
      </c>
      <c r="D224" s="40">
        <v>0</v>
      </c>
      <c r="E224" s="41">
        <v>0</v>
      </c>
      <c r="F224" s="66">
        <f t="shared" si="150"/>
        <v>0</v>
      </c>
      <c r="G224" s="40">
        <v>0</v>
      </c>
      <c r="H224" s="41">
        <v>0</v>
      </c>
      <c r="I224" s="66">
        <f t="shared" si="151"/>
        <v>0</v>
      </c>
      <c r="J224" s="80">
        <f t="shared" si="152"/>
        <v>0</v>
      </c>
      <c r="K224" s="85">
        <f t="shared" si="153"/>
        <v>0</v>
      </c>
      <c r="L224" s="80">
        <f t="shared" si="154"/>
        <v>0</v>
      </c>
      <c r="N224" s="40">
        <v>0</v>
      </c>
      <c r="O224" s="41">
        <v>0</v>
      </c>
      <c r="P224" s="66">
        <f t="shared" si="155"/>
        <v>0</v>
      </c>
      <c r="Q224" s="40">
        <v>0</v>
      </c>
      <c r="R224" s="41">
        <v>0</v>
      </c>
      <c r="S224" s="66">
        <f t="shared" si="156"/>
        <v>0</v>
      </c>
      <c r="T224" s="80">
        <f t="shared" si="157"/>
        <v>0</v>
      </c>
      <c r="U224" s="85">
        <f t="shared" si="158"/>
        <v>0</v>
      </c>
      <c r="V224" s="80">
        <f t="shared" si="159"/>
        <v>0</v>
      </c>
      <c r="X224" s="40">
        <v>0</v>
      </c>
      <c r="Y224" s="41">
        <v>0</v>
      </c>
      <c r="Z224" s="66">
        <f t="shared" si="160"/>
        <v>0</v>
      </c>
      <c r="AA224" s="40">
        <v>0</v>
      </c>
      <c r="AB224" s="41">
        <v>0</v>
      </c>
      <c r="AC224" s="66">
        <f t="shared" si="161"/>
        <v>0</v>
      </c>
      <c r="AD224" s="80">
        <f t="shared" si="162"/>
        <v>0</v>
      </c>
      <c r="AE224" s="85">
        <f t="shared" si="163"/>
        <v>0</v>
      </c>
      <c r="AF224" s="80">
        <f t="shared" si="164"/>
        <v>0</v>
      </c>
      <c r="AH224" s="40">
        <v>0</v>
      </c>
      <c r="AI224" s="41">
        <v>0</v>
      </c>
      <c r="AJ224" s="66">
        <f t="shared" si="165"/>
        <v>0</v>
      </c>
      <c r="AK224" s="40">
        <v>0</v>
      </c>
      <c r="AL224" s="41">
        <v>0</v>
      </c>
      <c r="AM224" s="66">
        <f t="shared" si="166"/>
        <v>0</v>
      </c>
      <c r="AN224" s="80">
        <f t="shared" si="167"/>
        <v>0</v>
      </c>
      <c r="AO224" s="85">
        <f t="shared" si="168"/>
        <v>0</v>
      </c>
      <c r="AP224" s="80">
        <f t="shared" si="169"/>
        <v>0</v>
      </c>
      <c r="AR224" s="40">
        <v>0</v>
      </c>
      <c r="AS224" s="41">
        <v>0</v>
      </c>
      <c r="AT224" s="66">
        <f t="shared" si="170"/>
        <v>0</v>
      </c>
      <c r="AU224" s="40">
        <v>1</v>
      </c>
      <c r="AV224" s="41">
        <v>0</v>
      </c>
      <c r="AW224" s="66">
        <f t="shared" si="171"/>
        <v>1</v>
      </c>
      <c r="AX224" s="80">
        <f t="shared" si="172"/>
        <v>8.529293859761351E-6</v>
      </c>
      <c r="AY224" s="85">
        <f t="shared" si="173"/>
        <v>0</v>
      </c>
      <c r="AZ224" s="80">
        <f t="shared" si="174"/>
        <v>0</v>
      </c>
      <c r="BB224" s="40">
        <v>0</v>
      </c>
      <c r="BC224" s="41">
        <v>0</v>
      </c>
      <c r="BD224" s="66">
        <f t="shared" si="175"/>
        <v>0</v>
      </c>
      <c r="BE224" s="40">
        <v>0</v>
      </c>
      <c r="BF224" s="41">
        <v>0</v>
      </c>
      <c r="BG224" s="66">
        <f t="shared" si="176"/>
        <v>0</v>
      </c>
      <c r="BH224" s="80">
        <f t="shared" si="177"/>
        <v>0</v>
      </c>
      <c r="BI224" s="85">
        <f t="shared" si="178"/>
        <v>0</v>
      </c>
      <c r="BJ224" s="80">
        <f t="shared" si="179"/>
        <v>0</v>
      </c>
      <c r="BL224" s="40">
        <v>0</v>
      </c>
      <c r="BM224" s="41">
        <v>0</v>
      </c>
      <c r="BN224" s="66">
        <f t="shared" si="180"/>
        <v>0</v>
      </c>
      <c r="BO224" s="40">
        <v>0</v>
      </c>
      <c r="BP224" s="41">
        <v>0</v>
      </c>
      <c r="BQ224" s="66">
        <f t="shared" si="181"/>
        <v>0</v>
      </c>
      <c r="BR224" s="80">
        <f t="shared" si="182"/>
        <v>0</v>
      </c>
      <c r="BS224" s="85">
        <f t="shared" si="183"/>
        <v>0</v>
      </c>
      <c r="BT224" s="80">
        <f t="shared" si="184"/>
        <v>0</v>
      </c>
      <c r="BV224" s="40">
        <v>0</v>
      </c>
      <c r="BW224" s="41">
        <v>0</v>
      </c>
      <c r="BX224" s="66">
        <f t="shared" si="185"/>
        <v>0</v>
      </c>
      <c r="BY224" s="40">
        <v>0</v>
      </c>
      <c r="BZ224" s="41">
        <v>0</v>
      </c>
      <c r="CA224" s="66">
        <f t="shared" si="186"/>
        <v>0</v>
      </c>
      <c r="CB224" s="80">
        <f t="shared" si="187"/>
        <v>0</v>
      </c>
      <c r="CC224" s="85">
        <f t="shared" si="188"/>
        <v>0</v>
      </c>
      <c r="CD224" s="80">
        <f t="shared" si="189"/>
        <v>0</v>
      </c>
      <c r="CF224" s="40">
        <v>0</v>
      </c>
      <c r="CG224" s="41">
        <v>0</v>
      </c>
      <c r="CH224" s="66">
        <f t="shared" si="190"/>
        <v>0</v>
      </c>
      <c r="CI224" s="40">
        <v>44</v>
      </c>
      <c r="CJ224" s="41">
        <v>0</v>
      </c>
      <c r="CK224" s="66">
        <f t="shared" si="191"/>
        <v>44</v>
      </c>
      <c r="CL224" s="80">
        <f t="shared" si="192"/>
        <v>3.3786377946709669E-3</v>
      </c>
      <c r="CM224" s="85">
        <f t="shared" si="193"/>
        <v>0</v>
      </c>
      <c r="CN224" s="80">
        <f t="shared" si="194"/>
        <v>0</v>
      </c>
      <c r="CP224" s="40">
        <v>0</v>
      </c>
      <c r="CQ224" s="41">
        <v>0</v>
      </c>
      <c r="CR224" s="66">
        <f t="shared" si="195"/>
        <v>0</v>
      </c>
      <c r="CS224" s="40">
        <v>0</v>
      </c>
      <c r="CT224" s="41">
        <v>0</v>
      </c>
      <c r="CU224" s="66">
        <f t="shared" si="196"/>
        <v>0</v>
      </c>
      <c r="CV224" s="80">
        <f t="shared" si="197"/>
        <v>0</v>
      </c>
      <c r="CW224" s="85">
        <f t="shared" si="198"/>
        <v>0</v>
      </c>
      <c r="CX224" s="80">
        <f t="shared" si="199"/>
        <v>0</v>
      </c>
    </row>
    <row r="225" spans="1:102" ht="24.95" customHeight="1">
      <c r="A225" s="3">
        <v>218</v>
      </c>
      <c r="B225" s="47" t="s">
        <v>190</v>
      </c>
      <c r="D225" s="40">
        <v>0</v>
      </c>
      <c r="E225" s="41">
        <v>0</v>
      </c>
      <c r="F225" s="66">
        <f t="shared" si="150"/>
        <v>0</v>
      </c>
      <c r="G225" s="40">
        <v>0</v>
      </c>
      <c r="H225" s="41">
        <v>0</v>
      </c>
      <c r="I225" s="66">
        <f t="shared" si="151"/>
        <v>0</v>
      </c>
      <c r="J225" s="80">
        <f t="shared" si="152"/>
        <v>0</v>
      </c>
      <c r="K225" s="85">
        <f t="shared" si="153"/>
        <v>0</v>
      </c>
      <c r="L225" s="80">
        <f t="shared" si="154"/>
        <v>0</v>
      </c>
      <c r="N225" s="40">
        <v>0</v>
      </c>
      <c r="O225" s="41">
        <v>0</v>
      </c>
      <c r="P225" s="66">
        <f t="shared" si="155"/>
        <v>0</v>
      </c>
      <c r="Q225" s="40">
        <v>0</v>
      </c>
      <c r="R225" s="41">
        <v>0</v>
      </c>
      <c r="S225" s="66">
        <f t="shared" si="156"/>
        <v>0</v>
      </c>
      <c r="T225" s="80">
        <f t="shared" si="157"/>
        <v>0</v>
      </c>
      <c r="U225" s="85">
        <f t="shared" si="158"/>
        <v>0</v>
      </c>
      <c r="V225" s="80">
        <f t="shared" si="159"/>
        <v>0</v>
      </c>
      <c r="X225" s="40">
        <v>0</v>
      </c>
      <c r="Y225" s="41">
        <v>0</v>
      </c>
      <c r="Z225" s="66">
        <f t="shared" si="160"/>
        <v>0</v>
      </c>
      <c r="AA225" s="40">
        <v>0</v>
      </c>
      <c r="AB225" s="41">
        <v>0</v>
      </c>
      <c r="AC225" s="66">
        <f t="shared" si="161"/>
        <v>0</v>
      </c>
      <c r="AD225" s="80">
        <f t="shared" si="162"/>
        <v>0</v>
      </c>
      <c r="AE225" s="85">
        <f t="shared" si="163"/>
        <v>0</v>
      </c>
      <c r="AF225" s="80">
        <f t="shared" si="164"/>
        <v>0</v>
      </c>
      <c r="AH225" s="40">
        <v>0</v>
      </c>
      <c r="AI225" s="41">
        <v>0</v>
      </c>
      <c r="AJ225" s="66">
        <f t="shared" si="165"/>
        <v>0</v>
      </c>
      <c r="AK225" s="40">
        <v>0</v>
      </c>
      <c r="AL225" s="41">
        <v>0</v>
      </c>
      <c r="AM225" s="66">
        <f t="shared" si="166"/>
        <v>0</v>
      </c>
      <c r="AN225" s="80">
        <f t="shared" si="167"/>
        <v>0</v>
      </c>
      <c r="AO225" s="85">
        <f t="shared" si="168"/>
        <v>0</v>
      </c>
      <c r="AP225" s="80">
        <f t="shared" si="169"/>
        <v>0</v>
      </c>
      <c r="AR225" s="40">
        <v>0</v>
      </c>
      <c r="AS225" s="41">
        <v>0</v>
      </c>
      <c r="AT225" s="66">
        <f t="shared" si="170"/>
        <v>0</v>
      </c>
      <c r="AU225" s="40">
        <v>0</v>
      </c>
      <c r="AV225" s="41">
        <v>0</v>
      </c>
      <c r="AW225" s="66">
        <f t="shared" si="171"/>
        <v>0</v>
      </c>
      <c r="AX225" s="80">
        <f t="shared" si="172"/>
        <v>0</v>
      </c>
      <c r="AY225" s="85">
        <f t="shared" si="173"/>
        <v>0</v>
      </c>
      <c r="AZ225" s="80">
        <f t="shared" si="174"/>
        <v>0</v>
      </c>
      <c r="BB225" s="40">
        <v>0</v>
      </c>
      <c r="BC225" s="41">
        <v>0</v>
      </c>
      <c r="BD225" s="66">
        <f t="shared" si="175"/>
        <v>0</v>
      </c>
      <c r="BE225" s="40">
        <v>0</v>
      </c>
      <c r="BF225" s="41">
        <v>0</v>
      </c>
      <c r="BG225" s="66">
        <f t="shared" si="176"/>
        <v>0</v>
      </c>
      <c r="BH225" s="80">
        <f t="shared" si="177"/>
        <v>0</v>
      </c>
      <c r="BI225" s="85">
        <f t="shared" si="178"/>
        <v>0</v>
      </c>
      <c r="BJ225" s="80">
        <f t="shared" si="179"/>
        <v>0</v>
      </c>
      <c r="BL225" s="40">
        <v>58</v>
      </c>
      <c r="BM225" s="41">
        <v>0</v>
      </c>
      <c r="BN225" s="66">
        <f t="shared" si="180"/>
        <v>58</v>
      </c>
      <c r="BO225" s="40">
        <v>14</v>
      </c>
      <c r="BP225" s="41">
        <v>0</v>
      </c>
      <c r="BQ225" s="66">
        <f t="shared" si="181"/>
        <v>14</v>
      </c>
      <c r="BR225" s="80">
        <f t="shared" si="182"/>
        <v>5.10129718699898E-4</v>
      </c>
      <c r="BS225" s="85">
        <f t="shared" si="183"/>
        <v>-0.75862068965517238</v>
      </c>
      <c r="BT225" s="80">
        <f t="shared" si="184"/>
        <v>-0.75862068965517238</v>
      </c>
      <c r="BV225" s="40">
        <v>0</v>
      </c>
      <c r="BW225" s="41">
        <v>0</v>
      </c>
      <c r="BX225" s="66">
        <f t="shared" si="185"/>
        <v>0</v>
      </c>
      <c r="BY225" s="40">
        <v>0</v>
      </c>
      <c r="BZ225" s="41">
        <v>0</v>
      </c>
      <c r="CA225" s="66">
        <f t="shared" si="186"/>
        <v>0</v>
      </c>
      <c r="CB225" s="80">
        <f t="shared" si="187"/>
        <v>0</v>
      </c>
      <c r="CC225" s="85">
        <f t="shared" si="188"/>
        <v>0</v>
      </c>
      <c r="CD225" s="80">
        <f t="shared" si="189"/>
        <v>0</v>
      </c>
      <c r="CF225" s="40">
        <v>0</v>
      </c>
      <c r="CG225" s="41">
        <v>0</v>
      </c>
      <c r="CH225" s="66">
        <f t="shared" si="190"/>
        <v>0</v>
      </c>
      <c r="CI225" s="40">
        <v>0</v>
      </c>
      <c r="CJ225" s="41">
        <v>0</v>
      </c>
      <c r="CK225" s="66">
        <f t="shared" si="191"/>
        <v>0</v>
      </c>
      <c r="CL225" s="80">
        <f t="shared" si="192"/>
        <v>0</v>
      </c>
      <c r="CM225" s="85">
        <f t="shared" si="193"/>
        <v>0</v>
      </c>
      <c r="CN225" s="80">
        <f t="shared" si="194"/>
        <v>0</v>
      </c>
      <c r="CP225" s="40">
        <v>0</v>
      </c>
      <c r="CQ225" s="41">
        <v>0</v>
      </c>
      <c r="CR225" s="66">
        <f t="shared" si="195"/>
        <v>0</v>
      </c>
      <c r="CS225" s="40">
        <v>0</v>
      </c>
      <c r="CT225" s="41">
        <v>0</v>
      </c>
      <c r="CU225" s="66">
        <f t="shared" si="196"/>
        <v>0</v>
      </c>
      <c r="CV225" s="80">
        <f t="shared" si="197"/>
        <v>0</v>
      </c>
      <c r="CW225" s="85">
        <f t="shared" si="198"/>
        <v>0</v>
      </c>
      <c r="CX225" s="80">
        <f t="shared" si="199"/>
        <v>0</v>
      </c>
    </row>
    <row r="226" spans="1:102" ht="24.95" customHeight="1">
      <c r="A226" s="3">
        <v>219</v>
      </c>
      <c r="B226" s="47" t="s">
        <v>223</v>
      </c>
      <c r="D226" s="40">
        <v>0</v>
      </c>
      <c r="E226" s="41">
        <v>0</v>
      </c>
      <c r="F226" s="66">
        <f t="shared" si="150"/>
        <v>0</v>
      </c>
      <c r="G226" s="40">
        <v>0</v>
      </c>
      <c r="H226" s="41">
        <v>0</v>
      </c>
      <c r="I226" s="66">
        <f t="shared" si="151"/>
        <v>0</v>
      </c>
      <c r="J226" s="80">
        <f t="shared" si="152"/>
        <v>0</v>
      </c>
      <c r="K226" s="85">
        <f t="shared" si="153"/>
        <v>0</v>
      </c>
      <c r="L226" s="80">
        <f t="shared" si="154"/>
        <v>0</v>
      </c>
      <c r="N226" s="40">
        <v>0</v>
      </c>
      <c r="O226" s="41">
        <v>0</v>
      </c>
      <c r="P226" s="66">
        <f t="shared" si="155"/>
        <v>0</v>
      </c>
      <c r="Q226" s="40">
        <v>0</v>
      </c>
      <c r="R226" s="41">
        <v>0</v>
      </c>
      <c r="S226" s="66">
        <f t="shared" si="156"/>
        <v>0</v>
      </c>
      <c r="T226" s="80">
        <f t="shared" si="157"/>
        <v>0</v>
      </c>
      <c r="U226" s="85">
        <f t="shared" si="158"/>
        <v>0</v>
      </c>
      <c r="V226" s="80">
        <f t="shared" si="159"/>
        <v>0</v>
      </c>
      <c r="X226" s="40">
        <v>0</v>
      </c>
      <c r="Y226" s="41">
        <v>0</v>
      </c>
      <c r="Z226" s="66">
        <f t="shared" si="160"/>
        <v>0</v>
      </c>
      <c r="AA226" s="40">
        <v>0</v>
      </c>
      <c r="AB226" s="41">
        <v>0</v>
      </c>
      <c r="AC226" s="66">
        <f t="shared" si="161"/>
        <v>0</v>
      </c>
      <c r="AD226" s="80">
        <f t="shared" si="162"/>
        <v>0</v>
      </c>
      <c r="AE226" s="85">
        <f t="shared" si="163"/>
        <v>0</v>
      </c>
      <c r="AF226" s="80">
        <f t="shared" si="164"/>
        <v>0</v>
      </c>
      <c r="AH226" s="40">
        <v>0</v>
      </c>
      <c r="AI226" s="41">
        <v>0</v>
      </c>
      <c r="AJ226" s="66">
        <f t="shared" si="165"/>
        <v>0</v>
      </c>
      <c r="AK226" s="40">
        <v>0</v>
      </c>
      <c r="AL226" s="41">
        <v>0</v>
      </c>
      <c r="AM226" s="66">
        <f t="shared" si="166"/>
        <v>0</v>
      </c>
      <c r="AN226" s="80">
        <f t="shared" si="167"/>
        <v>0</v>
      </c>
      <c r="AO226" s="85">
        <f t="shared" si="168"/>
        <v>0</v>
      </c>
      <c r="AP226" s="80">
        <f t="shared" si="169"/>
        <v>0</v>
      </c>
      <c r="AR226" s="40">
        <v>0</v>
      </c>
      <c r="AS226" s="41">
        <v>0</v>
      </c>
      <c r="AT226" s="66">
        <f t="shared" si="170"/>
        <v>0</v>
      </c>
      <c r="AU226" s="40">
        <v>0</v>
      </c>
      <c r="AV226" s="41">
        <v>0</v>
      </c>
      <c r="AW226" s="66">
        <f t="shared" si="171"/>
        <v>0</v>
      </c>
      <c r="AX226" s="80">
        <f t="shared" si="172"/>
        <v>0</v>
      </c>
      <c r="AY226" s="85">
        <f t="shared" si="173"/>
        <v>0</v>
      </c>
      <c r="AZ226" s="80">
        <f t="shared" si="174"/>
        <v>0</v>
      </c>
      <c r="BB226" s="40">
        <v>65</v>
      </c>
      <c r="BC226" s="41">
        <v>0</v>
      </c>
      <c r="BD226" s="66">
        <f t="shared" si="175"/>
        <v>65</v>
      </c>
      <c r="BE226" s="40">
        <v>35</v>
      </c>
      <c r="BF226" s="41">
        <v>0</v>
      </c>
      <c r="BG226" s="66">
        <f t="shared" si="176"/>
        <v>35</v>
      </c>
      <c r="BH226" s="80">
        <f t="shared" si="177"/>
        <v>4.1172111188227128E-4</v>
      </c>
      <c r="BI226" s="85">
        <f t="shared" si="178"/>
        <v>-0.46153846153846156</v>
      </c>
      <c r="BJ226" s="80">
        <f t="shared" si="179"/>
        <v>-0.46153846153846156</v>
      </c>
      <c r="BL226" s="40">
        <v>0</v>
      </c>
      <c r="BM226" s="41">
        <v>0</v>
      </c>
      <c r="BN226" s="66">
        <f t="shared" si="180"/>
        <v>0</v>
      </c>
      <c r="BO226" s="40">
        <v>0</v>
      </c>
      <c r="BP226" s="41">
        <v>0</v>
      </c>
      <c r="BQ226" s="66">
        <f t="shared" si="181"/>
        <v>0</v>
      </c>
      <c r="BR226" s="80">
        <f t="shared" si="182"/>
        <v>0</v>
      </c>
      <c r="BS226" s="85">
        <f t="shared" si="183"/>
        <v>0</v>
      </c>
      <c r="BT226" s="80">
        <f t="shared" si="184"/>
        <v>0</v>
      </c>
      <c r="BV226" s="40">
        <v>0</v>
      </c>
      <c r="BW226" s="41">
        <v>0</v>
      </c>
      <c r="BX226" s="66">
        <f t="shared" si="185"/>
        <v>0</v>
      </c>
      <c r="BY226" s="40">
        <v>0</v>
      </c>
      <c r="BZ226" s="41">
        <v>0</v>
      </c>
      <c r="CA226" s="66">
        <f t="shared" si="186"/>
        <v>0</v>
      </c>
      <c r="CB226" s="80">
        <f t="shared" si="187"/>
        <v>0</v>
      </c>
      <c r="CC226" s="85">
        <f t="shared" si="188"/>
        <v>0</v>
      </c>
      <c r="CD226" s="80">
        <f t="shared" si="189"/>
        <v>0</v>
      </c>
      <c r="CF226" s="40">
        <v>0</v>
      </c>
      <c r="CG226" s="41">
        <v>0</v>
      </c>
      <c r="CH226" s="66">
        <f t="shared" si="190"/>
        <v>0</v>
      </c>
      <c r="CI226" s="40">
        <v>0</v>
      </c>
      <c r="CJ226" s="41">
        <v>0</v>
      </c>
      <c r="CK226" s="66">
        <f t="shared" si="191"/>
        <v>0</v>
      </c>
      <c r="CL226" s="80">
        <f t="shared" si="192"/>
        <v>0</v>
      </c>
      <c r="CM226" s="85">
        <f t="shared" si="193"/>
        <v>0</v>
      </c>
      <c r="CN226" s="80">
        <f t="shared" si="194"/>
        <v>0</v>
      </c>
      <c r="CP226" s="40">
        <v>0</v>
      </c>
      <c r="CQ226" s="41">
        <v>0</v>
      </c>
      <c r="CR226" s="66">
        <f t="shared" si="195"/>
        <v>0</v>
      </c>
      <c r="CS226" s="40">
        <v>0</v>
      </c>
      <c r="CT226" s="41">
        <v>0</v>
      </c>
      <c r="CU226" s="66">
        <f t="shared" si="196"/>
        <v>0</v>
      </c>
      <c r="CV226" s="80">
        <f t="shared" si="197"/>
        <v>0</v>
      </c>
      <c r="CW226" s="85">
        <f t="shared" si="198"/>
        <v>0</v>
      </c>
      <c r="CX226" s="80">
        <f t="shared" si="199"/>
        <v>0</v>
      </c>
    </row>
    <row r="227" spans="1:102" ht="24.95" customHeight="1">
      <c r="A227" s="3">
        <v>220</v>
      </c>
      <c r="B227" s="47" t="s">
        <v>242</v>
      </c>
      <c r="D227" s="40">
        <v>0</v>
      </c>
      <c r="E227" s="41">
        <v>0</v>
      </c>
      <c r="F227" s="66">
        <f t="shared" si="150"/>
        <v>0</v>
      </c>
      <c r="G227" s="40">
        <v>0</v>
      </c>
      <c r="H227" s="41">
        <v>0</v>
      </c>
      <c r="I227" s="66">
        <f t="shared" si="151"/>
        <v>0</v>
      </c>
      <c r="J227" s="80">
        <f t="shared" si="152"/>
        <v>0</v>
      </c>
      <c r="K227" s="85">
        <f t="shared" si="153"/>
        <v>0</v>
      </c>
      <c r="L227" s="80">
        <f t="shared" si="154"/>
        <v>0</v>
      </c>
      <c r="N227" s="40">
        <v>0</v>
      </c>
      <c r="O227" s="41">
        <v>0</v>
      </c>
      <c r="P227" s="66">
        <f t="shared" si="155"/>
        <v>0</v>
      </c>
      <c r="Q227" s="40">
        <v>0</v>
      </c>
      <c r="R227" s="41">
        <v>0</v>
      </c>
      <c r="S227" s="66">
        <f t="shared" si="156"/>
        <v>0</v>
      </c>
      <c r="T227" s="80">
        <f t="shared" si="157"/>
        <v>0</v>
      </c>
      <c r="U227" s="85">
        <f t="shared" si="158"/>
        <v>0</v>
      </c>
      <c r="V227" s="80">
        <f t="shared" si="159"/>
        <v>0</v>
      </c>
      <c r="X227" s="40">
        <v>0</v>
      </c>
      <c r="Y227" s="41">
        <v>0</v>
      </c>
      <c r="Z227" s="66">
        <f t="shared" si="160"/>
        <v>0</v>
      </c>
      <c r="AA227" s="40">
        <v>0</v>
      </c>
      <c r="AB227" s="41">
        <v>0</v>
      </c>
      <c r="AC227" s="66">
        <f t="shared" si="161"/>
        <v>0</v>
      </c>
      <c r="AD227" s="80">
        <f t="shared" si="162"/>
        <v>0</v>
      </c>
      <c r="AE227" s="85">
        <f t="shared" si="163"/>
        <v>0</v>
      </c>
      <c r="AF227" s="80">
        <f t="shared" si="164"/>
        <v>0</v>
      </c>
      <c r="AH227" s="40">
        <v>0</v>
      </c>
      <c r="AI227" s="41">
        <v>0</v>
      </c>
      <c r="AJ227" s="66">
        <f t="shared" si="165"/>
        <v>0</v>
      </c>
      <c r="AK227" s="40">
        <v>0</v>
      </c>
      <c r="AL227" s="41">
        <v>0</v>
      </c>
      <c r="AM227" s="66">
        <f t="shared" si="166"/>
        <v>0</v>
      </c>
      <c r="AN227" s="80">
        <f t="shared" si="167"/>
        <v>0</v>
      </c>
      <c r="AO227" s="85">
        <f t="shared" si="168"/>
        <v>0</v>
      </c>
      <c r="AP227" s="80">
        <f t="shared" si="169"/>
        <v>0</v>
      </c>
      <c r="AR227" s="40">
        <v>0</v>
      </c>
      <c r="AS227" s="41">
        <v>0</v>
      </c>
      <c r="AT227" s="66">
        <f t="shared" si="170"/>
        <v>0</v>
      </c>
      <c r="AU227" s="40">
        <v>0</v>
      </c>
      <c r="AV227" s="41">
        <v>0</v>
      </c>
      <c r="AW227" s="66">
        <f t="shared" si="171"/>
        <v>0</v>
      </c>
      <c r="AX227" s="80">
        <f t="shared" si="172"/>
        <v>0</v>
      </c>
      <c r="AY227" s="85">
        <f t="shared" si="173"/>
        <v>0</v>
      </c>
      <c r="AZ227" s="80">
        <f t="shared" si="174"/>
        <v>0</v>
      </c>
      <c r="BB227" s="40">
        <v>0</v>
      </c>
      <c r="BC227" s="41">
        <v>0</v>
      </c>
      <c r="BD227" s="66">
        <f t="shared" si="175"/>
        <v>0</v>
      </c>
      <c r="BE227" s="40">
        <v>8</v>
      </c>
      <c r="BF227" s="41">
        <v>0</v>
      </c>
      <c r="BG227" s="66">
        <f t="shared" si="176"/>
        <v>8</v>
      </c>
      <c r="BH227" s="80">
        <f t="shared" si="177"/>
        <v>9.4107682715947725E-5</v>
      </c>
      <c r="BI227" s="85">
        <f t="shared" si="178"/>
        <v>0</v>
      </c>
      <c r="BJ227" s="80">
        <f t="shared" si="179"/>
        <v>0</v>
      </c>
      <c r="BL227" s="40">
        <v>0</v>
      </c>
      <c r="BM227" s="41">
        <v>0</v>
      </c>
      <c r="BN227" s="66">
        <f t="shared" si="180"/>
        <v>0</v>
      </c>
      <c r="BO227" s="40">
        <v>0</v>
      </c>
      <c r="BP227" s="41">
        <v>0</v>
      </c>
      <c r="BQ227" s="66">
        <f t="shared" si="181"/>
        <v>0</v>
      </c>
      <c r="BR227" s="80">
        <f t="shared" si="182"/>
        <v>0</v>
      </c>
      <c r="BS227" s="85">
        <f t="shared" si="183"/>
        <v>0</v>
      </c>
      <c r="BT227" s="80">
        <f t="shared" si="184"/>
        <v>0</v>
      </c>
      <c r="BV227" s="40">
        <v>0</v>
      </c>
      <c r="BW227" s="41">
        <v>0</v>
      </c>
      <c r="BX227" s="66">
        <f t="shared" si="185"/>
        <v>0</v>
      </c>
      <c r="BY227" s="40">
        <v>0</v>
      </c>
      <c r="BZ227" s="41">
        <v>0</v>
      </c>
      <c r="CA227" s="66">
        <f t="shared" si="186"/>
        <v>0</v>
      </c>
      <c r="CB227" s="80">
        <f t="shared" si="187"/>
        <v>0</v>
      </c>
      <c r="CC227" s="85">
        <f t="shared" si="188"/>
        <v>0</v>
      </c>
      <c r="CD227" s="80">
        <f t="shared" si="189"/>
        <v>0</v>
      </c>
      <c r="CF227" s="40">
        <v>0</v>
      </c>
      <c r="CG227" s="41">
        <v>0</v>
      </c>
      <c r="CH227" s="66">
        <f t="shared" si="190"/>
        <v>0</v>
      </c>
      <c r="CI227" s="40">
        <v>0</v>
      </c>
      <c r="CJ227" s="41">
        <v>0</v>
      </c>
      <c r="CK227" s="66">
        <f t="shared" si="191"/>
        <v>0</v>
      </c>
      <c r="CL227" s="80">
        <f t="shared" si="192"/>
        <v>0</v>
      </c>
      <c r="CM227" s="85">
        <f t="shared" si="193"/>
        <v>0</v>
      </c>
      <c r="CN227" s="80">
        <f t="shared" si="194"/>
        <v>0</v>
      </c>
      <c r="CP227" s="40">
        <v>0</v>
      </c>
      <c r="CQ227" s="41">
        <v>0</v>
      </c>
      <c r="CR227" s="66">
        <f t="shared" si="195"/>
        <v>0</v>
      </c>
      <c r="CS227" s="40">
        <v>0</v>
      </c>
      <c r="CT227" s="41">
        <v>0</v>
      </c>
      <c r="CU227" s="66">
        <f t="shared" si="196"/>
        <v>0</v>
      </c>
      <c r="CV227" s="80">
        <f t="shared" si="197"/>
        <v>0</v>
      </c>
      <c r="CW227" s="85">
        <f t="shared" si="198"/>
        <v>0</v>
      </c>
      <c r="CX227" s="80">
        <f t="shared" si="199"/>
        <v>0</v>
      </c>
    </row>
    <row r="228" spans="1:102" ht="24.95" customHeight="1">
      <c r="A228" s="3">
        <v>221</v>
      </c>
      <c r="B228" s="47" t="s">
        <v>48</v>
      </c>
      <c r="D228" s="40">
        <v>0</v>
      </c>
      <c r="E228" s="41">
        <v>0</v>
      </c>
      <c r="F228" s="66">
        <f t="shared" si="150"/>
        <v>0</v>
      </c>
      <c r="G228" s="40">
        <v>0</v>
      </c>
      <c r="H228" s="41">
        <v>0</v>
      </c>
      <c r="I228" s="66">
        <f t="shared" si="151"/>
        <v>0</v>
      </c>
      <c r="J228" s="80">
        <f t="shared" si="152"/>
        <v>0</v>
      </c>
      <c r="K228" s="85">
        <f t="shared" si="153"/>
        <v>0</v>
      </c>
      <c r="L228" s="80">
        <f t="shared" si="154"/>
        <v>0</v>
      </c>
      <c r="N228" s="40">
        <v>52933</v>
      </c>
      <c r="O228" s="41">
        <v>30036</v>
      </c>
      <c r="P228" s="66">
        <f t="shared" si="155"/>
        <v>82969</v>
      </c>
      <c r="Q228" s="40">
        <v>65787</v>
      </c>
      <c r="R228" s="41">
        <v>32313</v>
      </c>
      <c r="S228" s="66">
        <f t="shared" si="156"/>
        <v>98100</v>
      </c>
      <c r="T228" s="80">
        <f t="shared" si="157"/>
        <v>0.13265128128156553</v>
      </c>
      <c r="U228" s="85">
        <f t="shared" si="158"/>
        <v>0.18236931866118672</v>
      </c>
      <c r="V228" s="80">
        <f t="shared" si="159"/>
        <v>0.18236931866118672</v>
      </c>
      <c r="X228" s="40">
        <v>41945</v>
      </c>
      <c r="Y228" s="41">
        <v>17242</v>
      </c>
      <c r="Z228" s="66">
        <f t="shared" si="160"/>
        <v>59187</v>
      </c>
      <c r="AA228" s="40">
        <v>36586</v>
      </c>
      <c r="AB228" s="41">
        <v>18047</v>
      </c>
      <c r="AC228" s="66">
        <f t="shared" si="161"/>
        <v>54633</v>
      </c>
      <c r="AD228" s="80">
        <f t="shared" si="162"/>
        <v>0.16406355574641365</v>
      </c>
      <c r="AE228" s="85">
        <f t="shared" si="163"/>
        <v>-7.6942571848547817E-2</v>
      </c>
      <c r="AF228" s="80">
        <f t="shared" si="164"/>
        <v>-7.6942571848547817E-2</v>
      </c>
      <c r="AH228" s="40">
        <v>2321</v>
      </c>
      <c r="AI228" s="41">
        <v>0</v>
      </c>
      <c r="AJ228" s="66">
        <f t="shared" si="165"/>
        <v>2321</v>
      </c>
      <c r="AK228" s="40">
        <v>3478</v>
      </c>
      <c r="AL228" s="41">
        <v>0</v>
      </c>
      <c r="AM228" s="66">
        <f t="shared" si="166"/>
        <v>3478</v>
      </c>
      <c r="AN228" s="80">
        <f t="shared" si="167"/>
        <v>2.3561770045795735E-2</v>
      </c>
      <c r="AO228" s="85">
        <f t="shared" si="168"/>
        <v>0.49849202929771652</v>
      </c>
      <c r="AP228" s="80">
        <f t="shared" si="169"/>
        <v>0.49849202929771652</v>
      </c>
      <c r="AR228" s="40">
        <v>3842</v>
      </c>
      <c r="AS228" s="41">
        <v>0</v>
      </c>
      <c r="AT228" s="66">
        <f t="shared" si="170"/>
        <v>3842</v>
      </c>
      <c r="AU228" s="40">
        <v>3217</v>
      </c>
      <c r="AV228" s="41">
        <v>83</v>
      </c>
      <c r="AW228" s="66">
        <f t="shared" si="171"/>
        <v>3300</v>
      </c>
      <c r="AX228" s="80">
        <f t="shared" si="172"/>
        <v>2.8146669737212457E-2</v>
      </c>
      <c r="AY228" s="85">
        <f t="shared" si="173"/>
        <v>-0.14107235814679855</v>
      </c>
      <c r="AZ228" s="80">
        <f t="shared" si="174"/>
        <v>-0.14107235814679855</v>
      </c>
      <c r="BB228" s="40">
        <v>2098</v>
      </c>
      <c r="BC228" s="41">
        <v>0</v>
      </c>
      <c r="BD228" s="66">
        <f t="shared" si="175"/>
        <v>2098</v>
      </c>
      <c r="BE228" s="40">
        <v>2263</v>
      </c>
      <c r="BF228" s="41">
        <v>0</v>
      </c>
      <c r="BG228" s="66">
        <f t="shared" si="176"/>
        <v>2263</v>
      </c>
      <c r="BH228" s="80">
        <f t="shared" si="177"/>
        <v>2.6620710748273713E-2</v>
      </c>
      <c r="BI228" s="85">
        <f t="shared" si="178"/>
        <v>7.8646329837940898E-2</v>
      </c>
      <c r="BJ228" s="80">
        <f t="shared" si="179"/>
        <v>7.8646329837940898E-2</v>
      </c>
      <c r="BL228" s="40">
        <v>642</v>
      </c>
      <c r="BM228" s="41">
        <v>0</v>
      </c>
      <c r="BN228" s="66">
        <f t="shared" si="180"/>
        <v>642</v>
      </c>
      <c r="BO228" s="40">
        <v>449</v>
      </c>
      <c r="BP228" s="41">
        <v>0</v>
      </c>
      <c r="BQ228" s="66">
        <f t="shared" si="181"/>
        <v>449</v>
      </c>
      <c r="BR228" s="80">
        <f t="shared" si="182"/>
        <v>1.6360588835446728E-2</v>
      </c>
      <c r="BS228" s="85">
        <f t="shared" si="183"/>
        <v>-0.30062305295950154</v>
      </c>
      <c r="BT228" s="80">
        <f t="shared" si="184"/>
        <v>-0.30062305295950154</v>
      </c>
      <c r="BV228" s="40">
        <v>2898</v>
      </c>
      <c r="BW228" s="41">
        <v>0</v>
      </c>
      <c r="BX228" s="66">
        <f t="shared" si="185"/>
        <v>2898</v>
      </c>
      <c r="BY228" s="40">
        <v>2392</v>
      </c>
      <c r="BZ228" s="41">
        <v>0</v>
      </c>
      <c r="CA228" s="66">
        <f t="shared" si="186"/>
        <v>2392</v>
      </c>
      <c r="CB228" s="80">
        <f t="shared" si="187"/>
        <v>0.11410036252623545</v>
      </c>
      <c r="CC228" s="85">
        <f t="shared" si="188"/>
        <v>-0.17460317460317459</v>
      </c>
      <c r="CD228" s="80">
        <f t="shared" si="189"/>
        <v>-0.17460317460317459</v>
      </c>
      <c r="CF228" s="40">
        <v>0</v>
      </c>
      <c r="CG228" s="41">
        <v>0</v>
      </c>
      <c r="CH228" s="66">
        <f t="shared" si="190"/>
        <v>0</v>
      </c>
      <c r="CI228" s="40">
        <v>0</v>
      </c>
      <c r="CJ228" s="41">
        <v>0</v>
      </c>
      <c r="CK228" s="66">
        <f t="shared" si="191"/>
        <v>0</v>
      </c>
      <c r="CL228" s="80">
        <f t="shared" si="192"/>
        <v>0</v>
      </c>
      <c r="CM228" s="85">
        <f t="shared" si="193"/>
        <v>0</v>
      </c>
      <c r="CN228" s="80">
        <f t="shared" si="194"/>
        <v>0</v>
      </c>
      <c r="CP228" s="40">
        <v>122</v>
      </c>
      <c r="CQ228" s="41">
        <v>0</v>
      </c>
      <c r="CR228" s="66">
        <f t="shared" si="195"/>
        <v>122</v>
      </c>
      <c r="CS228" s="40">
        <v>159</v>
      </c>
      <c r="CT228" s="41">
        <v>0</v>
      </c>
      <c r="CU228" s="66">
        <f t="shared" si="196"/>
        <v>159</v>
      </c>
      <c r="CV228" s="80">
        <f t="shared" si="197"/>
        <v>2.5266168758938504E-2</v>
      </c>
      <c r="CW228" s="85">
        <f t="shared" si="198"/>
        <v>0.30327868852459017</v>
      </c>
      <c r="CX228" s="80">
        <f t="shared" si="199"/>
        <v>0.30327868852459017</v>
      </c>
    </row>
    <row r="229" spans="1:102" ht="24.95" customHeight="1">
      <c r="A229" s="3">
        <v>222</v>
      </c>
      <c r="B229" s="47" t="s">
        <v>59</v>
      </c>
      <c r="D229" s="40">
        <v>1861</v>
      </c>
      <c r="E229" s="41">
        <v>4713</v>
      </c>
      <c r="F229" s="66">
        <f t="shared" si="150"/>
        <v>6574</v>
      </c>
      <c r="G229" s="40">
        <v>1644</v>
      </c>
      <c r="H229" s="41">
        <v>3235</v>
      </c>
      <c r="I229" s="66">
        <f t="shared" si="151"/>
        <v>4879</v>
      </c>
      <c r="J229" s="80">
        <f t="shared" si="152"/>
        <v>4.9606019012759899E-3</v>
      </c>
      <c r="K229" s="85">
        <f t="shared" si="153"/>
        <v>-0.25783389108609672</v>
      </c>
      <c r="L229" s="80">
        <f t="shared" si="154"/>
        <v>-0.25783389108609672</v>
      </c>
      <c r="N229" s="40">
        <v>628</v>
      </c>
      <c r="O229" s="41">
        <v>0</v>
      </c>
      <c r="P229" s="66">
        <f t="shared" si="155"/>
        <v>628</v>
      </c>
      <c r="Q229" s="40">
        <v>705</v>
      </c>
      <c r="R229" s="41">
        <v>0</v>
      </c>
      <c r="S229" s="66">
        <f t="shared" si="156"/>
        <v>705</v>
      </c>
      <c r="T229" s="80">
        <f t="shared" si="157"/>
        <v>9.5330431502042509E-4</v>
      </c>
      <c r="U229" s="85">
        <f t="shared" si="158"/>
        <v>0.12261146496815287</v>
      </c>
      <c r="V229" s="80">
        <f t="shared" si="159"/>
        <v>0.12261146496815287</v>
      </c>
      <c r="X229" s="40">
        <v>209</v>
      </c>
      <c r="Y229" s="41">
        <v>0</v>
      </c>
      <c r="Z229" s="66">
        <f t="shared" si="160"/>
        <v>209</v>
      </c>
      <c r="AA229" s="40">
        <v>371</v>
      </c>
      <c r="AB229" s="41">
        <v>0</v>
      </c>
      <c r="AC229" s="66">
        <f t="shared" si="161"/>
        <v>371</v>
      </c>
      <c r="AD229" s="80">
        <f t="shared" si="162"/>
        <v>1.1141174598121915E-3</v>
      </c>
      <c r="AE229" s="85">
        <f t="shared" si="163"/>
        <v>0.77511961722488043</v>
      </c>
      <c r="AF229" s="80">
        <f t="shared" si="164"/>
        <v>0.77511961722488043</v>
      </c>
      <c r="AH229" s="40">
        <v>1226</v>
      </c>
      <c r="AI229" s="41">
        <v>0</v>
      </c>
      <c r="AJ229" s="66">
        <f t="shared" si="165"/>
        <v>1226</v>
      </c>
      <c r="AK229" s="40">
        <v>1307</v>
      </c>
      <c r="AL229" s="41">
        <v>0</v>
      </c>
      <c r="AM229" s="66">
        <f t="shared" si="166"/>
        <v>1307</v>
      </c>
      <c r="AN229" s="80">
        <f t="shared" si="167"/>
        <v>8.8542936888599839E-3</v>
      </c>
      <c r="AO229" s="85">
        <f t="shared" si="168"/>
        <v>6.6068515497553021E-2</v>
      </c>
      <c r="AP229" s="80">
        <f t="shared" si="169"/>
        <v>6.6068515497553021E-2</v>
      </c>
      <c r="AR229" s="40">
        <v>461</v>
      </c>
      <c r="AS229" s="41">
        <v>0</v>
      </c>
      <c r="AT229" s="66">
        <f t="shared" si="170"/>
        <v>461</v>
      </c>
      <c r="AU229" s="40">
        <v>382</v>
      </c>
      <c r="AV229" s="41">
        <v>0</v>
      </c>
      <c r="AW229" s="66">
        <f t="shared" si="171"/>
        <v>382</v>
      </c>
      <c r="AX229" s="80">
        <f t="shared" si="172"/>
        <v>3.2581902544288359E-3</v>
      </c>
      <c r="AY229" s="85">
        <f t="shared" si="173"/>
        <v>-0.17136659436008678</v>
      </c>
      <c r="AZ229" s="80">
        <f t="shared" si="174"/>
        <v>-0.17136659436008678</v>
      </c>
      <c r="BB229" s="40">
        <v>790</v>
      </c>
      <c r="BC229" s="41">
        <v>0</v>
      </c>
      <c r="BD229" s="66">
        <f t="shared" si="175"/>
        <v>790</v>
      </c>
      <c r="BE229" s="40">
        <v>858</v>
      </c>
      <c r="BF229" s="41">
        <v>0</v>
      </c>
      <c r="BG229" s="66">
        <f t="shared" si="176"/>
        <v>858</v>
      </c>
      <c r="BH229" s="80">
        <f t="shared" si="177"/>
        <v>1.0093048971285393E-2</v>
      </c>
      <c r="BI229" s="85">
        <f t="shared" si="178"/>
        <v>8.6075949367088608E-2</v>
      </c>
      <c r="BJ229" s="80">
        <f t="shared" si="179"/>
        <v>8.6075949367088608E-2</v>
      </c>
      <c r="BL229" s="40">
        <v>0</v>
      </c>
      <c r="BM229" s="41">
        <v>0</v>
      </c>
      <c r="BN229" s="66">
        <f t="shared" si="180"/>
        <v>0</v>
      </c>
      <c r="BO229" s="40">
        <v>0</v>
      </c>
      <c r="BP229" s="41">
        <v>0</v>
      </c>
      <c r="BQ229" s="66">
        <f t="shared" si="181"/>
        <v>0</v>
      </c>
      <c r="BR229" s="80">
        <f t="shared" si="182"/>
        <v>0</v>
      </c>
      <c r="BS229" s="85">
        <f t="shared" si="183"/>
        <v>0</v>
      </c>
      <c r="BT229" s="80">
        <f t="shared" si="184"/>
        <v>0</v>
      </c>
      <c r="BV229" s="40">
        <v>64</v>
      </c>
      <c r="BW229" s="41">
        <v>0</v>
      </c>
      <c r="BX229" s="66">
        <f t="shared" si="185"/>
        <v>64</v>
      </c>
      <c r="BY229" s="40">
        <v>48</v>
      </c>
      <c r="BZ229" s="41">
        <v>0</v>
      </c>
      <c r="CA229" s="66">
        <f t="shared" si="186"/>
        <v>48</v>
      </c>
      <c r="CB229" s="80">
        <f t="shared" si="187"/>
        <v>2.2896393817973667E-3</v>
      </c>
      <c r="CC229" s="85">
        <f t="shared" si="188"/>
        <v>-0.25</v>
      </c>
      <c r="CD229" s="80">
        <f t="shared" si="189"/>
        <v>-0.25</v>
      </c>
      <c r="CF229" s="40">
        <v>32</v>
      </c>
      <c r="CG229" s="41">
        <v>0</v>
      </c>
      <c r="CH229" s="66">
        <f t="shared" si="190"/>
        <v>32</v>
      </c>
      <c r="CI229" s="40">
        <v>34</v>
      </c>
      <c r="CJ229" s="41">
        <v>0</v>
      </c>
      <c r="CK229" s="66">
        <f t="shared" si="191"/>
        <v>34</v>
      </c>
      <c r="CL229" s="80">
        <f t="shared" si="192"/>
        <v>2.6107655686093832E-3</v>
      </c>
      <c r="CM229" s="85">
        <f t="shared" si="193"/>
        <v>6.25E-2</v>
      </c>
      <c r="CN229" s="80">
        <f t="shared" si="194"/>
        <v>6.25E-2</v>
      </c>
      <c r="CP229" s="40">
        <v>0</v>
      </c>
      <c r="CQ229" s="41">
        <v>0</v>
      </c>
      <c r="CR229" s="66">
        <f t="shared" si="195"/>
        <v>0</v>
      </c>
      <c r="CS229" s="40">
        <v>0</v>
      </c>
      <c r="CT229" s="41">
        <v>0</v>
      </c>
      <c r="CU229" s="66">
        <f t="shared" si="196"/>
        <v>0</v>
      </c>
      <c r="CV229" s="80">
        <f t="shared" si="197"/>
        <v>0</v>
      </c>
      <c r="CW229" s="85">
        <f t="shared" si="198"/>
        <v>0</v>
      </c>
      <c r="CX229" s="80">
        <f t="shared" si="199"/>
        <v>0</v>
      </c>
    </row>
    <row r="230" spans="1:102" ht="24.95" customHeight="1">
      <c r="A230" s="3">
        <v>223</v>
      </c>
      <c r="B230" s="47" t="s">
        <v>179</v>
      </c>
      <c r="D230" s="40">
        <v>21197</v>
      </c>
      <c r="E230" s="41">
        <v>187516</v>
      </c>
      <c r="F230" s="66">
        <f t="shared" si="150"/>
        <v>208713</v>
      </c>
      <c r="G230" s="40">
        <v>12497</v>
      </c>
      <c r="H230" s="41">
        <v>121707</v>
      </c>
      <c r="I230" s="66">
        <f t="shared" si="151"/>
        <v>134204</v>
      </c>
      <c r="J230" s="80">
        <f t="shared" si="152"/>
        <v>0.13644857912663311</v>
      </c>
      <c r="K230" s="85">
        <f t="shared" si="153"/>
        <v>-0.35699261665540721</v>
      </c>
      <c r="L230" s="80">
        <f t="shared" si="154"/>
        <v>-0.35699261665540721</v>
      </c>
      <c r="N230" s="40">
        <v>0</v>
      </c>
      <c r="O230" s="41">
        <v>0</v>
      </c>
      <c r="P230" s="66">
        <f t="shared" si="155"/>
        <v>0</v>
      </c>
      <c r="Q230" s="40">
        <v>0</v>
      </c>
      <c r="R230" s="41">
        <v>0</v>
      </c>
      <c r="S230" s="66">
        <f t="shared" si="156"/>
        <v>0</v>
      </c>
      <c r="T230" s="80">
        <f t="shared" si="157"/>
        <v>0</v>
      </c>
      <c r="U230" s="85">
        <f t="shared" si="158"/>
        <v>0</v>
      </c>
      <c r="V230" s="80">
        <f t="shared" si="159"/>
        <v>0</v>
      </c>
      <c r="X230" s="40">
        <v>0</v>
      </c>
      <c r="Y230" s="41">
        <v>0</v>
      </c>
      <c r="Z230" s="66">
        <f t="shared" si="160"/>
        <v>0</v>
      </c>
      <c r="AA230" s="40">
        <v>0</v>
      </c>
      <c r="AB230" s="41">
        <v>0</v>
      </c>
      <c r="AC230" s="66">
        <f t="shared" si="161"/>
        <v>0</v>
      </c>
      <c r="AD230" s="80">
        <f t="shared" si="162"/>
        <v>0</v>
      </c>
      <c r="AE230" s="85">
        <f t="shared" si="163"/>
        <v>0</v>
      </c>
      <c r="AF230" s="80">
        <f t="shared" si="164"/>
        <v>0</v>
      </c>
      <c r="AH230" s="40">
        <v>0</v>
      </c>
      <c r="AI230" s="41">
        <v>0</v>
      </c>
      <c r="AJ230" s="66">
        <f t="shared" si="165"/>
        <v>0</v>
      </c>
      <c r="AK230" s="40">
        <v>0</v>
      </c>
      <c r="AL230" s="41">
        <v>0</v>
      </c>
      <c r="AM230" s="66">
        <f t="shared" si="166"/>
        <v>0</v>
      </c>
      <c r="AN230" s="80">
        <f t="shared" si="167"/>
        <v>0</v>
      </c>
      <c r="AO230" s="85">
        <f t="shared" si="168"/>
        <v>0</v>
      </c>
      <c r="AP230" s="80">
        <f t="shared" si="169"/>
        <v>0</v>
      </c>
      <c r="AR230" s="40">
        <v>0</v>
      </c>
      <c r="AS230" s="41">
        <v>0</v>
      </c>
      <c r="AT230" s="66">
        <f t="shared" si="170"/>
        <v>0</v>
      </c>
      <c r="AU230" s="40">
        <v>0</v>
      </c>
      <c r="AV230" s="41">
        <v>0</v>
      </c>
      <c r="AW230" s="66">
        <f t="shared" si="171"/>
        <v>0</v>
      </c>
      <c r="AX230" s="80">
        <f t="shared" si="172"/>
        <v>0</v>
      </c>
      <c r="AY230" s="85">
        <f t="shared" si="173"/>
        <v>0</v>
      </c>
      <c r="AZ230" s="80">
        <f t="shared" si="174"/>
        <v>0</v>
      </c>
      <c r="BB230" s="40">
        <v>0</v>
      </c>
      <c r="BC230" s="41">
        <v>0</v>
      </c>
      <c r="BD230" s="66">
        <f t="shared" si="175"/>
        <v>0</v>
      </c>
      <c r="BE230" s="40">
        <v>0</v>
      </c>
      <c r="BF230" s="41">
        <v>0</v>
      </c>
      <c r="BG230" s="66">
        <f t="shared" si="176"/>
        <v>0</v>
      </c>
      <c r="BH230" s="80">
        <f t="shared" si="177"/>
        <v>0</v>
      </c>
      <c r="BI230" s="85">
        <f t="shared" si="178"/>
        <v>0</v>
      </c>
      <c r="BJ230" s="80">
        <f t="shared" si="179"/>
        <v>0</v>
      </c>
      <c r="BL230" s="40">
        <v>0</v>
      </c>
      <c r="BM230" s="41">
        <v>0</v>
      </c>
      <c r="BN230" s="66">
        <f t="shared" si="180"/>
        <v>0</v>
      </c>
      <c r="BO230" s="40">
        <v>0</v>
      </c>
      <c r="BP230" s="41">
        <v>0</v>
      </c>
      <c r="BQ230" s="66">
        <f t="shared" si="181"/>
        <v>0</v>
      </c>
      <c r="BR230" s="80">
        <f t="shared" si="182"/>
        <v>0</v>
      </c>
      <c r="BS230" s="85">
        <f t="shared" si="183"/>
        <v>0</v>
      </c>
      <c r="BT230" s="80">
        <f t="shared" si="184"/>
        <v>0</v>
      </c>
      <c r="BV230" s="40">
        <v>0</v>
      </c>
      <c r="BW230" s="41">
        <v>0</v>
      </c>
      <c r="BX230" s="66">
        <f t="shared" si="185"/>
        <v>0</v>
      </c>
      <c r="BY230" s="40">
        <v>0</v>
      </c>
      <c r="BZ230" s="41">
        <v>0</v>
      </c>
      <c r="CA230" s="66">
        <f t="shared" si="186"/>
        <v>0</v>
      </c>
      <c r="CB230" s="80">
        <f t="shared" si="187"/>
        <v>0</v>
      </c>
      <c r="CC230" s="85">
        <f t="shared" si="188"/>
        <v>0</v>
      </c>
      <c r="CD230" s="80">
        <f t="shared" si="189"/>
        <v>0</v>
      </c>
      <c r="CF230" s="40">
        <v>641</v>
      </c>
      <c r="CG230" s="41">
        <v>0</v>
      </c>
      <c r="CH230" s="66">
        <f t="shared" si="190"/>
        <v>641</v>
      </c>
      <c r="CI230" s="40">
        <v>669</v>
      </c>
      <c r="CJ230" s="41">
        <v>0</v>
      </c>
      <c r="CK230" s="66">
        <f t="shared" si="191"/>
        <v>669</v>
      </c>
      <c r="CL230" s="80">
        <f t="shared" si="192"/>
        <v>5.1370651923519924E-2</v>
      </c>
      <c r="CM230" s="85">
        <f t="shared" si="193"/>
        <v>4.3681747269890797E-2</v>
      </c>
      <c r="CN230" s="80">
        <f t="shared" si="194"/>
        <v>4.3681747269890797E-2</v>
      </c>
      <c r="CP230" s="40">
        <v>0</v>
      </c>
      <c r="CQ230" s="41">
        <v>0</v>
      </c>
      <c r="CR230" s="66">
        <f t="shared" si="195"/>
        <v>0</v>
      </c>
      <c r="CS230" s="40">
        <v>0</v>
      </c>
      <c r="CT230" s="41">
        <v>0</v>
      </c>
      <c r="CU230" s="66">
        <f t="shared" si="196"/>
        <v>0</v>
      </c>
      <c r="CV230" s="80">
        <f t="shared" si="197"/>
        <v>0</v>
      </c>
      <c r="CW230" s="85">
        <f t="shared" si="198"/>
        <v>0</v>
      </c>
      <c r="CX230" s="80">
        <f t="shared" si="199"/>
        <v>0</v>
      </c>
    </row>
    <row r="231" spans="1:102" ht="24.95" customHeight="1">
      <c r="A231" s="3">
        <v>224</v>
      </c>
      <c r="B231" s="47" t="s">
        <v>180</v>
      </c>
      <c r="D231" s="40">
        <v>0</v>
      </c>
      <c r="E231" s="41">
        <v>1</v>
      </c>
      <c r="F231" s="66">
        <f t="shared" si="150"/>
        <v>1</v>
      </c>
      <c r="G231" s="40">
        <v>0</v>
      </c>
      <c r="H231" s="41">
        <v>0</v>
      </c>
      <c r="I231" s="66">
        <f t="shared" si="151"/>
        <v>0</v>
      </c>
      <c r="J231" s="80">
        <f t="shared" si="152"/>
        <v>0</v>
      </c>
      <c r="K231" s="85">
        <f t="shared" si="153"/>
        <v>-1</v>
      </c>
      <c r="L231" s="80">
        <f t="shared" si="154"/>
        <v>-1</v>
      </c>
      <c r="N231" s="40">
        <v>0</v>
      </c>
      <c r="O231" s="41">
        <v>0</v>
      </c>
      <c r="P231" s="66">
        <f t="shared" si="155"/>
        <v>0</v>
      </c>
      <c r="Q231" s="40">
        <v>0</v>
      </c>
      <c r="R231" s="41">
        <v>0</v>
      </c>
      <c r="S231" s="66">
        <f t="shared" si="156"/>
        <v>0</v>
      </c>
      <c r="T231" s="80">
        <f t="shared" si="157"/>
        <v>0</v>
      </c>
      <c r="U231" s="85">
        <f t="shared" si="158"/>
        <v>0</v>
      </c>
      <c r="V231" s="80">
        <f t="shared" si="159"/>
        <v>0</v>
      </c>
      <c r="X231" s="40">
        <v>0</v>
      </c>
      <c r="Y231" s="41">
        <v>0</v>
      </c>
      <c r="Z231" s="66">
        <f t="shared" si="160"/>
        <v>0</v>
      </c>
      <c r="AA231" s="40">
        <v>0</v>
      </c>
      <c r="AB231" s="41">
        <v>0</v>
      </c>
      <c r="AC231" s="66">
        <f t="shared" si="161"/>
        <v>0</v>
      </c>
      <c r="AD231" s="80">
        <f t="shared" si="162"/>
        <v>0</v>
      </c>
      <c r="AE231" s="85">
        <f t="shared" si="163"/>
        <v>0</v>
      </c>
      <c r="AF231" s="80">
        <f t="shared" si="164"/>
        <v>0</v>
      </c>
      <c r="AH231" s="40">
        <v>0</v>
      </c>
      <c r="AI231" s="41">
        <v>0</v>
      </c>
      <c r="AJ231" s="66">
        <f t="shared" si="165"/>
        <v>0</v>
      </c>
      <c r="AK231" s="40">
        <v>0</v>
      </c>
      <c r="AL231" s="41">
        <v>0</v>
      </c>
      <c r="AM231" s="66">
        <f t="shared" si="166"/>
        <v>0</v>
      </c>
      <c r="AN231" s="80">
        <f t="shared" si="167"/>
        <v>0</v>
      </c>
      <c r="AO231" s="85">
        <f t="shared" si="168"/>
        <v>0</v>
      </c>
      <c r="AP231" s="80">
        <f t="shared" si="169"/>
        <v>0</v>
      </c>
      <c r="AR231" s="40">
        <v>0</v>
      </c>
      <c r="AS231" s="41">
        <v>0</v>
      </c>
      <c r="AT231" s="66">
        <f t="shared" si="170"/>
        <v>0</v>
      </c>
      <c r="AU231" s="40">
        <v>0</v>
      </c>
      <c r="AV231" s="41">
        <v>0</v>
      </c>
      <c r="AW231" s="66">
        <f t="shared" si="171"/>
        <v>0</v>
      </c>
      <c r="AX231" s="80">
        <f t="shared" si="172"/>
        <v>0</v>
      </c>
      <c r="AY231" s="85">
        <f t="shared" si="173"/>
        <v>0</v>
      </c>
      <c r="AZ231" s="80">
        <f t="shared" si="174"/>
        <v>0</v>
      </c>
      <c r="BB231" s="40">
        <v>0</v>
      </c>
      <c r="BC231" s="41">
        <v>0</v>
      </c>
      <c r="BD231" s="66">
        <f t="shared" si="175"/>
        <v>0</v>
      </c>
      <c r="BE231" s="40">
        <v>0</v>
      </c>
      <c r="BF231" s="41">
        <v>0</v>
      </c>
      <c r="BG231" s="66">
        <f t="shared" si="176"/>
        <v>0</v>
      </c>
      <c r="BH231" s="80">
        <f t="shared" si="177"/>
        <v>0</v>
      </c>
      <c r="BI231" s="85">
        <f t="shared" si="178"/>
        <v>0</v>
      </c>
      <c r="BJ231" s="80">
        <f t="shared" si="179"/>
        <v>0</v>
      </c>
      <c r="BL231" s="40">
        <v>0</v>
      </c>
      <c r="BM231" s="41">
        <v>0</v>
      </c>
      <c r="BN231" s="66">
        <f t="shared" si="180"/>
        <v>0</v>
      </c>
      <c r="BO231" s="40">
        <v>0</v>
      </c>
      <c r="BP231" s="41">
        <v>0</v>
      </c>
      <c r="BQ231" s="66">
        <f t="shared" si="181"/>
        <v>0</v>
      </c>
      <c r="BR231" s="80">
        <f t="shared" si="182"/>
        <v>0</v>
      </c>
      <c r="BS231" s="85">
        <f t="shared" si="183"/>
        <v>0</v>
      </c>
      <c r="BT231" s="80">
        <f t="shared" si="184"/>
        <v>0</v>
      </c>
      <c r="BV231" s="40">
        <v>0</v>
      </c>
      <c r="BW231" s="41">
        <v>0</v>
      </c>
      <c r="BX231" s="66">
        <f t="shared" si="185"/>
        <v>0</v>
      </c>
      <c r="BY231" s="40">
        <v>0</v>
      </c>
      <c r="BZ231" s="41">
        <v>0</v>
      </c>
      <c r="CA231" s="66">
        <f t="shared" si="186"/>
        <v>0</v>
      </c>
      <c r="CB231" s="80">
        <f t="shared" si="187"/>
        <v>0</v>
      </c>
      <c r="CC231" s="85">
        <f t="shared" si="188"/>
        <v>0</v>
      </c>
      <c r="CD231" s="80">
        <f t="shared" si="189"/>
        <v>0</v>
      </c>
      <c r="CF231" s="40">
        <v>0</v>
      </c>
      <c r="CG231" s="41">
        <v>0</v>
      </c>
      <c r="CH231" s="66">
        <f t="shared" si="190"/>
        <v>0</v>
      </c>
      <c r="CI231" s="40">
        <v>0</v>
      </c>
      <c r="CJ231" s="41">
        <v>0</v>
      </c>
      <c r="CK231" s="66">
        <f t="shared" si="191"/>
        <v>0</v>
      </c>
      <c r="CL231" s="80">
        <f t="shared" si="192"/>
        <v>0</v>
      </c>
      <c r="CM231" s="85">
        <f t="shared" si="193"/>
        <v>0</v>
      </c>
      <c r="CN231" s="80">
        <f t="shared" si="194"/>
        <v>0</v>
      </c>
      <c r="CP231" s="40">
        <v>0</v>
      </c>
      <c r="CQ231" s="41">
        <v>0</v>
      </c>
      <c r="CR231" s="66">
        <f t="shared" si="195"/>
        <v>0</v>
      </c>
      <c r="CS231" s="40">
        <v>0</v>
      </c>
      <c r="CT231" s="41">
        <v>0</v>
      </c>
      <c r="CU231" s="66">
        <f t="shared" si="196"/>
        <v>0</v>
      </c>
      <c r="CV231" s="80">
        <f t="shared" si="197"/>
        <v>0</v>
      </c>
      <c r="CW231" s="85">
        <f t="shared" si="198"/>
        <v>0</v>
      </c>
      <c r="CX231" s="80">
        <f t="shared" si="199"/>
        <v>0</v>
      </c>
    </row>
    <row r="232" spans="1:102" ht="24.95" customHeight="1">
      <c r="A232" s="3">
        <v>225</v>
      </c>
      <c r="B232" s="47" t="s">
        <v>202</v>
      </c>
      <c r="D232" s="40">
        <v>0</v>
      </c>
      <c r="E232" s="41">
        <v>0</v>
      </c>
      <c r="F232" s="66">
        <f t="shared" si="150"/>
        <v>0</v>
      </c>
      <c r="G232" s="40">
        <v>0</v>
      </c>
      <c r="H232" s="41">
        <v>0</v>
      </c>
      <c r="I232" s="66">
        <f t="shared" si="151"/>
        <v>0</v>
      </c>
      <c r="J232" s="80">
        <f t="shared" si="152"/>
        <v>0</v>
      </c>
      <c r="K232" s="85">
        <f t="shared" si="153"/>
        <v>0</v>
      </c>
      <c r="L232" s="80">
        <f t="shared" si="154"/>
        <v>0</v>
      </c>
      <c r="N232" s="40">
        <v>0</v>
      </c>
      <c r="O232" s="41">
        <v>0</v>
      </c>
      <c r="P232" s="66">
        <f t="shared" si="155"/>
        <v>0</v>
      </c>
      <c r="Q232" s="40">
        <v>0</v>
      </c>
      <c r="R232" s="41">
        <v>0</v>
      </c>
      <c r="S232" s="66">
        <f t="shared" si="156"/>
        <v>0</v>
      </c>
      <c r="T232" s="80">
        <f t="shared" si="157"/>
        <v>0</v>
      </c>
      <c r="U232" s="85">
        <f t="shared" si="158"/>
        <v>0</v>
      </c>
      <c r="V232" s="80">
        <f t="shared" si="159"/>
        <v>0</v>
      </c>
      <c r="X232" s="40">
        <v>0</v>
      </c>
      <c r="Y232" s="41">
        <v>0</v>
      </c>
      <c r="Z232" s="66">
        <f t="shared" si="160"/>
        <v>0</v>
      </c>
      <c r="AA232" s="40">
        <v>0</v>
      </c>
      <c r="AB232" s="41">
        <v>0</v>
      </c>
      <c r="AC232" s="66">
        <f t="shared" si="161"/>
        <v>0</v>
      </c>
      <c r="AD232" s="80">
        <f t="shared" si="162"/>
        <v>0</v>
      </c>
      <c r="AE232" s="85">
        <f t="shared" si="163"/>
        <v>0</v>
      </c>
      <c r="AF232" s="80">
        <f t="shared" si="164"/>
        <v>0</v>
      </c>
      <c r="AH232" s="40">
        <v>0</v>
      </c>
      <c r="AI232" s="41">
        <v>0</v>
      </c>
      <c r="AJ232" s="66">
        <f t="shared" si="165"/>
        <v>0</v>
      </c>
      <c r="AK232" s="40">
        <v>0</v>
      </c>
      <c r="AL232" s="41">
        <v>0</v>
      </c>
      <c r="AM232" s="66">
        <f t="shared" si="166"/>
        <v>0</v>
      </c>
      <c r="AN232" s="80">
        <f t="shared" si="167"/>
        <v>0</v>
      </c>
      <c r="AO232" s="85">
        <f t="shared" si="168"/>
        <v>0</v>
      </c>
      <c r="AP232" s="80">
        <f t="shared" si="169"/>
        <v>0</v>
      </c>
      <c r="AR232" s="40">
        <v>0</v>
      </c>
      <c r="AS232" s="41">
        <v>0</v>
      </c>
      <c r="AT232" s="66">
        <f t="shared" si="170"/>
        <v>0</v>
      </c>
      <c r="AU232" s="40">
        <v>0</v>
      </c>
      <c r="AV232" s="41">
        <v>0</v>
      </c>
      <c r="AW232" s="66">
        <f t="shared" si="171"/>
        <v>0</v>
      </c>
      <c r="AX232" s="80">
        <f t="shared" si="172"/>
        <v>0</v>
      </c>
      <c r="AY232" s="85">
        <f t="shared" si="173"/>
        <v>0</v>
      </c>
      <c r="AZ232" s="80">
        <f t="shared" si="174"/>
        <v>0</v>
      </c>
      <c r="BB232" s="40">
        <v>49</v>
      </c>
      <c r="BC232" s="41">
        <v>0</v>
      </c>
      <c r="BD232" s="66">
        <f t="shared" si="175"/>
        <v>49</v>
      </c>
      <c r="BE232" s="40">
        <v>21</v>
      </c>
      <c r="BF232" s="41">
        <v>0</v>
      </c>
      <c r="BG232" s="66">
        <f t="shared" si="176"/>
        <v>21</v>
      </c>
      <c r="BH232" s="80">
        <f t="shared" si="177"/>
        <v>2.4703266712936277E-4</v>
      </c>
      <c r="BI232" s="85">
        <f t="shared" si="178"/>
        <v>-0.5714285714285714</v>
      </c>
      <c r="BJ232" s="80">
        <f t="shared" si="179"/>
        <v>-0.5714285714285714</v>
      </c>
      <c r="BL232" s="40">
        <v>0</v>
      </c>
      <c r="BM232" s="41">
        <v>0</v>
      </c>
      <c r="BN232" s="66">
        <f t="shared" si="180"/>
        <v>0</v>
      </c>
      <c r="BO232" s="40">
        <v>0</v>
      </c>
      <c r="BP232" s="41">
        <v>0</v>
      </c>
      <c r="BQ232" s="66">
        <f t="shared" si="181"/>
        <v>0</v>
      </c>
      <c r="BR232" s="80">
        <f t="shared" si="182"/>
        <v>0</v>
      </c>
      <c r="BS232" s="85">
        <f t="shared" si="183"/>
        <v>0</v>
      </c>
      <c r="BT232" s="80">
        <f t="shared" si="184"/>
        <v>0</v>
      </c>
      <c r="BV232" s="40">
        <v>0</v>
      </c>
      <c r="BW232" s="41">
        <v>0</v>
      </c>
      <c r="BX232" s="66">
        <f t="shared" si="185"/>
        <v>0</v>
      </c>
      <c r="BY232" s="40">
        <v>0</v>
      </c>
      <c r="BZ232" s="41">
        <v>0</v>
      </c>
      <c r="CA232" s="66">
        <f t="shared" si="186"/>
        <v>0</v>
      </c>
      <c r="CB232" s="80">
        <f t="shared" si="187"/>
        <v>0</v>
      </c>
      <c r="CC232" s="85">
        <f t="shared" si="188"/>
        <v>0</v>
      </c>
      <c r="CD232" s="80">
        <f t="shared" si="189"/>
        <v>0</v>
      </c>
      <c r="CF232" s="40">
        <v>0</v>
      </c>
      <c r="CG232" s="41">
        <v>0</v>
      </c>
      <c r="CH232" s="66">
        <f t="shared" si="190"/>
        <v>0</v>
      </c>
      <c r="CI232" s="40">
        <v>0</v>
      </c>
      <c r="CJ232" s="41">
        <v>0</v>
      </c>
      <c r="CK232" s="66">
        <f t="shared" si="191"/>
        <v>0</v>
      </c>
      <c r="CL232" s="80">
        <f t="shared" si="192"/>
        <v>0</v>
      </c>
      <c r="CM232" s="85">
        <f t="shared" si="193"/>
        <v>0</v>
      </c>
      <c r="CN232" s="80">
        <f t="shared" si="194"/>
        <v>0</v>
      </c>
      <c r="CP232" s="40">
        <v>0</v>
      </c>
      <c r="CQ232" s="41">
        <v>0</v>
      </c>
      <c r="CR232" s="66">
        <f t="shared" si="195"/>
        <v>0</v>
      </c>
      <c r="CS232" s="40">
        <v>0</v>
      </c>
      <c r="CT232" s="41">
        <v>0</v>
      </c>
      <c r="CU232" s="66">
        <f t="shared" si="196"/>
        <v>0</v>
      </c>
      <c r="CV232" s="80">
        <f t="shared" si="197"/>
        <v>0</v>
      </c>
      <c r="CW232" s="85">
        <f t="shared" si="198"/>
        <v>0</v>
      </c>
      <c r="CX232" s="80">
        <f t="shared" si="199"/>
        <v>0</v>
      </c>
    </row>
    <row r="233" spans="1:102" ht="24.95" customHeight="1">
      <c r="A233" s="3">
        <v>226</v>
      </c>
      <c r="B233" s="47" t="s">
        <v>259</v>
      </c>
      <c r="D233" s="40">
        <v>0</v>
      </c>
      <c r="E233" s="41">
        <v>0</v>
      </c>
      <c r="F233" s="66">
        <f t="shared" si="150"/>
        <v>0</v>
      </c>
      <c r="G233" s="40">
        <v>0</v>
      </c>
      <c r="H233" s="41">
        <v>0</v>
      </c>
      <c r="I233" s="66">
        <f t="shared" si="151"/>
        <v>0</v>
      </c>
      <c r="J233" s="80">
        <f t="shared" si="152"/>
        <v>0</v>
      </c>
      <c r="K233" s="85">
        <f t="shared" si="153"/>
        <v>0</v>
      </c>
      <c r="L233" s="80">
        <f t="shared" si="154"/>
        <v>0</v>
      </c>
      <c r="N233" s="40">
        <v>0</v>
      </c>
      <c r="O233" s="41">
        <v>0</v>
      </c>
      <c r="P233" s="66">
        <f t="shared" si="155"/>
        <v>0</v>
      </c>
      <c r="Q233" s="40">
        <v>0</v>
      </c>
      <c r="R233" s="41">
        <v>0</v>
      </c>
      <c r="S233" s="66">
        <f t="shared" si="156"/>
        <v>0</v>
      </c>
      <c r="T233" s="80">
        <f t="shared" si="157"/>
        <v>0</v>
      </c>
      <c r="U233" s="85">
        <f t="shared" si="158"/>
        <v>0</v>
      </c>
      <c r="V233" s="80">
        <f t="shared" si="159"/>
        <v>0</v>
      </c>
      <c r="X233" s="40">
        <v>0</v>
      </c>
      <c r="Y233" s="41">
        <v>0</v>
      </c>
      <c r="Z233" s="66">
        <f t="shared" si="160"/>
        <v>0</v>
      </c>
      <c r="AA233" s="40">
        <v>0</v>
      </c>
      <c r="AB233" s="41">
        <v>0</v>
      </c>
      <c r="AC233" s="66">
        <f t="shared" si="161"/>
        <v>0</v>
      </c>
      <c r="AD233" s="80">
        <f t="shared" si="162"/>
        <v>0</v>
      </c>
      <c r="AE233" s="85">
        <f t="shared" si="163"/>
        <v>0</v>
      </c>
      <c r="AF233" s="80">
        <f t="shared" si="164"/>
        <v>0</v>
      </c>
      <c r="AH233" s="40">
        <v>0</v>
      </c>
      <c r="AI233" s="41">
        <v>0</v>
      </c>
      <c r="AJ233" s="66">
        <f t="shared" si="165"/>
        <v>0</v>
      </c>
      <c r="AK233" s="40">
        <v>0</v>
      </c>
      <c r="AL233" s="41">
        <v>0</v>
      </c>
      <c r="AM233" s="66">
        <f t="shared" si="166"/>
        <v>0</v>
      </c>
      <c r="AN233" s="80">
        <f t="shared" si="167"/>
        <v>0</v>
      </c>
      <c r="AO233" s="85">
        <f t="shared" si="168"/>
        <v>0</v>
      </c>
      <c r="AP233" s="80">
        <f t="shared" si="169"/>
        <v>0</v>
      </c>
      <c r="AR233" s="40">
        <v>0</v>
      </c>
      <c r="AS233" s="41">
        <v>0</v>
      </c>
      <c r="AT233" s="66">
        <f t="shared" si="170"/>
        <v>0</v>
      </c>
      <c r="AU233" s="40">
        <v>0</v>
      </c>
      <c r="AV233" s="41">
        <v>0</v>
      </c>
      <c r="AW233" s="66">
        <f t="shared" si="171"/>
        <v>0</v>
      </c>
      <c r="AX233" s="80">
        <f t="shared" si="172"/>
        <v>0</v>
      </c>
      <c r="AY233" s="85">
        <f t="shared" si="173"/>
        <v>0</v>
      </c>
      <c r="AZ233" s="80">
        <f t="shared" si="174"/>
        <v>0</v>
      </c>
      <c r="BB233" s="40">
        <v>7</v>
      </c>
      <c r="BC233" s="41">
        <v>0</v>
      </c>
      <c r="BD233" s="66">
        <f t="shared" si="175"/>
        <v>7</v>
      </c>
      <c r="BE233" s="40">
        <v>1</v>
      </c>
      <c r="BF233" s="41">
        <v>0</v>
      </c>
      <c r="BG233" s="66">
        <f t="shared" si="176"/>
        <v>1</v>
      </c>
      <c r="BH233" s="80">
        <f t="shared" si="177"/>
        <v>1.1763460339493466E-5</v>
      </c>
      <c r="BI233" s="85">
        <f t="shared" si="178"/>
        <v>-0.8571428571428571</v>
      </c>
      <c r="BJ233" s="80">
        <f t="shared" si="179"/>
        <v>-0.8571428571428571</v>
      </c>
      <c r="BL233" s="40">
        <v>0</v>
      </c>
      <c r="BM233" s="41">
        <v>0</v>
      </c>
      <c r="BN233" s="66">
        <f t="shared" si="180"/>
        <v>0</v>
      </c>
      <c r="BO233" s="40">
        <v>0</v>
      </c>
      <c r="BP233" s="41">
        <v>0</v>
      </c>
      <c r="BQ233" s="66">
        <f t="shared" si="181"/>
        <v>0</v>
      </c>
      <c r="BR233" s="80">
        <f t="shared" si="182"/>
        <v>0</v>
      </c>
      <c r="BS233" s="85">
        <f t="shared" si="183"/>
        <v>0</v>
      </c>
      <c r="BT233" s="80">
        <f t="shared" si="184"/>
        <v>0</v>
      </c>
      <c r="BV233" s="40">
        <v>0</v>
      </c>
      <c r="BW233" s="41">
        <v>0</v>
      </c>
      <c r="BX233" s="66">
        <f t="shared" si="185"/>
        <v>0</v>
      </c>
      <c r="BY233" s="40">
        <v>0</v>
      </c>
      <c r="BZ233" s="41">
        <v>0</v>
      </c>
      <c r="CA233" s="66">
        <f t="shared" si="186"/>
        <v>0</v>
      </c>
      <c r="CB233" s="80">
        <f t="shared" si="187"/>
        <v>0</v>
      </c>
      <c r="CC233" s="85">
        <f t="shared" si="188"/>
        <v>0</v>
      </c>
      <c r="CD233" s="80">
        <f t="shared" si="189"/>
        <v>0</v>
      </c>
      <c r="CF233" s="40">
        <v>0</v>
      </c>
      <c r="CG233" s="41">
        <v>0</v>
      </c>
      <c r="CH233" s="66">
        <f t="shared" si="190"/>
        <v>0</v>
      </c>
      <c r="CI233" s="40">
        <v>0</v>
      </c>
      <c r="CJ233" s="41">
        <v>0</v>
      </c>
      <c r="CK233" s="66">
        <f t="shared" si="191"/>
        <v>0</v>
      </c>
      <c r="CL233" s="80">
        <f t="shared" si="192"/>
        <v>0</v>
      </c>
      <c r="CM233" s="85">
        <f t="shared" si="193"/>
        <v>0</v>
      </c>
      <c r="CN233" s="80">
        <f t="shared" si="194"/>
        <v>0</v>
      </c>
      <c r="CP233" s="40">
        <v>0</v>
      </c>
      <c r="CQ233" s="41">
        <v>0</v>
      </c>
      <c r="CR233" s="66">
        <f t="shared" si="195"/>
        <v>0</v>
      </c>
      <c r="CS233" s="40">
        <v>0</v>
      </c>
      <c r="CT233" s="41">
        <v>0</v>
      </c>
      <c r="CU233" s="66">
        <f t="shared" si="196"/>
        <v>0</v>
      </c>
      <c r="CV233" s="80">
        <f t="shared" si="197"/>
        <v>0</v>
      </c>
      <c r="CW233" s="85">
        <f t="shared" si="198"/>
        <v>0</v>
      </c>
      <c r="CX233" s="80">
        <f t="shared" si="199"/>
        <v>0</v>
      </c>
    </row>
    <row r="234" spans="1:102" ht="24.95" customHeight="1">
      <c r="A234" s="3">
        <v>227</v>
      </c>
      <c r="B234" s="47" t="s">
        <v>187</v>
      </c>
      <c r="D234" s="40">
        <v>0</v>
      </c>
      <c r="E234" s="41">
        <v>0</v>
      </c>
      <c r="F234" s="66">
        <f t="shared" si="150"/>
        <v>0</v>
      </c>
      <c r="G234" s="40">
        <v>0</v>
      </c>
      <c r="H234" s="41">
        <v>0</v>
      </c>
      <c r="I234" s="66">
        <f t="shared" si="151"/>
        <v>0</v>
      </c>
      <c r="J234" s="80">
        <f t="shared" si="152"/>
        <v>0</v>
      </c>
      <c r="K234" s="85">
        <f t="shared" si="153"/>
        <v>0</v>
      </c>
      <c r="L234" s="80">
        <f t="shared" si="154"/>
        <v>0</v>
      </c>
      <c r="N234" s="40">
        <v>0</v>
      </c>
      <c r="O234" s="41">
        <v>0</v>
      </c>
      <c r="P234" s="66">
        <f t="shared" si="155"/>
        <v>0</v>
      </c>
      <c r="Q234" s="40">
        <v>0</v>
      </c>
      <c r="R234" s="41">
        <v>0</v>
      </c>
      <c r="S234" s="66">
        <f t="shared" si="156"/>
        <v>0</v>
      </c>
      <c r="T234" s="80">
        <f t="shared" si="157"/>
        <v>0</v>
      </c>
      <c r="U234" s="85">
        <f t="shared" si="158"/>
        <v>0</v>
      </c>
      <c r="V234" s="80">
        <f t="shared" si="159"/>
        <v>0</v>
      </c>
      <c r="X234" s="40">
        <v>0</v>
      </c>
      <c r="Y234" s="41">
        <v>0</v>
      </c>
      <c r="Z234" s="66">
        <f t="shared" si="160"/>
        <v>0</v>
      </c>
      <c r="AA234" s="40">
        <v>0</v>
      </c>
      <c r="AB234" s="41">
        <v>0</v>
      </c>
      <c r="AC234" s="66">
        <f t="shared" si="161"/>
        <v>0</v>
      </c>
      <c r="AD234" s="80">
        <f t="shared" si="162"/>
        <v>0</v>
      </c>
      <c r="AE234" s="85">
        <f t="shared" si="163"/>
        <v>0</v>
      </c>
      <c r="AF234" s="80">
        <f t="shared" si="164"/>
        <v>0</v>
      </c>
      <c r="AH234" s="40">
        <v>0</v>
      </c>
      <c r="AI234" s="41">
        <v>0</v>
      </c>
      <c r="AJ234" s="66">
        <f t="shared" si="165"/>
        <v>0</v>
      </c>
      <c r="AK234" s="40">
        <v>0</v>
      </c>
      <c r="AL234" s="41">
        <v>0</v>
      </c>
      <c r="AM234" s="66">
        <f t="shared" si="166"/>
        <v>0</v>
      </c>
      <c r="AN234" s="80">
        <f t="shared" si="167"/>
        <v>0</v>
      </c>
      <c r="AO234" s="85">
        <f t="shared" si="168"/>
        <v>0</v>
      </c>
      <c r="AP234" s="80">
        <f t="shared" si="169"/>
        <v>0</v>
      </c>
      <c r="AR234" s="40">
        <v>0</v>
      </c>
      <c r="AS234" s="41">
        <v>0</v>
      </c>
      <c r="AT234" s="66">
        <f t="shared" si="170"/>
        <v>0</v>
      </c>
      <c r="AU234" s="40">
        <v>0</v>
      </c>
      <c r="AV234" s="41">
        <v>0</v>
      </c>
      <c r="AW234" s="66">
        <f t="shared" si="171"/>
        <v>0</v>
      </c>
      <c r="AX234" s="80">
        <f t="shared" si="172"/>
        <v>0</v>
      </c>
      <c r="AY234" s="85">
        <f t="shared" si="173"/>
        <v>0</v>
      </c>
      <c r="AZ234" s="80">
        <f t="shared" si="174"/>
        <v>0</v>
      </c>
      <c r="BB234" s="40">
        <v>23</v>
      </c>
      <c r="BC234" s="41">
        <v>0</v>
      </c>
      <c r="BD234" s="66">
        <f t="shared" si="175"/>
        <v>23</v>
      </c>
      <c r="BE234" s="40">
        <v>3</v>
      </c>
      <c r="BF234" s="41">
        <v>0</v>
      </c>
      <c r="BG234" s="66">
        <f t="shared" si="176"/>
        <v>3</v>
      </c>
      <c r="BH234" s="80">
        <f t="shared" si="177"/>
        <v>3.5290381018480394E-5</v>
      </c>
      <c r="BI234" s="85">
        <f t="shared" si="178"/>
        <v>-0.86956521739130432</v>
      </c>
      <c r="BJ234" s="80">
        <f t="shared" si="179"/>
        <v>-0.86956521739130432</v>
      </c>
      <c r="BL234" s="40">
        <v>0</v>
      </c>
      <c r="BM234" s="41">
        <v>0</v>
      </c>
      <c r="BN234" s="66">
        <f t="shared" si="180"/>
        <v>0</v>
      </c>
      <c r="BO234" s="40">
        <v>0</v>
      </c>
      <c r="BP234" s="41">
        <v>0</v>
      </c>
      <c r="BQ234" s="66">
        <f t="shared" si="181"/>
        <v>0</v>
      </c>
      <c r="BR234" s="80">
        <f t="shared" si="182"/>
        <v>0</v>
      </c>
      <c r="BS234" s="85">
        <f t="shared" si="183"/>
        <v>0</v>
      </c>
      <c r="BT234" s="80">
        <f t="shared" si="184"/>
        <v>0</v>
      </c>
      <c r="BV234" s="40">
        <v>0</v>
      </c>
      <c r="BW234" s="41">
        <v>0</v>
      </c>
      <c r="BX234" s="66">
        <f t="shared" si="185"/>
        <v>0</v>
      </c>
      <c r="BY234" s="40">
        <v>0</v>
      </c>
      <c r="BZ234" s="41">
        <v>0</v>
      </c>
      <c r="CA234" s="66">
        <f t="shared" si="186"/>
        <v>0</v>
      </c>
      <c r="CB234" s="80">
        <f t="shared" si="187"/>
        <v>0</v>
      </c>
      <c r="CC234" s="85">
        <f t="shared" si="188"/>
        <v>0</v>
      </c>
      <c r="CD234" s="80">
        <f t="shared" si="189"/>
        <v>0</v>
      </c>
      <c r="CF234" s="40">
        <v>0</v>
      </c>
      <c r="CG234" s="41">
        <v>0</v>
      </c>
      <c r="CH234" s="66">
        <f t="shared" si="190"/>
        <v>0</v>
      </c>
      <c r="CI234" s="40">
        <v>0</v>
      </c>
      <c r="CJ234" s="41">
        <v>0</v>
      </c>
      <c r="CK234" s="66">
        <f t="shared" si="191"/>
        <v>0</v>
      </c>
      <c r="CL234" s="80">
        <f t="shared" si="192"/>
        <v>0</v>
      </c>
      <c r="CM234" s="85">
        <f t="shared" si="193"/>
        <v>0</v>
      </c>
      <c r="CN234" s="80">
        <f t="shared" si="194"/>
        <v>0</v>
      </c>
      <c r="CP234" s="40">
        <v>0</v>
      </c>
      <c r="CQ234" s="41">
        <v>0</v>
      </c>
      <c r="CR234" s="66">
        <f t="shared" si="195"/>
        <v>0</v>
      </c>
      <c r="CS234" s="40">
        <v>0</v>
      </c>
      <c r="CT234" s="41">
        <v>0</v>
      </c>
      <c r="CU234" s="66">
        <f t="shared" si="196"/>
        <v>0</v>
      </c>
      <c r="CV234" s="80">
        <f t="shared" si="197"/>
        <v>0</v>
      </c>
      <c r="CW234" s="85">
        <f t="shared" si="198"/>
        <v>0</v>
      </c>
      <c r="CX234" s="80">
        <f t="shared" si="199"/>
        <v>0</v>
      </c>
    </row>
    <row r="235" spans="1:102" ht="24.95" customHeight="1">
      <c r="A235" s="3">
        <v>228</v>
      </c>
      <c r="B235" s="47" t="s">
        <v>244</v>
      </c>
      <c r="D235" s="40">
        <v>0</v>
      </c>
      <c r="E235" s="41">
        <v>0</v>
      </c>
      <c r="F235" s="66">
        <f t="shared" si="150"/>
        <v>0</v>
      </c>
      <c r="G235" s="40">
        <v>0</v>
      </c>
      <c r="H235" s="41">
        <v>0</v>
      </c>
      <c r="I235" s="66">
        <f t="shared" si="151"/>
        <v>0</v>
      </c>
      <c r="J235" s="80">
        <f t="shared" si="152"/>
        <v>0</v>
      </c>
      <c r="K235" s="85">
        <f t="shared" si="153"/>
        <v>0</v>
      </c>
      <c r="L235" s="80">
        <f t="shared" si="154"/>
        <v>0</v>
      </c>
      <c r="N235" s="40">
        <v>0</v>
      </c>
      <c r="O235" s="41">
        <v>0</v>
      </c>
      <c r="P235" s="66">
        <f t="shared" si="155"/>
        <v>0</v>
      </c>
      <c r="Q235" s="40">
        <v>0</v>
      </c>
      <c r="R235" s="41">
        <v>0</v>
      </c>
      <c r="S235" s="66">
        <f t="shared" si="156"/>
        <v>0</v>
      </c>
      <c r="T235" s="80">
        <f t="shared" si="157"/>
        <v>0</v>
      </c>
      <c r="U235" s="85">
        <f t="shared" si="158"/>
        <v>0</v>
      </c>
      <c r="V235" s="80">
        <f t="shared" si="159"/>
        <v>0</v>
      </c>
      <c r="X235" s="40">
        <v>0</v>
      </c>
      <c r="Y235" s="41">
        <v>0</v>
      </c>
      <c r="Z235" s="66">
        <f t="shared" si="160"/>
        <v>0</v>
      </c>
      <c r="AA235" s="40">
        <v>0</v>
      </c>
      <c r="AB235" s="41">
        <v>0</v>
      </c>
      <c r="AC235" s="66">
        <f t="shared" si="161"/>
        <v>0</v>
      </c>
      <c r="AD235" s="80">
        <f t="shared" si="162"/>
        <v>0</v>
      </c>
      <c r="AE235" s="85">
        <f t="shared" si="163"/>
        <v>0</v>
      </c>
      <c r="AF235" s="80">
        <f t="shared" si="164"/>
        <v>0</v>
      </c>
      <c r="AH235" s="40">
        <v>0</v>
      </c>
      <c r="AI235" s="41">
        <v>0</v>
      </c>
      <c r="AJ235" s="66">
        <f t="shared" si="165"/>
        <v>0</v>
      </c>
      <c r="AK235" s="40">
        <v>0</v>
      </c>
      <c r="AL235" s="41">
        <v>0</v>
      </c>
      <c r="AM235" s="66">
        <f t="shared" si="166"/>
        <v>0</v>
      </c>
      <c r="AN235" s="80">
        <f t="shared" si="167"/>
        <v>0</v>
      </c>
      <c r="AO235" s="85">
        <f t="shared" si="168"/>
        <v>0</v>
      </c>
      <c r="AP235" s="80">
        <f t="shared" si="169"/>
        <v>0</v>
      </c>
      <c r="AR235" s="40">
        <v>0</v>
      </c>
      <c r="AS235" s="41">
        <v>0</v>
      </c>
      <c r="AT235" s="66">
        <f t="shared" si="170"/>
        <v>0</v>
      </c>
      <c r="AU235" s="40">
        <v>0</v>
      </c>
      <c r="AV235" s="41">
        <v>0</v>
      </c>
      <c r="AW235" s="66">
        <f t="shared" si="171"/>
        <v>0</v>
      </c>
      <c r="AX235" s="80">
        <f t="shared" si="172"/>
        <v>0</v>
      </c>
      <c r="AY235" s="85">
        <f t="shared" si="173"/>
        <v>0</v>
      </c>
      <c r="AZ235" s="80">
        <f t="shared" si="174"/>
        <v>0</v>
      </c>
      <c r="BB235" s="40">
        <v>0</v>
      </c>
      <c r="BC235" s="41">
        <v>0</v>
      </c>
      <c r="BD235" s="66">
        <f t="shared" si="175"/>
        <v>0</v>
      </c>
      <c r="BE235" s="40">
        <v>9</v>
      </c>
      <c r="BF235" s="41">
        <v>0</v>
      </c>
      <c r="BG235" s="66">
        <f t="shared" si="176"/>
        <v>9</v>
      </c>
      <c r="BH235" s="80">
        <f t="shared" si="177"/>
        <v>1.0587114305544119E-4</v>
      </c>
      <c r="BI235" s="85">
        <f t="shared" si="178"/>
        <v>0</v>
      </c>
      <c r="BJ235" s="80">
        <f t="shared" si="179"/>
        <v>0</v>
      </c>
      <c r="BL235" s="40">
        <v>0</v>
      </c>
      <c r="BM235" s="41">
        <v>0</v>
      </c>
      <c r="BN235" s="66">
        <f t="shared" si="180"/>
        <v>0</v>
      </c>
      <c r="BO235" s="40">
        <v>0</v>
      </c>
      <c r="BP235" s="41">
        <v>0</v>
      </c>
      <c r="BQ235" s="66">
        <f t="shared" si="181"/>
        <v>0</v>
      </c>
      <c r="BR235" s="80">
        <f t="shared" si="182"/>
        <v>0</v>
      </c>
      <c r="BS235" s="85">
        <f t="shared" si="183"/>
        <v>0</v>
      </c>
      <c r="BT235" s="80">
        <f t="shared" si="184"/>
        <v>0</v>
      </c>
      <c r="BV235" s="40">
        <v>0</v>
      </c>
      <c r="BW235" s="41">
        <v>0</v>
      </c>
      <c r="BX235" s="66">
        <f t="shared" si="185"/>
        <v>0</v>
      </c>
      <c r="BY235" s="40">
        <v>0</v>
      </c>
      <c r="BZ235" s="41">
        <v>0</v>
      </c>
      <c r="CA235" s="66">
        <f t="shared" si="186"/>
        <v>0</v>
      </c>
      <c r="CB235" s="80">
        <f t="shared" si="187"/>
        <v>0</v>
      </c>
      <c r="CC235" s="85">
        <f t="shared" si="188"/>
        <v>0</v>
      </c>
      <c r="CD235" s="80">
        <f t="shared" si="189"/>
        <v>0</v>
      </c>
      <c r="CF235" s="40">
        <v>0</v>
      </c>
      <c r="CG235" s="41">
        <v>0</v>
      </c>
      <c r="CH235" s="66">
        <f t="shared" si="190"/>
        <v>0</v>
      </c>
      <c r="CI235" s="40">
        <v>0</v>
      </c>
      <c r="CJ235" s="41">
        <v>0</v>
      </c>
      <c r="CK235" s="66">
        <f t="shared" si="191"/>
        <v>0</v>
      </c>
      <c r="CL235" s="80">
        <f t="shared" si="192"/>
        <v>0</v>
      </c>
      <c r="CM235" s="85">
        <f t="shared" si="193"/>
        <v>0</v>
      </c>
      <c r="CN235" s="80">
        <f t="shared" si="194"/>
        <v>0</v>
      </c>
      <c r="CP235" s="40">
        <v>0</v>
      </c>
      <c r="CQ235" s="41">
        <v>0</v>
      </c>
      <c r="CR235" s="66">
        <f t="shared" si="195"/>
        <v>0</v>
      </c>
      <c r="CS235" s="40">
        <v>0</v>
      </c>
      <c r="CT235" s="41">
        <v>0</v>
      </c>
      <c r="CU235" s="66">
        <f t="shared" si="196"/>
        <v>0</v>
      </c>
      <c r="CV235" s="80">
        <f t="shared" si="197"/>
        <v>0</v>
      </c>
      <c r="CW235" s="85">
        <f t="shared" si="198"/>
        <v>0</v>
      </c>
      <c r="CX235" s="80">
        <f t="shared" si="199"/>
        <v>0</v>
      </c>
    </row>
    <row r="236" spans="1:102" ht="24.95" customHeight="1">
      <c r="A236" s="3">
        <v>229</v>
      </c>
      <c r="B236" s="47" t="s">
        <v>221</v>
      </c>
      <c r="D236" s="40">
        <v>0</v>
      </c>
      <c r="E236" s="41">
        <v>0</v>
      </c>
      <c r="F236" s="66">
        <f t="shared" si="150"/>
        <v>0</v>
      </c>
      <c r="G236" s="40">
        <v>0</v>
      </c>
      <c r="H236" s="41">
        <v>0</v>
      </c>
      <c r="I236" s="66">
        <f t="shared" si="151"/>
        <v>0</v>
      </c>
      <c r="J236" s="80">
        <f t="shared" si="152"/>
        <v>0</v>
      </c>
      <c r="K236" s="85">
        <f t="shared" si="153"/>
        <v>0</v>
      </c>
      <c r="L236" s="80">
        <f t="shared" si="154"/>
        <v>0</v>
      </c>
      <c r="N236" s="40">
        <v>0</v>
      </c>
      <c r="O236" s="41">
        <v>0</v>
      </c>
      <c r="P236" s="66">
        <f t="shared" si="155"/>
        <v>0</v>
      </c>
      <c r="Q236" s="40">
        <v>0</v>
      </c>
      <c r="R236" s="41">
        <v>0</v>
      </c>
      <c r="S236" s="66">
        <f t="shared" si="156"/>
        <v>0</v>
      </c>
      <c r="T236" s="80">
        <f t="shared" si="157"/>
        <v>0</v>
      </c>
      <c r="U236" s="85">
        <f t="shared" si="158"/>
        <v>0</v>
      </c>
      <c r="V236" s="80">
        <f t="shared" si="159"/>
        <v>0</v>
      </c>
      <c r="X236" s="40">
        <v>0</v>
      </c>
      <c r="Y236" s="41">
        <v>0</v>
      </c>
      <c r="Z236" s="66">
        <f t="shared" si="160"/>
        <v>0</v>
      </c>
      <c r="AA236" s="40">
        <v>0</v>
      </c>
      <c r="AB236" s="41">
        <v>0</v>
      </c>
      <c r="AC236" s="66">
        <f t="shared" si="161"/>
        <v>0</v>
      </c>
      <c r="AD236" s="80">
        <f t="shared" si="162"/>
        <v>0</v>
      </c>
      <c r="AE236" s="85">
        <f t="shared" si="163"/>
        <v>0</v>
      </c>
      <c r="AF236" s="80">
        <f t="shared" si="164"/>
        <v>0</v>
      </c>
      <c r="AH236" s="40">
        <v>0</v>
      </c>
      <c r="AI236" s="41">
        <v>0</v>
      </c>
      <c r="AJ236" s="66">
        <f t="shared" si="165"/>
        <v>0</v>
      </c>
      <c r="AK236" s="40">
        <v>0</v>
      </c>
      <c r="AL236" s="41">
        <v>0</v>
      </c>
      <c r="AM236" s="66">
        <f t="shared" si="166"/>
        <v>0</v>
      </c>
      <c r="AN236" s="80">
        <f t="shared" si="167"/>
        <v>0</v>
      </c>
      <c r="AO236" s="85">
        <f t="shared" si="168"/>
        <v>0</v>
      </c>
      <c r="AP236" s="80">
        <f t="shared" si="169"/>
        <v>0</v>
      </c>
      <c r="AR236" s="40">
        <v>0</v>
      </c>
      <c r="AS236" s="41">
        <v>0</v>
      </c>
      <c r="AT236" s="66">
        <f t="shared" si="170"/>
        <v>0</v>
      </c>
      <c r="AU236" s="40">
        <v>0</v>
      </c>
      <c r="AV236" s="41">
        <v>0</v>
      </c>
      <c r="AW236" s="66">
        <f t="shared" si="171"/>
        <v>0</v>
      </c>
      <c r="AX236" s="80">
        <f t="shared" si="172"/>
        <v>0</v>
      </c>
      <c r="AY236" s="85">
        <f t="shared" si="173"/>
        <v>0</v>
      </c>
      <c r="AZ236" s="80">
        <f t="shared" si="174"/>
        <v>0</v>
      </c>
      <c r="BB236" s="40">
        <v>40</v>
      </c>
      <c r="BC236" s="41">
        <v>0</v>
      </c>
      <c r="BD236" s="66">
        <f t="shared" si="175"/>
        <v>40</v>
      </c>
      <c r="BE236" s="40">
        <v>9</v>
      </c>
      <c r="BF236" s="41">
        <v>0</v>
      </c>
      <c r="BG236" s="66">
        <f t="shared" si="176"/>
        <v>9</v>
      </c>
      <c r="BH236" s="80">
        <f t="shared" si="177"/>
        <v>1.0587114305544119E-4</v>
      </c>
      <c r="BI236" s="85">
        <f t="shared" si="178"/>
        <v>-0.77500000000000002</v>
      </c>
      <c r="BJ236" s="80">
        <f t="shared" si="179"/>
        <v>-0.77500000000000002</v>
      </c>
      <c r="BL236" s="40">
        <v>0</v>
      </c>
      <c r="BM236" s="41">
        <v>0</v>
      </c>
      <c r="BN236" s="66">
        <f t="shared" si="180"/>
        <v>0</v>
      </c>
      <c r="BO236" s="40">
        <v>0</v>
      </c>
      <c r="BP236" s="41">
        <v>0</v>
      </c>
      <c r="BQ236" s="66">
        <f t="shared" si="181"/>
        <v>0</v>
      </c>
      <c r="BR236" s="80">
        <f t="shared" si="182"/>
        <v>0</v>
      </c>
      <c r="BS236" s="85">
        <f t="shared" si="183"/>
        <v>0</v>
      </c>
      <c r="BT236" s="80">
        <f t="shared" si="184"/>
        <v>0</v>
      </c>
      <c r="BV236" s="40">
        <v>0</v>
      </c>
      <c r="BW236" s="41">
        <v>0</v>
      </c>
      <c r="BX236" s="66">
        <f t="shared" si="185"/>
        <v>0</v>
      </c>
      <c r="BY236" s="40">
        <v>0</v>
      </c>
      <c r="BZ236" s="41">
        <v>0</v>
      </c>
      <c r="CA236" s="66">
        <f t="shared" si="186"/>
        <v>0</v>
      </c>
      <c r="CB236" s="80">
        <f t="shared" si="187"/>
        <v>0</v>
      </c>
      <c r="CC236" s="85">
        <f t="shared" si="188"/>
        <v>0</v>
      </c>
      <c r="CD236" s="80">
        <f t="shared" si="189"/>
        <v>0</v>
      </c>
      <c r="CF236" s="40">
        <v>0</v>
      </c>
      <c r="CG236" s="41">
        <v>0</v>
      </c>
      <c r="CH236" s="66">
        <f t="shared" si="190"/>
        <v>0</v>
      </c>
      <c r="CI236" s="40">
        <v>0</v>
      </c>
      <c r="CJ236" s="41">
        <v>0</v>
      </c>
      <c r="CK236" s="66">
        <f t="shared" si="191"/>
        <v>0</v>
      </c>
      <c r="CL236" s="80">
        <f t="shared" si="192"/>
        <v>0</v>
      </c>
      <c r="CM236" s="85">
        <f t="shared" si="193"/>
        <v>0</v>
      </c>
      <c r="CN236" s="80">
        <f t="shared" si="194"/>
        <v>0</v>
      </c>
      <c r="CP236" s="40">
        <v>0</v>
      </c>
      <c r="CQ236" s="41">
        <v>0</v>
      </c>
      <c r="CR236" s="66">
        <f t="shared" si="195"/>
        <v>0</v>
      </c>
      <c r="CS236" s="40">
        <v>0</v>
      </c>
      <c r="CT236" s="41">
        <v>0</v>
      </c>
      <c r="CU236" s="66">
        <f t="shared" si="196"/>
        <v>0</v>
      </c>
      <c r="CV236" s="80">
        <f t="shared" si="197"/>
        <v>0</v>
      </c>
      <c r="CW236" s="85">
        <f t="shared" si="198"/>
        <v>0</v>
      </c>
      <c r="CX236" s="80">
        <f t="shared" si="199"/>
        <v>0</v>
      </c>
    </row>
    <row r="237" spans="1:102" ht="24.95" customHeight="1">
      <c r="A237" s="3">
        <v>230</v>
      </c>
      <c r="B237" s="47" t="s">
        <v>243</v>
      </c>
      <c r="D237" s="40">
        <v>0</v>
      </c>
      <c r="E237" s="41">
        <v>0</v>
      </c>
      <c r="F237" s="66">
        <f t="shared" si="150"/>
        <v>0</v>
      </c>
      <c r="G237" s="40">
        <v>0</v>
      </c>
      <c r="H237" s="41">
        <v>0</v>
      </c>
      <c r="I237" s="66">
        <f t="shared" si="151"/>
        <v>0</v>
      </c>
      <c r="J237" s="80">
        <f t="shared" si="152"/>
        <v>0</v>
      </c>
      <c r="K237" s="85">
        <f t="shared" si="153"/>
        <v>0</v>
      </c>
      <c r="L237" s="80">
        <f t="shared" si="154"/>
        <v>0</v>
      </c>
      <c r="N237" s="40">
        <v>0</v>
      </c>
      <c r="O237" s="41">
        <v>0</v>
      </c>
      <c r="P237" s="66">
        <f t="shared" si="155"/>
        <v>0</v>
      </c>
      <c r="Q237" s="40">
        <v>0</v>
      </c>
      <c r="R237" s="41">
        <v>0</v>
      </c>
      <c r="S237" s="66">
        <f t="shared" si="156"/>
        <v>0</v>
      </c>
      <c r="T237" s="80">
        <f t="shared" si="157"/>
        <v>0</v>
      </c>
      <c r="U237" s="85">
        <f t="shared" si="158"/>
        <v>0</v>
      </c>
      <c r="V237" s="80">
        <f t="shared" si="159"/>
        <v>0</v>
      </c>
      <c r="X237" s="40">
        <v>0</v>
      </c>
      <c r="Y237" s="41">
        <v>0</v>
      </c>
      <c r="Z237" s="66">
        <f t="shared" si="160"/>
        <v>0</v>
      </c>
      <c r="AA237" s="40">
        <v>0</v>
      </c>
      <c r="AB237" s="41">
        <v>0</v>
      </c>
      <c r="AC237" s="66">
        <f t="shared" si="161"/>
        <v>0</v>
      </c>
      <c r="AD237" s="80">
        <f t="shared" si="162"/>
        <v>0</v>
      </c>
      <c r="AE237" s="85">
        <f t="shared" si="163"/>
        <v>0</v>
      </c>
      <c r="AF237" s="80">
        <f t="shared" si="164"/>
        <v>0</v>
      </c>
      <c r="AH237" s="40">
        <v>0</v>
      </c>
      <c r="AI237" s="41">
        <v>0</v>
      </c>
      <c r="AJ237" s="66">
        <f t="shared" si="165"/>
        <v>0</v>
      </c>
      <c r="AK237" s="40">
        <v>0</v>
      </c>
      <c r="AL237" s="41">
        <v>0</v>
      </c>
      <c r="AM237" s="66">
        <f t="shared" si="166"/>
        <v>0</v>
      </c>
      <c r="AN237" s="80">
        <f t="shared" si="167"/>
        <v>0</v>
      </c>
      <c r="AO237" s="85">
        <f t="shared" si="168"/>
        <v>0</v>
      </c>
      <c r="AP237" s="80">
        <f t="shared" si="169"/>
        <v>0</v>
      </c>
      <c r="AR237" s="40">
        <v>0</v>
      </c>
      <c r="AS237" s="41">
        <v>0</v>
      </c>
      <c r="AT237" s="66">
        <f t="shared" si="170"/>
        <v>0</v>
      </c>
      <c r="AU237" s="40">
        <v>0</v>
      </c>
      <c r="AV237" s="41">
        <v>0</v>
      </c>
      <c r="AW237" s="66">
        <f t="shared" si="171"/>
        <v>0</v>
      </c>
      <c r="AX237" s="80">
        <f t="shared" si="172"/>
        <v>0</v>
      </c>
      <c r="AY237" s="85">
        <f t="shared" si="173"/>
        <v>0</v>
      </c>
      <c r="AZ237" s="80">
        <f t="shared" si="174"/>
        <v>0</v>
      </c>
      <c r="BB237" s="40">
        <v>3</v>
      </c>
      <c r="BC237" s="41">
        <v>0</v>
      </c>
      <c r="BD237" s="66">
        <f t="shared" si="175"/>
        <v>3</v>
      </c>
      <c r="BE237" s="40">
        <v>10</v>
      </c>
      <c r="BF237" s="41">
        <v>0</v>
      </c>
      <c r="BG237" s="66">
        <f t="shared" si="176"/>
        <v>10</v>
      </c>
      <c r="BH237" s="80">
        <f t="shared" si="177"/>
        <v>1.1763460339493465E-4</v>
      </c>
      <c r="BI237" s="85">
        <f t="shared" si="178"/>
        <v>2.3333333333333335</v>
      </c>
      <c r="BJ237" s="80">
        <f t="shared" si="179"/>
        <v>2.3333333333333335</v>
      </c>
      <c r="BL237" s="40">
        <v>0</v>
      </c>
      <c r="BM237" s="41">
        <v>0</v>
      </c>
      <c r="BN237" s="66">
        <f t="shared" si="180"/>
        <v>0</v>
      </c>
      <c r="BO237" s="40">
        <v>0</v>
      </c>
      <c r="BP237" s="41">
        <v>0</v>
      </c>
      <c r="BQ237" s="66">
        <f t="shared" si="181"/>
        <v>0</v>
      </c>
      <c r="BR237" s="80">
        <f t="shared" si="182"/>
        <v>0</v>
      </c>
      <c r="BS237" s="85">
        <f t="shared" si="183"/>
        <v>0</v>
      </c>
      <c r="BT237" s="80">
        <f t="shared" si="184"/>
        <v>0</v>
      </c>
      <c r="BV237" s="40">
        <v>0</v>
      </c>
      <c r="BW237" s="41">
        <v>0</v>
      </c>
      <c r="BX237" s="66">
        <f t="shared" si="185"/>
        <v>0</v>
      </c>
      <c r="BY237" s="40">
        <v>0</v>
      </c>
      <c r="BZ237" s="41">
        <v>0</v>
      </c>
      <c r="CA237" s="66">
        <f t="shared" si="186"/>
        <v>0</v>
      </c>
      <c r="CB237" s="80">
        <f t="shared" si="187"/>
        <v>0</v>
      </c>
      <c r="CC237" s="85">
        <f t="shared" si="188"/>
        <v>0</v>
      </c>
      <c r="CD237" s="80">
        <f t="shared" si="189"/>
        <v>0</v>
      </c>
      <c r="CF237" s="40">
        <v>0</v>
      </c>
      <c r="CG237" s="41">
        <v>0</v>
      </c>
      <c r="CH237" s="66">
        <f t="shared" si="190"/>
        <v>0</v>
      </c>
      <c r="CI237" s="40">
        <v>0</v>
      </c>
      <c r="CJ237" s="41">
        <v>0</v>
      </c>
      <c r="CK237" s="66">
        <f t="shared" si="191"/>
        <v>0</v>
      </c>
      <c r="CL237" s="80">
        <f t="shared" si="192"/>
        <v>0</v>
      </c>
      <c r="CM237" s="85">
        <f t="shared" si="193"/>
        <v>0</v>
      </c>
      <c r="CN237" s="80">
        <f t="shared" si="194"/>
        <v>0</v>
      </c>
      <c r="CP237" s="40">
        <v>0</v>
      </c>
      <c r="CQ237" s="41">
        <v>0</v>
      </c>
      <c r="CR237" s="66">
        <f t="shared" si="195"/>
        <v>0</v>
      </c>
      <c r="CS237" s="40">
        <v>0</v>
      </c>
      <c r="CT237" s="41">
        <v>0</v>
      </c>
      <c r="CU237" s="66">
        <f t="shared" si="196"/>
        <v>0</v>
      </c>
      <c r="CV237" s="80">
        <f t="shared" si="197"/>
        <v>0</v>
      </c>
      <c r="CW237" s="85">
        <f t="shared" si="198"/>
        <v>0</v>
      </c>
      <c r="CX237" s="80">
        <f t="shared" si="199"/>
        <v>0</v>
      </c>
    </row>
    <row r="238" spans="1:102" ht="24.95" customHeight="1">
      <c r="A238" s="3">
        <v>231</v>
      </c>
      <c r="B238" s="47" t="s">
        <v>93</v>
      </c>
      <c r="D238" s="40">
        <v>0</v>
      </c>
      <c r="E238" s="41">
        <v>0</v>
      </c>
      <c r="F238" s="66">
        <f t="shared" si="150"/>
        <v>0</v>
      </c>
      <c r="G238" s="40">
        <v>0</v>
      </c>
      <c r="H238" s="41">
        <v>0</v>
      </c>
      <c r="I238" s="66">
        <f t="shared" si="151"/>
        <v>0</v>
      </c>
      <c r="J238" s="80">
        <f t="shared" si="152"/>
        <v>0</v>
      </c>
      <c r="K238" s="85">
        <f t="shared" si="153"/>
        <v>0</v>
      </c>
      <c r="L238" s="80">
        <f t="shared" si="154"/>
        <v>0</v>
      </c>
      <c r="N238" s="40">
        <v>0</v>
      </c>
      <c r="O238" s="41">
        <v>0</v>
      </c>
      <c r="P238" s="66">
        <f t="shared" si="155"/>
        <v>0</v>
      </c>
      <c r="Q238" s="40">
        <v>0</v>
      </c>
      <c r="R238" s="41">
        <v>0</v>
      </c>
      <c r="S238" s="66">
        <f t="shared" si="156"/>
        <v>0</v>
      </c>
      <c r="T238" s="80">
        <f t="shared" si="157"/>
        <v>0</v>
      </c>
      <c r="U238" s="85">
        <f t="shared" si="158"/>
        <v>0</v>
      </c>
      <c r="V238" s="80">
        <f t="shared" si="159"/>
        <v>0</v>
      </c>
      <c r="X238" s="40">
        <v>0</v>
      </c>
      <c r="Y238" s="41">
        <v>0</v>
      </c>
      <c r="Z238" s="66">
        <f t="shared" si="160"/>
        <v>0</v>
      </c>
      <c r="AA238" s="40">
        <v>0</v>
      </c>
      <c r="AB238" s="41">
        <v>0</v>
      </c>
      <c r="AC238" s="66">
        <f t="shared" si="161"/>
        <v>0</v>
      </c>
      <c r="AD238" s="80">
        <f t="shared" si="162"/>
        <v>0</v>
      </c>
      <c r="AE238" s="85">
        <f t="shared" si="163"/>
        <v>0</v>
      </c>
      <c r="AF238" s="80">
        <f t="shared" si="164"/>
        <v>0</v>
      </c>
      <c r="AH238" s="40">
        <v>48</v>
      </c>
      <c r="AI238" s="41">
        <v>0</v>
      </c>
      <c r="AJ238" s="66">
        <f t="shared" si="165"/>
        <v>48</v>
      </c>
      <c r="AK238" s="40">
        <v>15</v>
      </c>
      <c r="AL238" s="41">
        <v>0</v>
      </c>
      <c r="AM238" s="66">
        <f t="shared" si="166"/>
        <v>15</v>
      </c>
      <c r="AN238" s="80">
        <f t="shared" si="167"/>
        <v>1.0161775465409316E-4</v>
      </c>
      <c r="AO238" s="85">
        <f t="shared" si="168"/>
        <v>-0.6875</v>
      </c>
      <c r="AP238" s="80">
        <f t="shared" si="169"/>
        <v>-0.6875</v>
      </c>
      <c r="AR238" s="40">
        <v>15</v>
      </c>
      <c r="AS238" s="41">
        <v>0</v>
      </c>
      <c r="AT238" s="66">
        <f t="shared" si="170"/>
        <v>15</v>
      </c>
      <c r="AU238" s="40">
        <v>37</v>
      </c>
      <c r="AV238" s="41">
        <v>0</v>
      </c>
      <c r="AW238" s="66">
        <f t="shared" si="171"/>
        <v>37</v>
      </c>
      <c r="AX238" s="80">
        <f t="shared" si="172"/>
        <v>3.1558387281116994E-4</v>
      </c>
      <c r="AY238" s="85">
        <f t="shared" si="173"/>
        <v>1.4666666666666666</v>
      </c>
      <c r="AZ238" s="80">
        <f t="shared" si="174"/>
        <v>1.4666666666666666</v>
      </c>
      <c r="BB238" s="40">
        <v>185</v>
      </c>
      <c r="BC238" s="41">
        <v>0</v>
      </c>
      <c r="BD238" s="66">
        <f t="shared" si="175"/>
        <v>185</v>
      </c>
      <c r="BE238" s="40">
        <v>1</v>
      </c>
      <c r="BF238" s="41">
        <v>0</v>
      </c>
      <c r="BG238" s="66">
        <f t="shared" si="176"/>
        <v>1</v>
      </c>
      <c r="BH238" s="80">
        <f t="shared" si="177"/>
        <v>1.1763460339493466E-5</v>
      </c>
      <c r="BI238" s="85">
        <f t="shared" si="178"/>
        <v>-0.99459459459459465</v>
      </c>
      <c r="BJ238" s="80">
        <f t="shared" si="179"/>
        <v>-0.99459459459459465</v>
      </c>
      <c r="BL238" s="40">
        <v>0</v>
      </c>
      <c r="BM238" s="41">
        <v>0</v>
      </c>
      <c r="BN238" s="66">
        <f t="shared" si="180"/>
        <v>0</v>
      </c>
      <c r="BO238" s="40">
        <v>0</v>
      </c>
      <c r="BP238" s="41">
        <v>0</v>
      </c>
      <c r="BQ238" s="66">
        <f t="shared" si="181"/>
        <v>0</v>
      </c>
      <c r="BR238" s="80">
        <f t="shared" si="182"/>
        <v>0</v>
      </c>
      <c r="BS238" s="85">
        <f t="shared" si="183"/>
        <v>0</v>
      </c>
      <c r="BT238" s="80">
        <f t="shared" si="184"/>
        <v>0</v>
      </c>
      <c r="BV238" s="40">
        <v>0</v>
      </c>
      <c r="BW238" s="41">
        <v>0</v>
      </c>
      <c r="BX238" s="66">
        <f t="shared" si="185"/>
        <v>0</v>
      </c>
      <c r="BY238" s="40">
        <v>0</v>
      </c>
      <c r="BZ238" s="41">
        <v>0</v>
      </c>
      <c r="CA238" s="66">
        <f t="shared" si="186"/>
        <v>0</v>
      </c>
      <c r="CB238" s="80">
        <f t="shared" si="187"/>
        <v>0</v>
      </c>
      <c r="CC238" s="85">
        <f t="shared" si="188"/>
        <v>0</v>
      </c>
      <c r="CD238" s="80">
        <f t="shared" si="189"/>
        <v>0</v>
      </c>
      <c r="CF238" s="40">
        <v>44</v>
      </c>
      <c r="CG238" s="41">
        <v>0</v>
      </c>
      <c r="CH238" s="66">
        <f t="shared" si="190"/>
        <v>44</v>
      </c>
      <c r="CI238" s="40">
        <v>0</v>
      </c>
      <c r="CJ238" s="41">
        <v>0</v>
      </c>
      <c r="CK238" s="66">
        <f t="shared" si="191"/>
        <v>0</v>
      </c>
      <c r="CL238" s="80">
        <f t="shared" si="192"/>
        <v>0</v>
      </c>
      <c r="CM238" s="85">
        <f t="shared" si="193"/>
        <v>-1</v>
      </c>
      <c r="CN238" s="80">
        <f t="shared" si="194"/>
        <v>-1</v>
      </c>
      <c r="CP238" s="40">
        <v>0</v>
      </c>
      <c r="CQ238" s="41">
        <v>0</v>
      </c>
      <c r="CR238" s="66">
        <f t="shared" si="195"/>
        <v>0</v>
      </c>
      <c r="CS238" s="40">
        <v>0</v>
      </c>
      <c r="CT238" s="41">
        <v>0</v>
      </c>
      <c r="CU238" s="66">
        <f t="shared" si="196"/>
        <v>0</v>
      </c>
      <c r="CV238" s="80">
        <f t="shared" si="197"/>
        <v>0</v>
      </c>
      <c r="CW238" s="85">
        <f t="shared" si="198"/>
        <v>0</v>
      </c>
      <c r="CX238" s="80">
        <f t="shared" si="199"/>
        <v>0</v>
      </c>
    </row>
    <row r="239" spans="1:102" ht="24.95" customHeight="1">
      <c r="A239" s="3">
        <v>232</v>
      </c>
      <c r="B239" s="47" t="s">
        <v>106</v>
      </c>
      <c r="D239" s="40">
        <v>0</v>
      </c>
      <c r="E239" s="41">
        <v>0</v>
      </c>
      <c r="F239" s="66">
        <f t="shared" si="150"/>
        <v>0</v>
      </c>
      <c r="G239" s="40">
        <v>0</v>
      </c>
      <c r="H239" s="41">
        <v>0</v>
      </c>
      <c r="I239" s="66">
        <f t="shared" si="151"/>
        <v>0</v>
      </c>
      <c r="J239" s="80">
        <f t="shared" si="152"/>
        <v>0</v>
      </c>
      <c r="K239" s="85">
        <f t="shared" si="153"/>
        <v>0</v>
      </c>
      <c r="L239" s="80">
        <f t="shared" si="154"/>
        <v>0</v>
      </c>
      <c r="N239" s="40">
        <v>0</v>
      </c>
      <c r="O239" s="41">
        <v>0</v>
      </c>
      <c r="P239" s="66">
        <f t="shared" si="155"/>
        <v>0</v>
      </c>
      <c r="Q239" s="40">
        <v>0</v>
      </c>
      <c r="R239" s="41">
        <v>0</v>
      </c>
      <c r="S239" s="66">
        <f t="shared" si="156"/>
        <v>0</v>
      </c>
      <c r="T239" s="80">
        <f t="shared" si="157"/>
        <v>0</v>
      </c>
      <c r="U239" s="85">
        <f t="shared" si="158"/>
        <v>0</v>
      </c>
      <c r="V239" s="80">
        <f t="shared" si="159"/>
        <v>0</v>
      </c>
      <c r="X239" s="40">
        <v>0</v>
      </c>
      <c r="Y239" s="41">
        <v>0</v>
      </c>
      <c r="Z239" s="66">
        <f t="shared" si="160"/>
        <v>0</v>
      </c>
      <c r="AA239" s="40">
        <v>0</v>
      </c>
      <c r="AB239" s="41">
        <v>0</v>
      </c>
      <c r="AC239" s="66">
        <f t="shared" si="161"/>
        <v>0</v>
      </c>
      <c r="AD239" s="80">
        <f t="shared" si="162"/>
        <v>0</v>
      </c>
      <c r="AE239" s="85">
        <f t="shared" si="163"/>
        <v>0</v>
      </c>
      <c r="AF239" s="80">
        <f t="shared" si="164"/>
        <v>0</v>
      </c>
      <c r="AH239" s="40">
        <v>0</v>
      </c>
      <c r="AI239" s="41">
        <v>0</v>
      </c>
      <c r="AJ239" s="66">
        <f t="shared" si="165"/>
        <v>0</v>
      </c>
      <c r="AK239" s="40">
        <v>0</v>
      </c>
      <c r="AL239" s="41">
        <v>0</v>
      </c>
      <c r="AM239" s="66">
        <f t="shared" si="166"/>
        <v>0</v>
      </c>
      <c r="AN239" s="80">
        <f t="shared" si="167"/>
        <v>0</v>
      </c>
      <c r="AO239" s="85">
        <f t="shared" si="168"/>
        <v>0</v>
      </c>
      <c r="AP239" s="80">
        <f t="shared" si="169"/>
        <v>0</v>
      </c>
      <c r="AR239" s="40">
        <v>58</v>
      </c>
      <c r="AS239" s="41">
        <v>0</v>
      </c>
      <c r="AT239" s="66">
        <f t="shared" si="170"/>
        <v>58</v>
      </c>
      <c r="AU239" s="40">
        <v>16</v>
      </c>
      <c r="AV239" s="41">
        <v>0</v>
      </c>
      <c r="AW239" s="66">
        <f t="shared" si="171"/>
        <v>16</v>
      </c>
      <c r="AX239" s="80">
        <f t="shared" si="172"/>
        <v>1.3646870175618162E-4</v>
      </c>
      <c r="AY239" s="85">
        <f t="shared" si="173"/>
        <v>-0.72413793103448276</v>
      </c>
      <c r="AZ239" s="80">
        <f t="shared" si="174"/>
        <v>-0.72413793103448276</v>
      </c>
      <c r="BB239" s="40">
        <v>41</v>
      </c>
      <c r="BC239" s="41">
        <v>0</v>
      </c>
      <c r="BD239" s="66">
        <f t="shared" si="175"/>
        <v>41</v>
      </c>
      <c r="BE239" s="40">
        <v>18</v>
      </c>
      <c r="BF239" s="41">
        <v>0</v>
      </c>
      <c r="BG239" s="66">
        <f t="shared" si="176"/>
        <v>18</v>
      </c>
      <c r="BH239" s="80">
        <f t="shared" si="177"/>
        <v>2.1174228611088239E-4</v>
      </c>
      <c r="BI239" s="85">
        <f t="shared" si="178"/>
        <v>-0.56097560975609762</v>
      </c>
      <c r="BJ239" s="80">
        <f t="shared" si="179"/>
        <v>-0.56097560975609762</v>
      </c>
      <c r="BL239" s="40">
        <v>18</v>
      </c>
      <c r="BM239" s="41">
        <v>0</v>
      </c>
      <c r="BN239" s="66">
        <f t="shared" si="180"/>
        <v>18</v>
      </c>
      <c r="BO239" s="40">
        <v>1</v>
      </c>
      <c r="BP239" s="41">
        <v>0</v>
      </c>
      <c r="BQ239" s="66">
        <f t="shared" si="181"/>
        <v>1</v>
      </c>
      <c r="BR239" s="80">
        <f t="shared" si="182"/>
        <v>3.6437837049992711E-5</v>
      </c>
      <c r="BS239" s="85">
        <f t="shared" si="183"/>
        <v>-0.94444444444444442</v>
      </c>
      <c r="BT239" s="80">
        <f t="shared" si="184"/>
        <v>-0.94444444444444442</v>
      </c>
      <c r="BV239" s="40">
        <v>1</v>
      </c>
      <c r="BW239" s="41">
        <v>0</v>
      </c>
      <c r="BX239" s="66">
        <f t="shared" si="185"/>
        <v>1</v>
      </c>
      <c r="BY239" s="40">
        <v>0</v>
      </c>
      <c r="BZ239" s="41">
        <v>0</v>
      </c>
      <c r="CA239" s="66">
        <f t="shared" si="186"/>
        <v>0</v>
      </c>
      <c r="CB239" s="80">
        <f t="shared" si="187"/>
        <v>0</v>
      </c>
      <c r="CC239" s="85">
        <f t="shared" si="188"/>
        <v>-1</v>
      </c>
      <c r="CD239" s="80">
        <f t="shared" si="189"/>
        <v>-1</v>
      </c>
      <c r="CF239" s="40">
        <v>7</v>
      </c>
      <c r="CG239" s="41">
        <v>0</v>
      </c>
      <c r="CH239" s="66">
        <f t="shared" si="190"/>
        <v>7</v>
      </c>
      <c r="CI239" s="40">
        <v>2</v>
      </c>
      <c r="CJ239" s="41">
        <v>0</v>
      </c>
      <c r="CK239" s="66">
        <f t="shared" si="191"/>
        <v>2</v>
      </c>
      <c r="CL239" s="80">
        <f t="shared" si="192"/>
        <v>1.5357444521231668E-4</v>
      </c>
      <c r="CM239" s="85">
        <f t="shared" si="193"/>
        <v>-0.7142857142857143</v>
      </c>
      <c r="CN239" s="80">
        <f t="shared" si="194"/>
        <v>-0.7142857142857143</v>
      </c>
      <c r="CP239" s="40">
        <v>0</v>
      </c>
      <c r="CQ239" s="41">
        <v>0</v>
      </c>
      <c r="CR239" s="66">
        <f t="shared" si="195"/>
        <v>0</v>
      </c>
      <c r="CS239" s="40">
        <v>0</v>
      </c>
      <c r="CT239" s="41">
        <v>0</v>
      </c>
      <c r="CU239" s="66">
        <f t="shared" si="196"/>
        <v>0</v>
      </c>
      <c r="CV239" s="80">
        <f t="shared" si="197"/>
        <v>0</v>
      </c>
      <c r="CW239" s="85">
        <f t="shared" si="198"/>
        <v>0</v>
      </c>
      <c r="CX239" s="80">
        <f t="shared" si="199"/>
        <v>0</v>
      </c>
    </row>
    <row r="240" spans="1:102" ht="24.95" customHeight="1">
      <c r="A240" s="3">
        <v>233</v>
      </c>
      <c r="B240" s="47" t="s">
        <v>181</v>
      </c>
      <c r="D240" s="40">
        <v>0</v>
      </c>
      <c r="E240" s="41">
        <v>0</v>
      </c>
      <c r="F240" s="66">
        <f t="shared" si="150"/>
        <v>0</v>
      </c>
      <c r="G240" s="40">
        <v>0</v>
      </c>
      <c r="H240" s="41">
        <v>0</v>
      </c>
      <c r="I240" s="66">
        <f t="shared" si="151"/>
        <v>0</v>
      </c>
      <c r="J240" s="80">
        <f t="shared" si="152"/>
        <v>0</v>
      </c>
      <c r="K240" s="85">
        <f t="shared" si="153"/>
        <v>0</v>
      </c>
      <c r="L240" s="80">
        <f t="shared" si="154"/>
        <v>0</v>
      </c>
      <c r="N240" s="40">
        <v>0</v>
      </c>
      <c r="O240" s="41">
        <v>0</v>
      </c>
      <c r="P240" s="66">
        <f t="shared" si="155"/>
        <v>0</v>
      </c>
      <c r="Q240" s="40">
        <v>0</v>
      </c>
      <c r="R240" s="41">
        <v>0</v>
      </c>
      <c r="S240" s="66">
        <f t="shared" si="156"/>
        <v>0</v>
      </c>
      <c r="T240" s="80">
        <f t="shared" si="157"/>
        <v>0</v>
      </c>
      <c r="U240" s="85">
        <f t="shared" si="158"/>
        <v>0</v>
      </c>
      <c r="V240" s="80">
        <f t="shared" si="159"/>
        <v>0</v>
      </c>
      <c r="X240" s="40">
        <v>0</v>
      </c>
      <c r="Y240" s="41">
        <v>0</v>
      </c>
      <c r="Z240" s="66">
        <f t="shared" si="160"/>
        <v>0</v>
      </c>
      <c r="AA240" s="40">
        <v>0</v>
      </c>
      <c r="AB240" s="41">
        <v>0</v>
      </c>
      <c r="AC240" s="66">
        <f t="shared" si="161"/>
        <v>0</v>
      </c>
      <c r="AD240" s="80">
        <f t="shared" si="162"/>
        <v>0</v>
      </c>
      <c r="AE240" s="85">
        <f t="shared" si="163"/>
        <v>0</v>
      </c>
      <c r="AF240" s="80">
        <f t="shared" si="164"/>
        <v>0</v>
      </c>
      <c r="AH240" s="40">
        <v>0</v>
      </c>
      <c r="AI240" s="41">
        <v>0</v>
      </c>
      <c r="AJ240" s="66">
        <f t="shared" si="165"/>
        <v>0</v>
      </c>
      <c r="AK240" s="40">
        <v>0</v>
      </c>
      <c r="AL240" s="41">
        <v>0</v>
      </c>
      <c r="AM240" s="66">
        <f t="shared" si="166"/>
        <v>0</v>
      </c>
      <c r="AN240" s="80">
        <f t="shared" si="167"/>
        <v>0</v>
      </c>
      <c r="AO240" s="85">
        <f t="shared" si="168"/>
        <v>0</v>
      </c>
      <c r="AP240" s="80">
        <f t="shared" si="169"/>
        <v>0</v>
      </c>
      <c r="AR240" s="40">
        <v>1</v>
      </c>
      <c r="AS240" s="41">
        <v>0</v>
      </c>
      <c r="AT240" s="66">
        <f t="shared" si="170"/>
        <v>1</v>
      </c>
      <c r="AU240" s="40">
        <v>0</v>
      </c>
      <c r="AV240" s="41">
        <v>0</v>
      </c>
      <c r="AW240" s="66">
        <f t="shared" si="171"/>
        <v>0</v>
      </c>
      <c r="AX240" s="80">
        <f t="shared" si="172"/>
        <v>0</v>
      </c>
      <c r="AY240" s="85">
        <f t="shared" si="173"/>
        <v>-1</v>
      </c>
      <c r="AZ240" s="80">
        <f t="shared" si="174"/>
        <v>-1</v>
      </c>
      <c r="BB240" s="40">
        <v>0</v>
      </c>
      <c r="BC240" s="41">
        <v>0</v>
      </c>
      <c r="BD240" s="66">
        <f t="shared" si="175"/>
        <v>0</v>
      </c>
      <c r="BE240" s="40">
        <v>0</v>
      </c>
      <c r="BF240" s="41">
        <v>0</v>
      </c>
      <c r="BG240" s="66">
        <f t="shared" si="176"/>
        <v>0</v>
      </c>
      <c r="BH240" s="80">
        <f t="shared" si="177"/>
        <v>0</v>
      </c>
      <c r="BI240" s="85">
        <f t="shared" si="178"/>
        <v>0</v>
      </c>
      <c r="BJ240" s="80">
        <f t="shared" si="179"/>
        <v>0</v>
      </c>
      <c r="BL240" s="40">
        <v>0</v>
      </c>
      <c r="BM240" s="41">
        <v>0</v>
      </c>
      <c r="BN240" s="66">
        <f t="shared" si="180"/>
        <v>0</v>
      </c>
      <c r="BO240" s="40">
        <v>0</v>
      </c>
      <c r="BP240" s="41">
        <v>0</v>
      </c>
      <c r="BQ240" s="66">
        <f t="shared" si="181"/>
        <v>0</v>
      </c>
      <c r="BR240" s="80">
        <f t="shared" si="182"/>
        <v>0</v>
      </c>
      <c r="BS240" s="85">
        <f t="shared" si="183"/>
        <v>0</v>
      </c>
      <c r="BT240" s="80">
        <f t="shared" si="184"/>
        <v>0</v>
      </c>
      <c r="BV240" s="40">
        <v>0</v>
      </c>
      <c r="BW240" s="41">
        <v>0</v>
      </c>
      <c r="BX240" s="66">
        <f t="shared" si="185"/>
        <v>0</v>
      </c>
      <c r="BY240" s="40">
        <v>0</v>
      </c>
      <c r="BZ240" s="41">
        <v>0</v>
      </c>
      <c r="CA240" s="66">
        <f t="shared" si="186"/>
        <v>0</v>
      </c>
      <c r="CB240" s="80">
        <f t="shared" si="187"/>
        <v>0</v>
      </c>
      <c r="CC240" s="85">
        <f t="shared" si="188"/>
        <v>0</v>
      </c>
      <c r="CD240" s="80">
        <f t="shared" si="189"/>
        <v>0</v>
      </c>
      <c r="CF240" s="40">
        <v>23</v>
      </c>
      <c r="CG240" s="41">
        <v>0</v>
      </c>
      <c r="CH240" s="66">
        <f t="shared" si="190"/>
        <v>23</v>
      </c>
      <c r="CI240" s="40">
        <v>24</v>
      </c>
      <c r="CJ240" s="41">
        <v>0</v>
      </c>
      <c r="CK240" s="66">
        <f t="shared" si="191"/>
        <v>24</v>
      </c>
      <c r="CL240" s="80">
        <f t="shared" si="192"/>
        <v>1.8428933425478E-3</v>
      </c>
      <c r="CM240" s="85">
        <f t="shared" si="193"/>
        <v>4.3478260869565216E-2</v>
      </c>
      <c r="CN240" s="80">
        <f t="shared" si="194"/>
        <v>4.3478260869565216E-2</v>
      </c>
      <c r="CP240" s="40">
        <v>0</v>
      </c>
      <c r="CQ240" s="41">
        <v>0</v>
      </c>
      <c r="CR240" s="66">
        <f t="shared" si="195"/>
        <v>0</v>
      </c>
      <c r="CS240" s="40">
        <v>0</v>
      </c>
      <c r="CT240" s="41">
        <v>0</v>
      </c>
      <c r="CU240" s="66">
        <f t="shared" si="196"/>
        <v>0</v>
      </c>
      <c r="CV240" s="80">
        <f t="shared" si="197"/>
        <v>0</v>
      </c>
      <c r="CW240" s="85">
        <f t="shared" si="198"/>
        <v>0</v>
      </c>
      <c r="CX240" s="80">
        <f t="shared" si="199"/>
        <v>0</v>
      </c>
    </row>
    <row r="241" spans="1:102" ht="24.95" customHeight="1">
      <c r="A241" s="3">
        <v>234</v>
      </c>
      <c r="B241" s="47" t="s">
        <v>182</v>
      </c>
      <c r="D241" s="40">
        <v>0</v>
      </c>
      <c r="E241" s="41">
        <v>0</v>
      </c>
      <c r="F241" s="66">
        <f t="shared" si="150"/>
        <v>0</v>
      </c>
      <c r="G241" s="40">
        <v>0</v>
      </c>
      <c r="H241" s="41">
        <v>0</v>
      </c>
      <c r="I241" s="66">
        <f t="shared" si="151"/>
        <v>0</v>
      </c>
      <c r="J241" s="80">
        <f t="shared" si="152"/>
        <v>0</v>
      </c>
      <c r="K241" s="85">
        <f t="shared" si="153"/>
        <v>0</v>
      </c>
      <c r="L241" s="80">
        <f t="shared" si="154"/>
        <v>0</v>
      </c>
      <c r="N241" s="40">
        <v>0</v>
      </c>
      <c r="O241" s="41">
        <v>0</v>
      </c>
      <c r="P241" s="66">
        <f t="shared" si="155"/>
        <v>0</v>
      </c>
      <c r="Q241" s="40">
        <v>0</v>
      </c>
      <c r="R241" s="41">
        <v>0</v>
      </c>
      <c r="S241" s="66">
        <f t="shared" si="156"/>
        <v>0</v>
      </c>
      <c r="T241" s="80">
        <f t="shared" si="157"/>
        <v>0</v>
      </c>
      <c r="U241" s="85">
        <f t="shared" si="158"/>
        <v>0</v>
      </c>
      <c r="V241" s="80">
        <f t="shared" si="159"/>
        <v>0</v>
      </c>
      <c r="X241" s="40">
        <v>0</v>
      </c>
      <c r="Y241" s="41">
        <v>0</v>
      </c>
      <c r="Z241" s="66">
        <f t="shared" si="160"/>
        <v>0</v>
      </c>
      <c r="AA241" s="40">
        <v>0</v>
      </c>
      <c r="AB241" s="41">
        <v>0</v>
      </c>
      <c r="AC241" s="66">
        <f t="shared" si="161"/>
        <v>0</v>
      </c>
      <c r="AD241" s="80">
        <f t="shared" si="162"/>
        <v>0</v>
      </c>
      <c r="AE241" s="85">
        <f t="shared" si="163"/>
        <v>0</v>
      </c>
      <c r="AF241" s="80">
        <f t="shared" si="164"/>
        <v>0</v>
      </c>
      <c r="AH241" s="40">
        <v>34</v>
      </c>
      <c r="AI241" s="41">
        <v>0</v>
      </c>
      <c r="AJ241" s="66">
        <f t="shared" si="165"/>
        <v>34</v>
      </c>
      <c r="AK241" s="40">
        <v>149</v>
      </c>
      <c r="AL241" s="41">
        <v>0</v>
      </c>
      <c r="AM241" s="66">
        <f t="shared" si="166"/>
        <v>149</v>
      </c>
      <c r="AN241" s="80">
        <f t="shared" si="167"/>
        <v>1.0094030295639922E-3</v>
      </c>
      <c r="AO241" s="85">
        <f t="shared" si="168"/>
        <v>3.3823529411764706</v>
      </c>
      <c r="AP241" s="80">
        <f t="shared" si="169"/>
        <v>3.3823529411764706</v>
      </c>
      <c r="AR241" s="40">
        <v>0</v>
      </c>
      <c r="AS241" s="41">
        <v>0</v>
      </c>
      <c r="AT241" s="66">
        <f t="shared" si="170"/>
        <v>0</v>
      </c>
      <c r="AU241" s="40">
        <v>0</v>
      </c>
      <c r="AV241" s="41">
        <v>0</v>
      </c>
      <c r="AW241" s="66">
        <f t="shared" si="171"/>
        <v>0</v>
      </c>
      <c r="AX241" s="80">
        <f t="shared" si="172"/>
        <v>0</v>
      </c>
      <c r="AY241" s="85">
        <f t="shared" si="173"/>
        <v>0</v>
      </c>
      <c r="AZ241" s="80">
        <f t="shared" si="174"/>
        <v>0</v>
      </c>
      <c r="BB241" s="40">
        <v>10</v>
      </c>
      <c r="BC241" s="41">
        <v>0</v>
      </c>
      <c r="BD241" s="66">
        <f t="shared" si="175"/>
        <v>10</v>
      </c>
      <c r="BE241" s="40">
        <v>7</v>
      </c>
      <c r="BF241" s="41">
        <v>0</v>
      </c>
      <c r="BG241" s="66">
        <f t="shared" si="176"/>
        <v>7</v>
      </c>
      <c r="BH241" s="80">
        <f t="shared" si="177"/>
        <v>8.2344222376454256E-5</v>
      </c>
      <c r="BI241" s="85">
        <f t="shared" si="178"/>
        <v>-0.3</v>
      </c>
      <c r="BJ241" s="80">
        <f t="shared" si="179"/>
        <v>-0.3</v>
      </c>
      <c r="BL241" s="40">
        <v>0</v>
      </c>
      <c r="BM241" s="41">
        <v>0</v>
      </c>
      <c r="BN241" s="66">
        <f t="shared" si="180"/>
        <v>0</v>
      </c>
      <c r="BO241" s="40">
        <v>0</v>
      </c>
      <c r="BP241" s="41">
        <v>0</v>
      </c>
      <c r="BQ241" s="66">
        <f t="shared" si="181"/>
        <v>0</v>
      </c>
      <c r="BR241" s="80">
        <f t="shared" si="182"/>
        <v>0</v>
      </c>
      <c r="BS241" s="85">
        <f t="shared" si="183"/>
        <v>0</v>
      </c>
      <c r="BT241" s="80">
        <f t="shared" si="184"/>
        <v>0</v>
      </c>
      <c r="BV241" s="40">
        <v>19</v>
      </c>
      <c r="BW241" s="41">
        <v>0</v>
      </c>
      <c r="BX241" s="66">
        <f t="shared" si="185"/>
        <v>19</v>
      </c>
      <c r="BY241" s="40">
        <v>2</v>
      </c>
      <c r="BZ241" s="41">
        <v>0</v>
      </c>
      <c r="CA241" s="66">
        <f t="shared" si="186"/>
        <v>2</v>
      </c>
      <c r="CB241" s="80">
        <f t="shared" si="187"/>
        <v>9.5401640908223618E-5</v>
      </c>
      <c r="CC241" s="85">
        <f t="shared" si="188"/>
        <v>-0.89473684210526316</v>
      </c>
      <c r="CD241" s="80">
        <f t="shared" si="189"/>
        <v>-0.89473684210526316</v>
      </c>
      <c r="CF241" s="40">
        <v>24</v>
      </c>
      <c r="CG241" s="41">
        <v>0</v>
      </c>
      <c r="CH241" s="66">
        <f t="shared" si="190"/>
        <v>24</v>
      </c>
      <c r="CI241" s="40">
        <v>12</v>
      </c>
      <c r="CJ241" s="41">
        <v>0</v>
      </c>
      <c r="CK241" s="66">
        <f t="shared" si="191"/>
        <v>12</v>
      </c>
      <c r="CL241" s="80">
        <f t="shared" si="192"/>
        <v>9.2144667127389999E-4</v>
      </c>
      <c r="CM241" s="85">
        <f t="shared" si="193"/>
        <v>-0.5</v>
      </c>
      <c r="CN241" s="80">
        <f t="shared" si="194"/>
        <v>-0.5</v>
      </c>
      <c r="CP241" s="40">
        <v>0</v>
      </c>
      <c r="CQ241" s="41">
        <v>0</v>
      </c>
      <c r="CR241" s="66">
        <f t="shared" si="195"/>
        <v>0</v>
      </c>
      <c r="CS241" s="40">
        <v>0</v>
      </c>
      <c r="CT241" s="41">
        <v>0</v>
      </c>
      <c r="CU241" s="66">
        <f t="shared" si="196"/>
        <v>0</v>
      </c>
      <c r="CV241" s="80">
        <f t="shared" si="197"/>
        <v>0</v>
      </c>
      <c r="CW241" s="85">
        <f t="shared" si="198"/>
        <v>0</v>
      </c>
      <c r="CX241" s="80">
        <f t="shared" si="199"/>
        <v>0</v>
      </c>
    </row>
    <row r="242" spans="1:102" ht="24.95" customHeight="1">
      <c r="A242" s="3">
        <v>235</v>
      </c>
      <c r="B242" s="47" t="s">
        <v>183</v>
      </c>
      <c r="D242" s="40">
        <v>0</v>
      </c>
      <c r="E242" s="41">
        <v>0</v>
      </c>
      <c r="F242" s="66">
        <f t="shared" si="150"/>
        <v>0</v>
      </c>
      <c r="G242" s="40">
        <v>0</v>
      </c>
      <c r="H242" s="41">
        <v>0</v>
      </c>
      <c r="I242" s="66">
        <f t="shared" si="151"/>
        <v>0</v>
      </c>
      <c r="J242" s="80">
        <f t="shared" si="152"/>
        <v>0</v>
      </c>
      <c r="K242" s="85">
        <f t="shared" si="153"/>
        <v>0</v>
      </c>
      <c r="L242" s="80">
        <f t="shared" si="154"/>
        <v>0</v>
      </c>
      <c r="N242" s="40">
        <v>0</v>
      </c>
      <c r="O242" s="41">
        <v>0</v>
      </c>
      <c r="P242" s="66">
        <f t="shared" si="155"/>
        <v>0</v>
      </c>
      <c r="Q242" s="40">
        <v>0</v>
      </c>
      <c r="R242" s="41">
        <v>0</v>
      </c>
      <c r="S242" s="66">
        <f t="shared" si="156"/>
        <v>0</v>
      </c>
      <c r="T242" s="80">
        <f t="shared" si="157"/>
        <v>0</v>
      </c>
      <c r="U242" s="85">
        <f t="shared" si="158"/>
        <v>0</v>
      </c>
      <c r="V242" s="80">
        <f t="shared" si="159"/>
        <v>0</v>
      </c>
      <c r="X242" s="40">
        <v>0</v>
      </c>
      <c r="Y242" s="41">
        <v>0</v>
      </c>
      <c r="Z242" s="66">
        <f t="shared" si="160"/>
        <v>0</v>
      </c>
      <c r="AA242" s="40">
        <v>0</v>
      </c>
      <c r="AB242" s="41">
        <v>0</v>
      </c>
      <c r="AC242" s="66">
        <f t="shared" si="161"/>
        <v>0</v>
      </c>
      <c r="AD242" s="80">
        <f t="shared" si="162"/>
        <v>0</v>
      </c>
      <c r="AE242" s="85">
        <f t="shared" si="163"/>
        <v>0</v>
      </c>
      <c r="AF242" s="80">
        <f t="shared" si="164"/>
        <v>0</v>
      </c>
      <c r="AH242" s="40">
        <v>0</v>
      </c>
      <c r="AI242" s="41">
        <v>0</v>
      </c>
      <c r="AJ242" s="66">
        <f t="shared" si="165"/>
        <v>0</v>
      </c>
      <c r="AK242" s="40">
        <v>0</v>
      </c>
      <c r="AL242" s="41">
        <v>0</v>
      </c>
      <c r="AM242" s="66">
        <f t="shared" si="166"/>
        <v>0</v>
      </c>
      <c r="AN242" s="80">
        <f t="shared" si="167"/>
        <v>0</v>
      </c>
      <c r="AO242" s="85">
        <f t="shared" si="168"/>
        <v>0</v>
      </c>
      <c r="AP242" s="80">
        <f t="shared" si="169"/>
        <v>0</v>
      </c>
      <c r="AR242" s="40">
        <v>34</v>
      </c>
      <c r="AS242" s="41">
        <v>0</v>
      </c>
      <c r="AT242" s="66">
        <f t="shared" si="170"/>
        <v>34</v>
      </c>
      <c r="AU242" s="40">
        <v>22</v>
      </c>
      <c r="AV242" s="41">
        <v>0</v>
      </c>
      <c r="AW242" s="66">
        <f t="shared" si="171"/>
        <v>22</v>
      </c>
      <c r="AX242" s="80">
        <f t="shared" si="172"/>
        <v>1.876444649147497E-4</v>
      </c>
      <c r="AY242" s="85">
        <f t="shared" si="173"/>
        <v>-0.35294117647058826</v>
      </c>
      <c r="AZ242" s="80">
        <f t="shared" si="174"/>
        <v>-0.35294117647058826</v>
      </c>
      <c r="BB242" s="40">
        <v>75</v>
      </c>
      <c r="BC242" s="41">
        <v>0</v>
      </c>
      <c r="BD242" s="66">
        <f t="shared" si="175"/>
        <v>75</v>
      </c>
      <c r="BE242" s="40">
        <v>16</v>
      </c>
      <c r="BF242" s="41">
        <v>0</v>
      </c>
      <c r="BG242" s="66">
        <f t="shared" si="176"/>
        <v>16</v>
      </c>
      <c r="BH242" s="80">
        <f t="shared" si="177"/>
        <v>1.8821536543189545E-4</v>
      </c>
      <c r="BI242" s="85">
        <f t="shared" si="178"/>
        <v>-0.78666666666666663</v>
      </c>
      <c r="BJ242" s="80">
        <f t="shared" si="179"/>
        <v>-0.78666666666666663</v>
      </c>
      <c r="BL242" s="40">
        <v>0</v>
      </c>
      <c r="BM242" s="41">
        <v>0</v>
      </c>
      <c r="BN242" s="66">
        <f t="shared" si="180"/>
        <v>0</v>
      </c>
      <c r="BO242" s="40">
        <v>0</v>
      </c>
      <c r="BP242" s="41">
        <v>0</v>
      </c>
      <c r="BQ242" s="66">
        <f t="shared" si="181"/>
        <v>0</v>
      </c>
      <c r="BR242" s="80">
        <f t="shared" si="182"/>
        <v>0</v>
      </c>
      <c r="BS242" s="85">
        <f t="shared" si="183"/>
        <v>0</v>
      </c>
      <c r="BT242" s="80">
        <f t="shared" si="184"/>
        <v>0</v>
      </c>
      <c r="BV242" s="40">
        <v>4</v>
      </c>
      <c r="BW242" s="41">
        <v>0</v>
      </c>
      <c r="BX242" s="66">
        <f t="shared" si="185"/>
        <v>4</v>
      </c>
      <c r="BY242" s="40">
        <v>68</v>
      </c>
      <c r="BZ242" s="41">
        <v>0</v>
      </c>
      <c r="CA242" s="66">
        <f t="shared" si="186"/>
        <v>68</v>
      </c>
      <c r="CB242" s="80">
        <f t="shared" si="187"/>
        <v>3.2436557908796029E-3</v>
      </c>
      <c r="CC242" s="85">
        <f t="shared" si="188"/>
        <v>16</v>
      </c>
      <c r="CD242" s="80">
        <f t="shared" si="189"/>
        <v>16</v>
      </c>
      <c r="CF242" s="40">
        <v>20</v>
      </c>
      <c r="CG242" s="41">
        <v>0</v>
      </c>
      <c r="CH242" s="66">
        <f t="shared" si="190"/>
        <v>20</v>
      </c>
      <c r="CI242" s="40">
        <v>0</v>
      </c>
      <c r="CJ242" s="41">
        <v>0</v>
      </c>
      <c r="CK242" s="66">
        <f t="shared" si="191"/>
        <v>0</v>
      </c>
      <c r="CL242" s="80">
        <f t="shared" si="192"/>
        <v>0</v>
      </c>
      <c r="CM242" s="85">
        <f t="shared" si="193"/>
        <v>-1</v>
      </c>
      <c r="CN242" s="80">
        <f t="shared" si="194"/>
        <v>-1</v>
      </c>
      <c r="CP242" s="40">
        <v>0</v>
      </c>
      <c r="CQ242" s="41">
        <v>0</v>
      </c>
      <c r="CR242" s="66">
        <f t="shared" si="195"/>
        <v>0</v>
      </c>
      <c r="CS242" s="40">
        <v>0</v>
      </c>
      <c r="CT242" s="41">
        <v>0</v>
      </c>
      <c r="CU242" s="66">
        <f t="shared" si="196"/>
        <v>0</v>
      </c>
      <c r="CV242" s="80">
        <f t="shared" si="197"/>
        <v>0</v>
      </c>
      <c r="CW242" s="85">
        <f t="shared" si="198"/>
        <v>0</v>
      </c>
      <c r="CX242" s="80">
        <f t="shared" si="199"/>
        <v>0</v>
      </c>
    </row>
    <row r="243" spans="1:102" ht="24.95" customHeight="1">
      <c r="A243" s="3">
        <v>236</v>
      </c>
      <c r="B243" s="48" t="s">
        <v>214</v>
      </c>
      <c r="D243" s="42">
        <v>0</v>
      </c>
      <c r="E243" s="43">
        <v>0</v>
      </c>
      <c r="F243" s="67">
        <f t="shared" si="150"/>
        <v>0</v>
      </c>
      <c r="G243" s="42">
        <v>0</v>
      </c>
      <c r="H243" s="43">
        <v>0</v>
      </c>
      <c r="I243" s="67">
        <f t="shared" si="151"/>
        <v>0</v>
      </c>
      <c r="J243" s="81">
        <f t="shared" si="152"/>
        <v>0</v>
      </c>
      <c r="K243" s="87">
        <f t="shared" si="153"/>
        <v>0</v>
      </c>
      <c r="L243" s="81">
        <f t="shared" si="154"/>
        <v>0</v>
      </c>
      <c r="N243" s="42">
        <v>0</v>
      </c>
      <c r="O243" s="43">
        <v>0</v>
      </c>
      <c r="P243" s="67">
        <f t="shared" si="155"/>
        <v>0</v>
      </c>
      <c r="Q243" s="42">
        <v>0</v>
      </c>
      <c r="R243" s="43">
        <v>0</v>
      </c>
      <c r="S243" s="67">
        <f t="shared" si="156"/>
        <v>0</v>
      </c>
      <c r="T243" s="81">
        <f t="shared" si="157"/>
        <v>0</v>
      </c>
      <c r="U243" s="87">
        <f t="shared" si="158"/>
        <v>0</v>
      </c>
      <c r="V243" s="81">
        <f t="shared" si="159"/>
        <v>0</v>
      </c>
      <c r="X243" s="42">
        <v>0</v>
      </c>
      <c r="Y243" s="43">
        <v>0</v>
      </c>
      <c r="Z243" s="67">
        <f t="shared" si="160"/>
        <v>0</v>
      </c>
      <c r="AA243" s="42">
        <v>0</v>
      </c>
      <c r="AB243" s="43">
        <v>0</v>
      </c>
      <c r="AC243" s="67">
        <f t="shared" si="161"/>
        <v>0</v>
      </c>
      <c r="AD243" s="81">
        <f t="shared" si="162"/>
        <v>0</v>
      </c>
      <c r="AE243" s="87">
        <f t="shared" si="163"/>
        <v>0</v>
      </c>
      <c r="AF243" s="81">
        <f t="shared" si="164"/>
        <v>0</v>
      </c>
      <c r="AH243" s="42">
        <v>43</v>
      </c>
      <c r="AI243" s="43">
        <v>0</v>
      </c>
      <c r="AJ243" s="67">
        <f t="shared" si="165"/>
        <v>43</v>
      </c>
      <c r="AK243" s="42">
        <v>35</v>
      </c>
      <c r="AL243" s="43">
        <v>0</v>
      </c>
      <c r="AM243" s="67">
        <f t="shared" si="166"/>
        <v>35</v>
      </c>
      <c r="AN243" s="81">
        <f t="shared" si="167"/>
        <v>2.3710809419288405E-4</v>
      </c>
      <c r="AO243" s="87">
        <f t="shared" si="168"/>
        <v>-0.18604651162790697</v>
      </c>
      <c r="AP243" s="81">
        <f t="shared" si="169"/>
        <v>-0.18604651162790697</v>
      </c>
      <c r="AR243" s="42">
        <v>0</v>
      </c>
      <c r="AS243" s="43">
        <v>0</v>
      </c>
      <c r="AT243" s="67">
        <f t="shared" si="170"/>
        <v>0</v>
      </c>
      <c r="AU243" s="42">
        <v>0</v>
      </c>
      <c r="AV243" s="43">
        <v>0</v>
      </c>
      <c r="AW243" s="67">
        <f t="shared" si="171"/>
        <v>0</v>
      </c>
      <c r="AX243" s="81">
        <f t="shared" si="172"/>
        <v>0</v>
      </c>
      <c r="AY243" s="87">
        <f t="shared" si="173"/>
        <v>0</v>
      </c>
      <c r="AZ243" s="81">
        <f t="shared" si="174"/>
        <v>0</v>
      </c>
      <c r="BB243" s="42">
        <v>17</v>
      </c>
      <c r="BC243" s="43">
        <v>0</v>
      </c>
      <c r="BD243" s="67">
        <f t="shared" si="175"/>
        <v>17</v>
      </c>
      <c r="BE243" s="42">
        <v>20</v>
      </c>
      <c r="BF243" s="43">
        <v>0</v>
      </c>
      <c r="BG243" s="67">
        <f t="shared" si="176"/>
        <v>20</v>
      </c>
      <c r="BH243" s="81">
        <f t="shared" si="177"/>
        <v>2.352692067898693E-4</v>
      </c>
      <c r="BI243" s="87">
        <f t="shared" si="178"/>
        <v>0.17647058823529413</v>
      </c>
      <c r="BJ243" s="81">
        <f t="shared" si="179"/>
        <v>0.17647058823529413</v>
      </c>
      <c r="BL243" s="42">
        <v>0</v>
      </c>
      <c r="BM243" s="43">
        <v>0</v>
      </c>
      <c r="BN243" s="67">
        <f t="shared" si="180"/>
        <v>0</v>
      </c>
      <c r="BO243" s="42">
        <v>0</v>
      </c>
      <c r="BP243" s="43">
        <v>0</v>
      </c>
      <c r="BQ243" s="67">
        <f t="shared" si="181"/>
        <v>0</v>
      </c>
      <c r="BR243" s="81">
        <f t="shared" si="182"/>
        <v>0</v>
      </c>
      <c r="BS243" s="87">
        <f t="shared" si="183"/>
        <v>0</v>
      </c>
      <c r="BT243" s="81">
        <f t="shared" si="184"/>
        <v>0</v>
      </c>
      <c r="BV243" s="42">
        <v>0</v>
      </c>
      <c r="BW243" s="43">
        <v>0</v>
      </c>
      <c r="BX243" s="67">
        <f t="shared" si="185"/>
        <v>0</v>
      </c>
      <c r="BY243" s="42">
        <v>0</v>
      </c>
      <c r="BZ243" s="43">
        <v>0</v>
      </c>
      <c r="CA243" s="67">
        <f t="shared" si="186"/>
        <v>0</v>
      </c>
      <c r="CB243" s="81">
        <f t="shared" si="187"/>
        <v>0</v>
      </c>
      <c r="CC243" s="87">
        <f t="shared" si="188"/>
        <v>0</v>
      </c>
      <c r="CD243" s="81">
        <f t="shared" si="189"/>
        <v>0</v>
      </c>
      <c r="CF243" s="42">
        <v>0</v>
      </c>
      <c r="CG243" s="43">
        <v>0</v>
      </c>
      <c r="CH243" s="67">
        <f t="shared" si="190"/>
        <v>0</v>
      </c>
      <c r="CI243" s="42">
        <v>6</v>
      </c>
      <c r="CJ243" s="43">
        <v>0</v>
      </c>
      <c r="CK243" s="67">
        <f t="shared" si="191"/>
        <v>6</v>
      </c>
      <c r="CL243" s="81">
        <f t="shared" si="192"/>
        <v>4.6072333563695E-4</v>
      </c>
      <c r="CM243" s="87">
        <f t="shared" si="193"/>
        <v>0</v>
      </c>
      <c r="CN243" s="81">
        <f t="shared" si="194"/>
        <v>0</v>
      </c>
      <c r="CP243" s="42">
        <v>0</v>
      </c>
      <c r="CQ243" s="43">
        <v>0</v>
      </c>
      <c r="CR243" s="67">
        <f t="shared" si="195"/>
        <v>0</v>
      </c>
      <c r="CS243" s="42">
        <v>0</v>
      </c>
      <c r="CT243" s="43">
        <v>0</v>
      </c>
      <c r="CU243" s="67">
        <f t="shared" si="196"/>
        <v>0</v>
      </c>
      <c r="CV243" s="81">
        <f t="shared" si="197"/>
        <v>0</v>
      </c>
      <c r="CW243" s="87">
        <f t="shared" si="198"/>
        <v>0</v>
      </c>
      <c r="CX243" s="81">
        <f t="shared" si="199"/>
        <v>0</v>
      </c>
    </row>
    <row r="244" spans="1:102" s="28" customFormat="1" ht="15" customHeight="1">
      <c r="A244" s="50"/>
      <c r="B244" s="29"/>
      <c r="D244" s="30"/>
      <c r="E244" s="30"/>
      <c r="F244" s="30"/>
      <c r="G244" s="30"/>
      <c r="H244" s="30"/>
      <c r="I244" s="30"/>
      <c r="J244" s="30"/>
      <c r="K244" s="30"/>
      <c r="L244" s="68"/>
      <c r="N244" s="30"/>
      <c r="O244" s="30"/>
      <c r="P244" s="30"/>
      <c r="Q244" s="30"/>
      <c r="R244" s="30"/>
      <c r="S244" s="30"/>
      <c r="T244" s="30"/>
      <c r="U244" s="30"/>
      <c r="V244" s="68"/>
      <c r="X244" s="30"/>
      <c r="Y244" s="30"/>
      <c r="Z244" s="30"/>
      <c r="AA244" s="30"/>
      <c r="AB244" s="30"/>
      <c r="AC244" s="30"/>
      <c r="AD244" s="30"/>
      <c r="AE244" s="30"/>
      <c r="AF244" s="68"/>
      <c r="AH244" s="30"/>
      <c r="AI244" s="30"/>
      <c r="AJ244" s="30"/>
      <c r="AK244" s="30"/>
      <c r="AL244" s="30"/>
      <c r="AM244" s="30"/>
      <c r="AN244" s="30"/>
      <c r="AO244" s="30"/>
      <c r="AP244" s="68"/>
      <c r="AR244" s="30"/>
      <c r="AS244" s="30"/>
      <c r="AT244" s="30"/>
      <c r="AU244" s="30"/>
      <c r="AV244" s="30"/>
      <c r="AW244" s="30"/>
      <c r="AX244" s="30"/>
      <c r="AY244" s="30"/>
      <c r="AZ244" s="68"/>
      <c r="BB244" s="30"/>
      <c r="BC244" s="30"/>
      <c r="BD244" s="30"/>
      <c r="BE244" s="30"/>
      <c r="BF244" s="30"/>
      <c r="BG244" s="30"/>
      <c r="BH244" s="30"/>
      <c r="BI244" s="30"/>
      <c r="BJ244" s="68"/>
      <c r="BL244" s="30"/>
      <c r="BM244" s="30"/>
      <c r="BN244" s="30"/>
      <c r="BO244" s="30"/>
      <c r="BP244" s="30"/>
      <c r="BQ244" s="30"/>
      <c r="BR244" s="30"/>
      <c r="BS244" s="30"/>
      <c r="BT244" s="68"/>
      <c r="BV244" s="30"/>
      <c r="BW244" s="30"/>
      <c r="BX244" s="30"/>
      <c r="BY244" s="30"/>
      <c r="BZ244" s="30"/>
      <c r="CA244" s="30"/>
      <c r="CB244" s="30"/>
      <c r="CC244" s="30"/>
      <c r="CD244" s="68"/>
      <c r="CF244" s="30"/>
      <c r="CG244" s="30"/>
      <c r="CH244" s="30"/>
      <c r="CI244" s="30"/>
      <c r="CJ244" s="30"/>
      <c r="CK244" s="30"/>
      <c r="CL244" s="30"/>
      <c r="CM244" s="30"/>
      <c r="CN244" s="68"/>
      <c r="CP244" s="30"/>
      <c r="CQ244" s="30"/>
      <c r="CR244" s="30"/>
      <c r="CS244" s="30"/>
      <c r="CT244" s="30"/>
      <c r="CU244" s="30"/>
      <c r="CV244" s="30"/>
      <c r="CW244" s="30"/>
      <c r="CX244" s="68"/>
    </row>
    <row r="245" spans="1:102" s="32" customFormat="1" ht="24" customHeight="1">
      <c r="A245" s="52"/>
      <c r="B245" s="31" t="s">
        <v>2</v>
      </c>
      <c r="D245" s="33">
        <f t="shared" ref="D245:I245" si="200">SUM(D8:D243)</f>
        <v>214829</v>
      </c>
      <c r="E245" s="34">
        <f t="shared" si="200"/>
        <v>1102125</v>
      </c>
      <c r="F245" s="34">
        <f t="shared" si="200"/>
        <v>1316954</v>
      </c>
      <c r="G245" s="33">
        <f t="shared" si="200"/>
        <v>138137</v>
      </c>
      <c r="H245" s="34">
        <f t="shared" si="200"/>
        <v>845413</v>
      </c>
      <c r="I245" s="34">
        <f t="shared" si="200"/>
        <v>983550</v>
      </c>
      <c r="J245" s="34"/>
      <c r="K245" s="88">
        <f t="shared" ref="K245" si="201">+L245</f>
        <v>-0.25316298063561826</v>
      </c>
      <c r="L245" s="89">
        <f t="shared" ref="L245" si="202">IFERROR((I245-F245)/F245,0)</f>
        <v>-0.25316298063561826</v>
      </c>
      <c r="N245" s="33">
        <f t="shared" ref="N245:S245" si="203">SUM(N8:N243)</f>
        <v>341841</v>
      </c>
      <c r="O245" s="34">
        <f t="shared" si="203"/>
        <v>282803</v>
      </c>
      <c r="P245" s="34">
        <f t="shared" si="203"/>
        <v>624644</v>
      </c>
      <c r="Q245" s="34">
        <f t="shared" si="203"/>
        <v>425342</v>
      </c>
      <c r="R245" s="34">
        <f t="shared" si="203"/>
        <v>314191</v>
      </c>
      <c r="S245" s="34">
        <f t="shared" si="203"/>
        <v>739533</v>
      </c>
      <c r="T245" s="34"/>
      <c r="U245" s="88">
        <f t="shared" ref="U245" si="204">+V245</f>
        <v>0.18392716491313452</v>
      </c>
      <c r="V245" s="89">
        <f t="shared" ref="V245" si="205">IFERROR((S245-P245)/P245,0)</f>
        <v>0.18392716491313452</v>
      </c>
      <c r="X245" s="33">
        <f t="shared" ref="X245:AC245" si="206">SUM(X8:X243)</f>
        <v>174130</v>
      </c>
      <c r="Y245" s="34">
        <f t="shared" si="206"/>
        <v>137858</v>
      </c>
      <c r="Z245" s="34">
        <f t="shared" si="206"/>
        <v>311988</v>
      </c>
      <c r="AA245" s="34">
        <f t="shared" si="206"/>
        <v>186421</v>
      </c>
      <c r="AB245" s="34">
        <f t="shared" si="206"/>
        <v>146578</v>
      </c>
      <c r="AC245" s="34">
        <f t="shared" si="206"/>
        <v>332999</v>
      </c>
      <c r="AD245" s="34"/>
      <c r="AE245" s="88">
        <f t="shared" ref="AE245" si="207">+AF245</f>
        <v>6.7345538930984522E-2</v>
      </c>
      <c r="AF245" s="89">
        <f t="shared" ref="AF245" si="208">IFERROR((AC245-Z245)/Z245,0)</f>
        <v>6.7345538930984522E-2</v>
      </c>
      <c r="AH245" s="33">
        <f t="shared" ref="AH245:AM245" si="209">SUM(AH8:AH243)</f>
        <v>139823</v>
      </c>
      <c r="AI245" s="34">
        <f t="shared" si="209"/>
        <v>0</v>
      </c>
      <c r="AJ245" s="34">
        <f t="shared" si="209"/>
        <v>139823</v>
      </c>
      <c r="AK245" s="34">
        <f t="shared" si="209"/>
        <v>147612</v>
      </c>
      <c r="AL245" s="34">
        <f t="shared" si="209"/>
        <v>0</v>
      </c>
      <c r="AM245" s="34">
        <f t="shared" si="209"/>
        <v>147612</v>
      </c>
      <c r="AN245" s="34"/>
      <c r="AO245" s="88">
        <f t="shared" ref="AO245" si="210">+AP245</f>
        <v>5.5706142766211567E-2</v>
      </c>
      <c r="AP245" s="89">
        <f t="shared" ref="AP245" si="211">IFERROR((AM245-AJ245)/AJ245,0)</f>
        <v>5.5706142766211567E-2</v>
      </c>
      <c r="AR245" s="33">
        <f t="shared" ref="AR245:AW245" si="212">SUM(AR8:AR243)</f>
        <v>91362</v>
      </c>
      <c r="AS245" s="34">
        <f t="shared" si="212"/>
        <v>44339</v>
      </c>
      <c r="AT245" s="34">
        <f t="shared" si="212"/>
        <v>135701</v>
      </c>
      <c r="AU245" s="34">
        <f t="shared" si="212"/>
        <v>72858</v>
      </c>
      <c r="AV245" s="34">
        <f t="shared" si="212"/>
        <v>44385</v>
      </c>
      <c r="AW245" s="34">
        <f t="shared" si="212"/>
        <v>117243</v>
      </c>
      <c r="AX245" s="34"/>
      <c r="AY245" s="88">
        <f t="shared" ref="AY245" si="213">+AZ245</f>
        <v>-0.1360196313954945</v>
      </c>
      <c r="AZ245" s="89">
        <f t="shared" ref="AZ245" si="214">IFERROR((AW245-AT245)/AT245,0)</f>
        <v>-0.1360196313954945</v>
      </c>
      <c r="BB245" s="33">
        <f t="shared" ref="BB245:BG245" si="215">SUM(BB8:BB243)</f>
        <v>90704</v>
      </c>
      <c r="BC245" s="34">
        <f t="shared" si="215"/>
        <v>0</v>
      </c>
      <c r="BD245" s="34">
        <f t="shared" si="215"/>
        <v>90704</v>
      </c>
      <c r="BE245" s="34">
        <f t="shared" si="215"/>
        <v>85009</v>
      </c>
      <c r="BF245" s="34">
        <f t="shared" si="215"/>
        <v>0</v>
      </c>
      <c r="BG245" s="34">
        <f t="shared" si="215"/>
        <v>85009</v>
      </c>
      <c r="BH245" s="34"/>
      <c r="BI245" s="88">
        <f t="shared" ref="BI245" si="216">+BJ245</f>
        <v>-6.2786646674898569E-2</v>
      </c>
      <c r="BJ245" s="89">
        <f t="shared" ref="BJ245" si="217">IFERROR((BG245-BD245)/BD245,0)</f>
        <v>-6.2786646674898569E-2</v>
      </c>
      <c r="BL245" s="33">
        <f t="shared" ref="BL245:BQ245" si="218">SUM(BL8:BL243)</f>
        <v>22419</v>
      </c>
      <c r="BM245" s="34">
        <f t="shared" si="218"/>
        <v>24269</v>
      </c>
      <c r="BN245" s="34">
        <f t="shared" si="218"/>
        <v>46688</v>
      </c>
      <c r="BO245" s="34">
        <f t="shared" si="218"/>
        <v>13467</v>
      </c>
      <c r="BP245" s="34">
        <f t="shared" si="218"/>
        <v>13977</v>
      </c>
      <c r="BQ245" s="34">
        <f t="shared" si="218"/>
        <v>27444</v>
      </c>
      <c r="BR245" s="34"/>
      <c r="BS245" s="88">
        <f t="shared" ref="BS245" si="219">+BT245</f>
        <v>-0.4121830020562029</v>
      </c>
      <c r="BT245" s="89">
        <f t="shared" ref="BT245" si="220">IFERROR((BQ245-BN245)/BN245,0)</f>
        <v>-0.4121830020562029</v>
      </c>
      <c r="BV245" s="33">
        <f t="shared" ref="BV245:CA245" si="221">SUM(BV8:BV243)</f>
        <v>26503</v>
      </c>
      <c r="BW245" s="34">
        <f t="shared" si="221"/>
        <v>0</v>
      </c>
      <c r="BX245" s="34">
        <f t="shared" si="221"/>
        <v>26503</v>
      </c>
      <c r="BY245" s="34">
        <f t="shared" si="221"/>
        <v>20964</v>
      </c>
      <c r="BZ245" s="34">
        <f t="shared" si="221"/>
        <v>0</v>
      </c>
      <c r="CA245" s="34">
        <f t="shared" si="221"/>
        <v>20964</v>
      </c>
      <c r="CB245" s="34"/>
      <c r="CC245" s="88">
        <f t="shared" ref="CC245" si="222">+CD245</f>
        <v>-0.20899520808965022</v>
      </c>
      <c r="CD245" s="89">
        <f t="shared" ref="CD245" si="223">IFERROR((CA245-BX245)/BX245,0)</f>
        <v>-0.20899520808965022</v>
      </c>
      <c r="CF245" s="33">
        <f t="shared" ref="CF245:CK245" si="224">SUM(CF8:CF243)</f>
        <v>14104</v>
      </c>
      <c r="CG245" s="34">
        <f t="shared" si="224"/>
        <v>0</v>
      </c>
      <c r="CH245" s="34">
        <f t="shared" si="224"/>
        <v>14104</v>
      </c>
      <c r="CI245" s="34">
        <f t="shared" si="224"/>
        <v>13023</v>
      </c>
      <c r="CJ245" s="34">
        <f t="shared" si="224"/>
        <v>0</v>
      </c>
      <c r="CK245" s="34">
        <f t="shared" si="224"/>
        <v>13023</v>
      </c>
      <c r="CL245" s="34"/>
      <c r="CM245" s="88">
        <f t="shared" ref="CM245" si="225">+CN245</f>
        <v>-7.6644923425978451E-2</v>
      </c>
      <c r="CN245" s="89">
        <f t="shared" ref="CN245" si="226">IFERROR((CK245-CH245)/CH245,0)</f>
        <v>-7.6644923425978451E-2</v>
      </c>
      <c r="CP245" s="33">
        <f t="shared" ref="CP245:CU245" si="227">SUM(CP8:CP243)</f>
        <v>5631</v>
      </c>
      <c r="CQ245" s="34">
        <f t="shared" si="227"/>
        <v>0</v>
      </c>
      <c r="CR245" s="34">
        <f t="shared" si="227"/>
        <v>5631</v>
      </c>
      <c r="CS245" s="34">
        <f t="shared" si="227"/>
        <v>6293</v>
      </c>
      <c r="CT245" s="34">
        <f t="shared" si="227"/>
        <v>0</v>
      </c>
      <c r="CU245" s="34">
        <f t="shared" si="227"/>
        <v>6293</v>
      </c>
      <c r="CV245" s="34"/>
      <c r="CW245" s="88">
        <f t="shared" ref="CW245" si="228">+CX245</f>
        <v>0.11756348783519802</v>
      </c>
      <c r="CX245" s="89">
        <f t="shared" ref="CX245" si="229">IFERROR((CU245-CR245)/CR245,0)</f>
        <v>0.11756348783519802</v>
      </c>
    </row>
    <row r="246" spans="1:102" s="2" customFormat="1" ht="18.75">
      <c r="A246" s="53"/>
      <c r="B246" s="6"/>
      <c r="D246" s="7"/>
      <c r="E246" s="7"/>
      <c r="F246" s="7"/>
      <c r="G246" s="7"/>
      <c r="H246" s="7"/>
      <c r="I246" s="7"/>
      <c r="J246" s="7"/>
      <c r="K246" s="7"/>
      <c r="L246" s="7"/>
    </row>
    <row r="247" spans="1:102" s="95" customFormat="1" ht="21">
      <c r="A247" s="93"/>
      <c r="B247" s="78" t="s">
        <v>209</v>
      </c>
      <c r="D247" s="96">
        <f>+'4.Pasaj y Utilitarios'!D170+'5.Comerc Carg Livianos'!D93+'6.Comerc Pasaj Liv y Pes'!D119+'7.Pesados Carga'!D90</f>
        <v>214829</v>
      </c>
      <c r="E247" s="96">
        <f>+'4.Pasaj y Utilitarios'!E170+'5.Comerc Carg Livianos'!E93+'6.Comerc Pasaj Liv y Pes'!E119+'7.Pesados Carga'!E90</f>
        <v>1102125</v>
      </c>
      <c r="F247" s="96">
        <f>+'4.Pasaj y Utilitarios'!F170+'5.Comerc Carg Livianos'!F93+'6.Comerc Pasaj Liv y Pes'!F119+'7.Pesados Carga'!F90</f>
        <v>1316954</v>
      </c>
      <c r="G247" s="96">
        <f>+'4.Pasaj y Utilitarios'!G170+'5.Comerc Carg Livianos'!G93+'6.Comerc Pasaj Liv y Pes'!G119+'7.Pesados Carga'!G90</f>
        <v>138137</v>
      </c>
      <c r="H247" s="96">
        <f>+'4.Pasaj y Utilitarios'!H170+'5.Comerc Carg Livianos'!H93+'6.Comerc Pasaj Liv y Pes'!H119+'7.Pesados Carga'!H90</f>
        <v>845413</v>
      </c>
      <c r="I247" s="96">
        <f>+'4.Pasaj y Utilitarios'!I170+'5.Comerc Carg Livianos'!I93+'6.Comerc Pasaj Liv y Pes'!I119+'7.Pesados Carga'!I90</f>
        <v>983550</v>
      </c>
      <c r="J247" s="96"/>
      <c r="K247" s="96"/>
      <c r="L247" s="96"/>
      <c r="M247" s="96"/>
      <c r="N247" s="96">
        <f>+'4.Pasaj y Utilitarios'!N170+'5.Comerc Carg Livianos'!N93+'6.Comerc Pasaj Liv y Pes'!N119+'7.Pesados Carga'!N90</f>
        <v>341841</v>
      </c>
      <c r="O247" s="96">
        <f>+'4.Pasaj y Utilitarios'!O170+'5.Comerc Carg Livianos'!O93+'6.Comerc Pasaj Liv y Pes'!O119+'7.Pesados Carga'!O90</f>
        <v>282803</v>
      </c>
      <c r="P247" s="96">
        <f>+'4.Pasaj y Utilitarios'!P170+'5.Comerc Carg Livianos'!P93+'6.Comerc Pasaj Liv y Pes'!P119+'7.Pesados Carga'!P90</f>
        <v>624644</v>
      </c>
      <c r="Q247" s="96">
        <f>+'4.Pasaj y Utilitarios'!Q170+'5.Comerc Carg Livianos'!Q93+'6.Comerc Pasaj Liv y Pes'!Q119+'7.Pesados Carga'!Q90</f>
        <v>425342</v>
      </c>
      <c r="R247" s="96">
        <f>+'4.Pasaj y Utilitarios'!R170+'5.Comerc Carg Livianos'!R93+'6.Comerc Pasaj Liv y Pes'!R119+'7.Pesados Carga'!R90</f>
        <v>314191</v>
      </c>
      <c r="S247" s="96">
        <f>+'4.Pasaj y Utilitarios'!S170+'5.Comerc Carg Livianos'!S93+'6.Comerc Pasaj Liv y Pes'!S119+'7.Pesados Carga'!S90</f>
        <v>739533</v>
      </c>
      <c r="T247" s="96"/>
      <c r="U247" s="96"/>
      <c r="V247" s="96"/>
      <c r="W247" s="96"/>
      <c r="X247" s="96">
        <f>+'4.Pasaj y Utilitarios'!X170+'5.Comerc Carg Livianos'!X93+'6.Comerc Pasaj Liv y Pes'!X119+'7.Pesados Carga'!X90</f>
        <v>174130</v>
      </c>
      <c r="Y247" s="96">
        <f>+'4.Pasaj y Utilitarios'!Y170+'5.Comerc Carg Livianos'!Y93+'6.Comerc Pasaj Liv y Pes'!Y119+'7.Pesados Carga'!Y90</f>
        <v>137858</v>
      </c>
      <c r="Z247" s="96">
        <f>+'4.Pasaj y Utilitarios'!Z170+'5.Comerc Carg Livianos'!Z93+'6.Comerc Pasaj Liv y Pes'!Z119+'7.Pesados Carga'!Z90</f>
        <v>311988</v>
      </c>
      <c r="AA247" s="96">
        <f>+'4.Pasaj y Utilitarios'!AA170+'5.Comerc Carg Livianos'!AA93+'6.Comerc Pasaj Liv y Pes'!AA119+'7.Pesados Carga'!AA90</f>
        <v>186421</v>
      </c>
      <c r="AB247" s="96">
        <f>+'4.Pasaj y Utilitarios'!AB170+'5.Comerc Carg Livianos'!AB93+'6.Comerc Pasaj Liv y Pes'!AB119+'7.Pesados Carga'!AB90</f>
        <v>146578</v>
      </c>
      <c r="AC247" s="96">
        <f>+'4.Pasaj y Utilitarios'!AC170+'5.Comerc Carg Livianos'!AC93+'6.Comerc Pasaj Liv y Pes'!AC119+'7.Pesados Carga'!AC90</f>
        <v>332999</v>
      </c>
      <c r="AD247" s="96"/>
      <c r="AE247" s="96"/>
      <c r="AF247" s="96"/>
      <c r="AG247" s="96"/>
      <c r="AH247" s="96">
        <f>+'4.Pasaj y Utilitarios'!AH170+'5.Comerc Carg Livianos'!AH93+'6.Comerc Pasaj Liv y Pes'!AH119+'7.Pesados Carga'!AH90</f>
        <v>139823</v>
      </c>
      <c r="AI247" s="96">
        <f>+'4.Pasaj y Utilitarios'!AI170+'5.Comerc Carg Livianos'!AI93+'6.Comerc Pasaj Liv y Pes'!AI119+'7.Pesados Carga'!AI90</f>
        <v>0</v>
      </c>
      <c r="AJ247" s="96">
        <f>+'4.Pasaj y Utilitarios'!AJ170+'5.Comerc Carg Livianos'!AJ93+'6.Comerc Pasaj Liv y Pes'!AJ119+'7.Pesados Carga'!AJ90</f>
        <v>139823</v>
      </c>
      <c r="AK247" s="96">
        <f>+'4.Pasaj y Utilitarios'!AK170+'5.Comerc Carg Livianos'!AK93+'6.Comerc Pasaj Liv y Pes'!AK119+'7.Pesados Carga'!AK90</f>
        <v>147612</v>
      </c>
      <c r="AL247" s="96">
        <f>+'4.Pasaj y Utilitarios'!AL170+'5.Comerc Carg Livianos'!AL93+'6.Comerc Pasaj Liv y Pes'!AL119+'7.Pesados Carga'!AL90</f>
        <v>0</v>
      </c>
      <c r="AM247" s="96">
        <f>+'4.Pasaj y Utilitarios'!AM170+'5.Comerc Carg Livianos'!AM93+'6.Comerc Pasaj Liv y Pes'!AM119+'7.Pesados Carga'!AM90</f>
        <v>147612</v>
      </c>
      <c r="AN247" s="96"/>
      <c r="AO247" s="96"/>
      <c r="AP247" s="96"/>
      <c r="AQ247" s="96"/>
      <c r="AR247" s="96">
        <f>+'4.Pasaj y Utilitarios'!AR170+'5.Comerc Carg Livianos'!AR93+'6.Comerc Pasaj Liv y Pes'!AR119+'7.Pesados Carga'!AR90</f>
        <v>91362</v>
      </c>
      <c r="AS247" s="96">
        <f>+'4.Pasaj y Utilitarios'!AS170+'5.Comerc Carg Livianos'!AS93+'6.Comerc Pasaj Liv y Pes'!AS119+'7.Pesados Carga'!AS90</f>
        <v>44339</v>
      </c>
      <c r="AT247" s="96">
        <f>+'4.Pasaj y Utilitarios'!AT170+'5.Comerc Carg Livianos'!AT93+'6.Comerc Pasaj Liv y Pes'!AT119+'7.Pesados Carga'!AT90</f>
        <v>135701</v>
      </c>
      <c r="AU247" s="96">
        <f>+'4.Pasaj y Utilitarios'!AU170+'5.Comerc Carg Livianos'!AU93+'6.Comerc Pasaj Liv y Pes'!AU119+'7.Pesados Carga'!AU90</f>
        <v>72858</v>
      </c>
      <c r="AV247" s="96">
        <f>+'4.Pasaj y Utilitarios'!AV170+'5.Comerc Carg Livianos'!AV93+'6.Comerc Pasaj Liv y Pes'!AV119+'7.Pesados Carga'!AV90</f>
        <v>44385</v>
      </c>
      <c r="AW247" s="96">
        <f>+'4.Pasaj y Utilitarios'!AW170+'5.Comerc Carg Livianos'!AW93+'6.Comerc Pasaj Liv y Pes'!AW119+'7.Pesados Carga'!AW90</f>
        <v>117243</v>
      </c>
      <c r="AX247" s="96"/>
      <c r="AY247" s="96"/>
      <c r="AZ247" s="96"/>
      <c r="BA247" s="96"/>
      <c r="BB247" s="96">
        <f>+'4.Pasaj y Utilitarios'!BB170+'5.Comerc Carg Livianos'!BB93+'6.Comerc Pasaj Liv y Pes'!BB119+'7.Pesados Carga'!BB90</f>
        <v>90704</v>
      </c>
      <c r="BC247" s="96">
        <f>+'4.Pasaj y Utilitarios'!BC170+'5.Comerc Carg Livianos'!BC93+'6.Comerc Pasaj Liv y Pes'!BC119+'7.Pesados Carga'!BC90</f>
        <v>0</v>
      </c>
      <c r="BD247" s="96">
        <f>+'4.Pasaj y Utilitarios'!BD170+'5.Comerc Carg Livianos'!BD93+'6.Comerc Pasaj Liv y Pes'!BD119+'7.Pesados Carga'!BD90</f>
        <v>90704</v>
      </c>
      <c r="BE247" s="96">
        <f>+'4.Pasaj y Utilitarios'!BE170+'5.Comerc Carg Livianos'!BE93+'6.Comerc Pasaj Liv y Pes'!BE119+'7.Pesados Carga'!BE90</f>
        <v>85009</v>
      </c>
      <c r="BF247" s="96">
        <f>+'4.Pasaj y Utilitarios'!BF170+'5.Comerc Carg Livianos'!BF93+'6.Comerc Pasaj Liv y Pes'!BF119+'7.Pesados Carga'!BF90</f>
        <v>0</v>
      </c>
      <c r="BG247" s="96">
        <f>+'4.Pasaj y Utilitarios'!BG170+'5.Comerc Carg Livianos'!BG93+'6.Comerc Pasaj Liv y Pes'!BG119+'7.Pesados Carga'!BG90</f>
        <v>85009</v>
      </c>
      <c r="BH247" s="96"/>
      <c r="BI247" s="96"/>
      <c r="BJ247" s="96"/>
      <c r="BK247" s="96"/>
      <c r="BL247" s="96">
        <f>+'4.Pasaj y Utilitarios'!BL170+'5.Comerc Carg Livianos'!BL93+'6.Comerc Pasaj Liv y Pes'!BL119+'7.Pesados Carga'!BL90</f>
        <v>22419</v>
      </c>
      <c r="BM247" s="96">
        <f>+'4.Pasaj y Utilitarios'!BM170+'5.Comerc Carg Livianos'!BM93+'6.Comerc Pasaj Liv y Pes'!BM119+'7.Pesados Carga'!BM90</f>
        <v>24269</v>
      </c>
      <c r="BN247" s="96">
        <f>+'4.Pasaj y Utilitarios'!BN170+'5.Comerc Carg Livianos'!BN93+'6.Comerc Pasaj Liv y Pes'!BN119+'7.Pesados Carga'!BN90</f>
        <v>46688</v>
      </c>
      <c r="BO247" s="96">
        <f>+'4.Pasaj y Utilitarios'!BO170+'5.Comerc Carg Livianos'!BO93+'6.Comerc Pasaj Liv y Pes'!BO119+'7.Pesados Carga'!BO90</f>
        <v>13467</v>
      </c>
      <c r="BP247" s="96">
        <f>+'4.Pasaj y Utilitarios'!BP170+'5.Comerc Carg Livianos'!BP93+'6.Comerc Pasaj Liv y Pes'!BP119+'7.Pesados Carga'!BP90</f>
        <v>13977</v>
      </c>
      <c r="BQ247" s="96">
        <f>+'4.Pasaj y Utilitarios'!BQ170+'5.Comerc Carg Livianos'!BQ93+'6.Comerc Pasaj Liv y Pes'!BQ119+'7.Pesados Carga'!BQ90</f>
        <v>27444</v>
      </c>
      <c r="BR247" s="96"/>
      <c r="BS247" s="96"/>
      <c r="BT247" s="96"/>
      <c r="BU247" s="96"/>
      <c r="BV247" s="96">
        <f>+'4.Pasaj y Utilitarios'!BV170+'5.Comerc Carg Livianos'!BV93+'6.Comerc Pasaj Liv y Pes'!BV119+'7.Pesados Carga'!BV90</f>
        <v>26503</v>
      </c>
      <c r="BW247" s="96">
        <f>+'4.Pasaj y Utilitarios'!BW170+'5.Comerc Carg Livianos'!BW93+'6.Comerc Pasaj Liv y Pes'!BW119+'7.Pesados Carga'!BW90</f>
        <v>0</v>
      </c>
      <c r="BX247" s="96">
        <f>+'4.Pasaj y Utilitarios'!BX170+'5.Comerc Carg Livianos'!BX93+'6.Comerc Pasaj Liv y Pes'!BX119+'7.Pesados Carga'!BX90</f>
        <v>26503</v>
      </c>
      <c r="BY247" s="96">
        <f>+'4.Pasaj y Utilitarios'!BY170+'5.Comerc Carg Livianos'!BY93+'6.Comerc Pasaj Liv y Pes'!BY119+'7.Pesados Carga'!BY90</f>
        <v>20964</v>
      </c>
      <c r="BZ247" s="96">
        <f>+'4.Pasaj y Utilitarios'!BZ170+'5.Comerc Carg Livianos'!BZ93+'6.Comerc Pasaj Liv y Pes'!BZ119+'7.Pesados Carga'!BZ90</f>
        <v>0</v>
      </c>
      <c r="CA247" s="96">
        <f>+'4.Pasaj y Utilitarios'!CA170+'5.Comerc Carg Livianos'!CA93+'6.Comerc Pasaj Liv y Pes'!CA119+'7.Pesados Carga'!CA90</f>
        <v>20964</v>
      </c>
      <c r="CB247" s="96"/>
      <c r="CC247" s="96"/>
      <c r="CD247" s="96"/>
      <c r="CE247" s="96"/>
      <c r="CF247" s="96">
        <f>+'4.Pasaj y Utilitarios'!CF170+'5.Comerc Carg Livianos'!CF93+'6.Comerc Pasaj Liv y Pes'!CF119+'7.Pesados Carga'!CF90</f>
        <v>14104</v>
      </c>
      <c r="CG247" s="96">
        <f>+'4.Pasaj y Utilitarios'!CG170+'5.Comerc Carg Livianos'!CG93+'6.Comerc Pasaj Liv y Pes'!CG119+'7.Pesados Carga'!CG90</f>
        <v>0</v>
      </c>
      <c r="CH247" s="96">
        <f>+'4.Pasaj y Utilitarios'!CH170+'5.Comerc Carg Livianos'!CH93+'6.Comerc Pasaj Liv y Pes'!CH119+'7.Pesados Carga'!CH90</f>
        <v>14104</v>
      </c>
      <c r="CI247" s="96">
        <f>+'4.Pasaj y Utilitarios'!CI170+'5.Comerc Carg Livianos'!CI93+'6.Comerc Pasaj Liv y Pes'!CI119+'7.Pesados Carga'!CI90</f>
        <v>13023</v>
      </c>
      <c r="CJ247" s="96">
        <f>+'4.Pasaj y Utilitarios'!CJ170+'5.Comerc Carg Livianos'!CJ93+'6.Comerc Pasaj Liv y Pes'!CJ119+'7.Pesados Carga'!CJ90</f>
        <v>0</v>
      </c>
      <c r="CK247" s="96">
        <f>+'4.Pasaj y Utilitarios'!CK170+'5.Comerc Carg Livianos'!CK93+'6.Comerc Pasaj Liv y Pes'!CK119+'7.Pesados Carga'!CK90</f>
        <v>13023</v>
      </c>
      <c r="CL247" s="96"/>
      <c r="CM247" s="96"/>
      <c r="CN247" s="96"/>
      <c r="CO247" s="96"/>
      <c r="CP247" s="96">
        <f>+'4.Pasaj y Utilitarios'!CP170+'5.Comerc Carg Livianos'!CP93+'6.Comerc Pasaj Liv y Pes'!CP119+'7.Pesados Carga'!CP90</f>
        <v>5631</v>
      </c>
      <c r="CQ247" s="96">
        <f>+'4.Pasaj y Utilitarios'!CQ170+'5.Comerc Carg Livianos'!CQ93+'6.Comerc Pasaj Liv y Pes'!CQ119+'7.Pesados Carga'!CQ90</f>
        <v>0</v>
      </c>
      <c r="CR247" s="96">
        <f>+'4.Pasaj y Utilitarios'!CR170+'5.Comerc Carg Livianos'!CR93+'6.Comerc Pasaj Liv y Pes'!CR119+'7.Pesados Carga'!CR90</f>
        <v>5631</v>
      </c>
      <c r="CS247" s="96">
        <f>+'4.Pasaj y Utilitarios'!CS170+'5.Comerc Carg Livianos'!CS93+'6.Comerc Pasaj Liv y Pes'!CS119+'7.Pesados Carga'!CS90</f>
        <v>6293</v>
      </c>
      <c r="CT247" s="96">
        <f>+'4.Pasaj y Utilitarios'!CT170+'5.Comerc Carg Livianos'!CT93+'6.Comerc Pasaj Liv y Pes'!CT119+'7.Pesados Carga'!CT90</f>
        <v>0</v>
      </c>
      <c r="CU247" s="96">
        <f>+'4.Pasaj y Utilitarios'!CU170+'5.Comerc Carg Livianos'!CU93+'6.Comerc Pasaj Liv y Pes'!CU119+'7.Pesados Carga'!CU90</f>
        <v>6293</v>
      </c>
      <c r="CV247" s="96"/>
      <c r="CW247" s="96"/>
      <c r="CX247" s="96"/>
    </row>
    <row r="248" spans="1:102" s="95" customFormat="1" ht="21">
      <c r="A248" s="93"/>
      <c r="B248" s="94"/>
      <c r="D248" s="96"/>
      <c r="E248" s="96"/>
      <c r="F248" s="96"/>
      <c r="G248" s="96"/>
      <c r="H248" s="96"/>
      <c r="I248" s="96"/>
      <c r="J248" s="96"/>
      <c r="K248" s="96"/>
      <c r="L248" s="96"/>
      <c r="N248" s="96"/>
      <c r="O248" s="96"/>
      <c r="P248" s="96"/>
      <c r="X248" s="96"/>
      <c r="Y248" s="96"/>
      <c r="Z248" s="96"/>
      <c r="AH248" s="96"/>
      <c r="AI248" s="96"/>
      <c r="AJ248" s="96"/>
      <c r="AR248" s="96"/>
      <c r="AS248" s="96"/>
      <c r="AT248" s="96"/>
      <c r="BB248" s="96"/>
      <c r="BC248" s="96"/>
      <c r="BD248" s="96"/>
      <c r="BL248" s="96"/>
      <c r="BM248" s="96"/>
      <c r="BN248" s="96"/>
      <c r="BV248" s="96"/>
      <c r="BW248" s="96"/>
      <c r="BX248" s="96"/>
      <c r="CF248" s="96"/>
      <c r="CG248" s="96"/>
      <c r="CH248" s="96"/>
      <c r="CP248" s="96"/>
      <c r="CQ248" s="96"/>
      <c r="CR248" s="96"/>
    </row>
    <row r="249" spans="1:102" s="95" customFormat="1" ht="21">
      <c r="A249" s="93"/>
      <c r="B249" s="94"/>
      <c r="D249" s="96">
        <f>+D245-D247</f>
        <v>0</v>
      </c>
      <c r="E249" s="96">
        <f t="shared" ref="E249:I249" si="230">+E245-E247</f>
        <v>0</v>
      </c>
      <c r="F249" s="96">
        <f t="shared" si="230"/>
        <v>0</v>
      </c>
      <c r="G249" s="96">
        <f t="shared" si="230"/>
        <v>0</v>
      </c>
      <c r="H249" s="96">
        <f t="shared" si="230"/>
        <v>0</v>
      </c>
      <c r="I249" s="96">
        <f t="shared" si="230"/>
        <v>0</v>
      </c>
      <c r="J249" s="96"/>
      <c r="K249" s="96"/>
      <c r="L249" s="96"/>
      <c r="N249" s="96">
        <f t="shared" ref="N249:S249" si="231">+N245-N247</f>
        <v>0</v>
      </c>
      <c r="O249" s="96">
        <f t="shared" si="231"/>
        <v>0</v>
      </c>
      <c r="P249" s="96">
        <f t="shared" si="231"/>
        <v>0</v>
      </c>
      <c r="Q249" s="96">
        <f t="shared" si="231"/>
        <v>0</v>
      </c>
      <c r="R249" s="96">
        <f t="shared" si="231"/>
        <v>0</v>
      </c>
      <c r="S249" s="96">
        <f t="shared" si="231"/>
        <v>0</v>
      </c>
      <c r="X249" s="96">
        <f t="shared" ref="X249:AC249" si="232">+X245-X247</f>
        <v>0</v>
      </c>
      <c r="Y249" s="96">
        <f t="shared" si="232"/>
        <v>0</v>
      </c>
      <c r="Z249" s="96">
        <f t="shared" si="232"/>
        <v>0</v>
      </c>
      <c r="AA249" s="96">
        <f t="shared" si="232"/>
        <v>0</v>
      </c>
      <c r="AB249" s="96">
        <f t="shared" si="232"/>
        <v>0</v>
      </c>
      <c r="AC249" s="96">
        <f t="shared" si="232"/>
        <v>0</v>
      </c>
      <c r="AH249" s="96">
        <f t="shared" ref="AH249:AM249" si="233">+AH245-AH247</f>
        <v>0</v>
      </c>
      <c r="AI249" s="96">
        <f t="shared" si="233"/>
        <v>0</v>
      </c>
      <c r="AJ249" s="96">
        <f t="shared" si="233"/>
        <v>0</v>
      </c>
      <c r="AK249" s="96">
        <f t="shared" si="233"/>
        <v>0</v>
      </c>
      <c r="AL249" s="96">
        <f t="shared" si="233"/>
        <v>0</v>
      </c>
      <c r="AM249" s="96">
        <f t="shared" si="233"/>
        <v>0</v>
      </c>
      <c r="AR249" s="96">
        <f t="shared" ref="AR249:AW249" si="234">+AR245-AR247</f>
        <v>0</v>
      </c>
      <c r="AS249" s="96">
        <f t="shared" si="234"/>
        <v>0</v>
      </c>
      <c r="AT249" s="96">
        <f t="shared" si="234"/>
        <v>0</v>
      </c>
      <c r="AU249" s="96">
        <f t="shared" si="234"/>
        <v>0</v>
      </c>
      <c r="AV249" s="96">
        <f t="shared" si="234"/>
        <v>0</v>
      </c>
      <c r="AW249" s="96">
        <f t="shared" si="234"/>
        <v>0</v>
      </c>
      <c r="BB249" s="96">
        <f t="shared" ref="BB249:BG249" si="235">+BB245-BB247</f>
        <v>0</v>
      </c>
      <c r="BC249" s="96">
        <f t="shared" si="235"/>
        <v>0</v>
      </c>
      <c r="BD249" s="96">
        <f t="shared" si="235"/>
        <v>0</v>
      </c>
      <c r="BE249" s="96">
        <f t="shared" si="235"/>
        <v>0</v>
      </c>
      <c r="BF249" s="96">
        <f t="shared" si="235"/>
        <v>0</v>
      </c>
      <c r="BG249" s="96">
        <f t="shared" si="235"/>
        <v>0</v>
      </c>
      <c r="BL249" s="96">
        <f t="shared" ref="BL249:BQ249" si="236">+BL245-BL247</f>
        <v>0</v>
      </c>
      <c r="BM249" s="96">
        <f t="shared" si="236"/>
        <v>0</v>
      </c>
      <c r="BN249" s="96">
        <f t="shared" si="236"/>
        <v>0</v>
      </c>
      <c r="BO249" s="96">
        <f t="shared" si="236"/>
        <v>0</v>
      </c>
      <c r="BP249" s="96">
        <f t="shared" si="236"/>
        <v>0</v>
      </c>
      <c r="BQ249" s="96">
        <f t="shared" si="236"/>
        <v>0</v>
      </c>
      <c r="BV249" s="96">
        <f t="shared" ref="BV249:CA249" si="237">+BV245-BV247</f>
        <v>0</v>
      </c>
      <c r="BW249" s="96">
        <f t="shared" si="237"/>
        <v>0</v>
      </c>
      <c r="BX249" s="96">
        <f t="shared" si="237"/>
        <v>0</v>
      </c>
      <c r="BY249" s="96">
        <f t="shared" si="237"/>
        <v>0</v>
      </c>
      <c r="BZ249" s="96">
        <f t="shared" si="237"/>
        <v>0</v>
      </c>
      <c r="CA249" s="96">
        <f t="shared" si="237"/>
        <v>0</v>
      </c>
      <c r="CF249" s="96">
        <f t="shared" ref="CF249:CK249" si="238">+CF245-CF247</f>
        <v>0</v>
      </c>
      <c r="CG249" s="96">
        <f t="shared" si="238"/>
        <v>0</v>
      </c>
      <c r="CH249" s="96">
        <f t="shared" si="238"/>
        <v>0</v>
      </c>
      <c r="CI249" s="96">
        <f t="shared" si="238"/>
        <v>0</v>
      </c>
      <c r="CJ249" s="96">
        <f t="shared" si="238"/>
        <v>0</v>
      </c>
      <c r="CK249" s="96">
        <f t="shared" si="238"/>
        <v>0</v>
      </c>
      <c r="CP249" s="96">
        <f t="shared" ref="CP249:CU249" si="239">+CP245-CP247</f>
        <v>0</v>
      </c>
      <c r="CQ249" s="96">
        <f t="shared" si="239"/>
        <v>0</v>
      </c>
      <c r="CR249" s="96">
        <f t="shared" si="239"/>
        <v>0</v>
      </c>
      <c r="CS249" s="96">
        <f t="shared" si="239"/>
        <v>0</v>
      </c>
      <c r="CT249" s="96">
        <f t="shared" si="239"/>
        <v>0</v>
      </c>
      <c r="CU249" s="96">
        <f t="shared" si="239"/>
        <v>0</v>
      </c>
    </row>
    <row r="250" spans="1:102" s="76" customFormat="1" ht="21">
      <c r="A250" s="74"/>
      <c r="B250" s="78"/>
      <c r="D250" s="77"/>
      <c r="E250" s="77"/>
      <c r="F250" s="77"/>
      <c r="G250" s="77"/>
      <c r="H250" s="77"/>
      <c r="I250" s="77"/>
      <c r="J250" s="77"/>
      <c r="K250" s="77"/>
      <c r="L250" s="77"/>
      <c r="N250" s="77"/>
      <c r="O250" s="77"/>
      <c r="P250" s="77"/>
      <c r="X250" s="77"/>
      <c r="Y250" s="77"/>
      <c r="Z250" s="77"/>
      <c r="AH250" s="77"/>
      <c r="AI250" s="77"/>
      <c r="AJ250" s="77"/>
      <c r="AR250" s="77"/>
      <c r="AS250" s="77"/>
      <c r="AT250" s="77"/>
      <c r="BB250" s="77"/>
      <c r="BC250" s="77"/>
      <c r="BD250" s="77"/>
      <c r="BL250" s="77"/>
      <c r="BM250" s="77"/>
      <c r="BN250" s="77"/>
      <c r="BV250" s="77"/>
      <c r="BW250" s="77"/>
      <c r="BX250" s="77"/>
      <c r="CF250" s="77"/>
      <c r="CG250" s="77"/>
      <c r="CH250" s="77"/>
      <c r="CP250" s="77"/>
      <c r="CQ250" s="77"/>
      <c r="CR250" s="77"/>
    </row>
    <row r="251" spans="1:102" s="76" customFormat="1" ht="21">
      <c r="A251" s="74"/>
      <c r="B251" s="75"/>
      <c r="D251" s="77"/>
      <c r="E251" s="77"/>
      <c r="F251" s="77"/>
      <c r="G251" s="77"/>
      <c r="H251" s="77"/>
      <c r="I251" s="77"/>
      <c r="J251" s="77"/>
      <c r="K251" s="77"/>
      <c r="L251" s="77"/>
      <c r="N251" s="77"/>
      <c r="O251" s="77"/>
      <c r="P251" s="77"/>
      <c r="X251" s="77"/>
      <c r="Y251" s="77"/>
      <c r="Z251" s="77"/>
      <c r="AH251" s="77"/>
      <c r="AI251" s="77"/>
      <c r="AJ251" s="77"/>
      <c r="AR251" s="77"/>
      <c r="AS251" s="77"/>
      <c r="AT251" s="77"/>
      <c r="BB251" s="77"/>
      <c r="BC251" s="77"/>
      <c r="BD251" s="77"/>
      <c r="BL251" s="77"/>
      <c r="BM251" s="77"/>
      <c r="BN251" s="77"/>
      <c r="BV251" s="77"/>
      <c r="BW251" s="77"/>
      <c r="BX251" s="77"/>
      <c r="CF251" s="77"/>
      <c r="CG251" s="77"/>
      <c r="CH251" s="77"/>
      <c r="CP251" s="77"/>
      <c r="CQ251" s="77"/>
      <c r="CR251" s="77"/>
    </row>
    <row r="252" spans="1:102" s="76" customFormat="1" ht="21">
      <c r="A252" s="74"/>
      <c r="B252" s="75"/>
      <c r="D252" s="77"/>
      <c r="E252" s="77"/>
      <c r="F252" s="77"/>
      <c r="G252" s="77"/>
      <c r="H252" s="77"/>
      <c r="I252" s="77"/>
      <c r="J252" s="77"/>
      <c r="K252" s="77"/>
      <c r="L252" s="77"/>
      <c r="N252" s="77"/>
      <c r="O252" s="77"/>
      <c r="P252" s="77"/>
      <c r="X252" s="77"/>
      <c r="Y252" s="77"/>
      <c r="Z252" s="77"/>
      <c r="AH252" s="77"/>
      <c r="AI252" s="77"/>
      <c r="AJ252" s="77"/>
      <c r="AR252" s="77"/>
      <c r="AS252" s="77"/>
      <c r="AT252" s="77"/>
      <c r="BB252" s="77"/>
      <c r="BC252" s="77"/>
      <c r="BD252" s="77"/>
      <c r="BL252" s="77"/>
      <c r="BM252" s="77"/>
      <c r="BN252" s="77"/>
      <c r="BV252" s="77"/>
      <c r="BW252" s="77"/>
      <c r="BX252" s="77"/>
      <c r="CF252" s="77"/>
      <c r="CG252" s="77"/>
      <c r="CH252" s="77"/>
      <c r="CP252" s="77"/>
      <c r="CQ252" s="77"/>
      <c r="CR252" s="77"/>
    </row>
    <row r="253" spans="1:102" ht="18.75">
      <c r="B253" s="8"/>
      <c r="D253" s="4"/>
      <c r="E253" s="4"/>
      <c r="F253" s="4"/>
      <c r="G253" s="4"/>
      <c r="H253" s="4"/>
      <c r="I253" s="4"/>
      <c r="J253" s="4"/>
      <c r="K253" s="4"/>
      <c r="L253" s="4"/>
    </row>
    <row r="254" spans="1:102" ht="18.75">
      <c r="B254" s="8"/>
      <c r="D254" s="4"/>
      <c r="E254" s="4"/>
      <c r="F254" s="4"/>
      <c r="G254" s="4"/>
      <c r="H254" s="4"/>
      <c r="I254" s="4"/>
      <c r="J254" s="4"/>
      <c r="K254" s="4"/>
      <c r="L254" s="4"/>
    </row>
    <row r="255" spans="1:102" ht="18.75">
      <c r="B255" s="8"/>
      <c r="D255" s="5"/>
      <c r="E255" s="5"/>
      <c r="F255" s="5"/>
      <c r="G255" s="5"/>
      <c r="H255" s="5"/>
      <c r="I255" s="5"/>
      <c r="J255" s="5"/>
      <c r="K255" s="5"/>
      <c r="L255" s="5"/>
    </row>
    <row r="256" spans="1:102" ht="18.75">
      <c r="B256" s="8"/>
      <c r="D256" s="5"/>
      <c r="E256" s="5"/>
      <c r="F256" s="5"/>
      <c r="G256" s="5"/>
      <c r="H256" s="5"/>
      <c r="I256" s="5"/>
      <c r="J256" s="5"/>
      <c r="K256" s="5"/>
      <c r="L256" s="5"/>
    </row>
    <row r="257" spans="2:12">
      <c r="B257" s="9"/>
      <c r="D257" s="4"/>
      <c r="E257" s="4"/>
      <c r="F257" s="4"/>
      <c r="G257" s="4"/>
      <c r="H257" s="4"/>
      <c r="I257" s="4"/>
      <c r="J257" s="4"/>
      <c r="K257" s="4"/>
      <c r="L257" s="4"/>
    </row>
  </sheetData>
  <autoFilter ref="B7:CX243">
    <sortState ref="B8:CX243">
      <sortCondition ref="B7:B243"/>
    </sortState>
  </autoFilter>
  <mergeCells count="51">
    <mergeCell ref="CP3:CX3"/>
    <mergeCell ref="CP4:CX4"/>
    <mergeCell ref="CP5:CR5"/>
    <mergeCell ref="CS5:CV5"/>
    <mergeCell ref="CW5:CX6"/>
    <mergeCell ref="CF3:CN3"/>
    <mergeCell ref="CF4:CN4"/>
    <mergeCell ref="CF5:CH5"/>
    <mergeCell ref="CI5:CL5"/>
    <mergeCell ref="CM5:CN6"/>
    <mergeCell ref="BV3:CD3"/>
    <mergeCell ref="BV4:CD4"/>
    <mergeCell ref="BV5:BX5"/>
    <mergeCell ref="BY5:CB5"/>
    <mergeCell ref="CC5:CD6"/>
    <mergeCell ref="BL3:BT3"/>
    <mergeCell ref="BL4:BT4"/>
    <mergeCell ref="BL5:BN5"/>
    <mergeCell ref="BO5:BR5"/>
    <mergeCell ref="BS5:BT6"/>
    <mergeCell ref="AY5:AZ6"/>
    <mergeCell ref="BB3:BJ3"/>
    <mergeCell ref="BB4:BJ4"/>
    <mergeCell ref="BB5:BD5"/>
    <mergeCell ref="BE5:BH5"/>
    <mergeCell ref="BI5:BJ6"/>
    <mergeCell ref="AR3:AZ3"/>
    <mergeCell ref="AR4:AZ4"/>
    <mergeCell ref="AR5:AT5"/>
    <mergeCell ref="AU5:AX5"/>
    <mergeCell ref="N3:V3"/>
    <mergeCell ref="N4:V4"/>
    <mergeCell ref="X3:AF3"/>
    <mergeCell ref="X4:AF4"/>
    <mergeCell ref="X5:Z5"/>
    <mergeCell ref="AA5:AD5"/>
    <mergeCell ref="AE5:AF6"/>
    <mergeCell ref="N5:P5"/>
    <mergeCell ref="Q5:T5"/>
    <mergeCell ref="U5:V6"/>
    <mergeCell ref="B5:B6"/>
    <mergeCell ref="D4:L4"/>
    <mergeCell ref="D3:L3"/>
    <mergeCell ref="D5:F5"/>
    <mergeCell ref="G5:J5"/>
    <mergeCell ref="K5:L6"/>
    <mergeCell ref="AH5:AJ5"/>
    <mergeCell ref="AH3:AP3"/>
    <mergeCell ref="AH4:AP4"/>
    <mergeCell ref="AK5:AN5"/>
    <mergeCell ref="AO5:AP6"/>
  </mergeCells>
  <conditionalFormatting sqref="L8:L243">
    <cfRule type="cellIs" dxfId="127" priority="61" operator="greaterThanOrEqual">
      <formula>0.01</formula>
    </cfRule>
    <cfRule type="cellIs" dxfId="126" priority="62" operator="lessThan">
      <formula>0</formula>
    </cfRule>
  </conditionalFormatting>
  <conditionalFormatting sqref="V8:V243">
    <cfRule type="cellIs" dxfId="125" priority="58" operator="greaterThanOrEqual">
      <formula>0.01</formula>
    </cfRule>
    <cfRule type="cellIs" dxfId="124" priority="59" operator="lessThan">
      <formula>0</formula>
    </cfRule>
  </conditionalFormatting>
  <conditionalFormatting sqref="L245">
    <cfRule type="cellIs" dxfId="123" priority="55" operator="greaterThanOrEqual">
      <formula>0.01</formula>
    </cfRule>
    <cfRule type="cellIs" dxfId="122" priority="56" operator="lessThan">
      <formula>0</formula>
    </cfRule>
  </conditionalFormatting>
  <conditionalFormatting sqref="V245">
    <cfRule type="cellIs" dxfId="121" priority="49" operator="greaterThanOrEqual">
      <formula>0.01</formula>
    </cfRule>
    <cfRule type="cellIs" dxfId="120" priority="50" operator="lessThan">
      <formula>0</formula>
    </cfRule>
  </conditionalFormatting>
  <conditionalFormatting sqref="AF8:AF243">
    <cfRule type="cellIs" dxfId="119" priority="46" operator="greaterThanOrEqual">
      <formula>0.01</formula>
    </cfRule>
    <cfRule type="cellIs" dxfId="118" priority="47" operator="lessThan">
      <formula>0</formula>
    </cfRule>
  </conditionalFormatting>
  <conditionalFormatting sqref="AF245">
    <cfRule type="cellIs" dxfId="117" priority="43" operator="greaterThanOrEqual">
      <formula>0.01</formula>
    </cfRule>
    <cfRule type="cellIs" dxfId="116" priority="44" operator="lessThan">
      <formula>0</formula>
    </cfRule>
  </conditionalFormatting>
  <conditionalFormatting sqref="AP8:AP243">
    <cfRule type="cellIs" dxfId="115" priority="40" operator="greaterThanOrEqual">
      <formula>0.01</formula>
    </cfRule>
    <cfRule type="cellIs" dxfId="114" priority="41" operator="lessThan">
      <formula>0</formula>
    </cfRule>
  </conditionalFormatting>
  <conditionalFormatting sqref="AP245">
    <cfRule type="cellIs" dxfId="113" priority="37" operator="greaterThanOrEqual">
      <formula>0.01</formula>
    </cfRule>
    <cfRule type="cellIs" dxfId="112" priority="38" operator="lessThan">
      <formula>0</formula>
    </cfRule>
  </conditionalFormatting>
  <conditionalFormatting sqref="AZ8:AZ243">
    <cfRule type="cellIs" dxfId="111" priority="34" operator="greaterThanOrEqual">
      <formula>0.01</formula>
    </cfRule>
    <cfRule type="cellIs" dxfId="110" priority="35" operator="lessThan">
      <formula>0</formula>
    </cfRule>
  </conditionalFormatting>
  <conditionalFormatting sqref="AZ245">
    <cfRule type="cellIs" dxfId="109" priority="31" operator="greaterThanOrEqual">
      <formula>0.01</formula>
    </cfRule>
    <cfRule type="cellIs" dxfId="108" priority="32" operator="lessThan">
      <formula>0</formula>
    </cfRule>
  </conditionalFormatting>
  <conditionalFormatting sqref="BJ8:BJ243">
    <cfRule type="cellIs" dxfId="107" priority="28" operator="greaterThanOrEqual">
      <formula>0.01</formula>
    </cfRule>
    <cfRule type="cellIs" dxfId="106" priority="29" operator="lessThan">
      <formula>0</formula>
    </cfRule>
  </conditionalFormatting>
  <conditionalFormatting sqref="BJ245">
    <cfRule type="cellIs" dxfId="105" priority="25" operator="greaterThanOrEqual">
      <formula>0.01</formula>
    </cfRule>
    <cfRule type="cellIs" dxfId="104" priority="26" operator="lessThan">
      <formula>0</formula>
    </cfRule>
  </conditionalFormatting>
  <conditionalFormatting sqref="BT8:BT243">
    <cfRule type="cellIs" dxfId="103" priority="22" operator="greaterThanOrEqual">
      <formula>0.01</formula>
    </cfRule>
    <cfRule type="cellIs" dxfId="102" priority="23" operator="lessThan">
      <formula>0</formula>
    </cfRule>
  </conditionalFormatting>
  <conditionalFormatting sqref="BT245">
    <cfRule type="cellIs" dxfId="101" priority="19" operator="greaterThanOrEqual">
      <formula>0.01</formula>
    </cfRule>
    <cfRule type="cellIs" dxfId="100" priority="20" operator="lessThan">
      <formula>0</formula>
    </cfRule>
  </conditionalFormatting>
  <conditionalFormatting sqref="CD8:CD243">
    <cfRule type="cellIs" dxfId="99" priority="16" operator="greaterThanOrEqual">
      <formula>0.01</formula>
    </cfRule>
    <cfRule type="cellIs" dxfId="98" priority="17" operator="lessThan">
      <formula>0</formula>
    </cfRule>
  </conditionalFormatting>
  <conditionalFormatting sqref="CD245">
    <cfRule type="cellIs" dxfId="97" priority="13" operator="greaterThanOrEqual">
      <formula>0.01</formula>
    </cfRule>
    <cfRule type="cellIs" dxfId="96" priority="14" operator="lessThan">
      <formula>0</formula>
    </cfRule>
  </conditionalFormatting>
  <conditionalFormatting sqref="CN8:CN243">
    <cfRule type="cellIs" dxfId="95" priority="10" operator="greaterThanOrEqual">
      <formula>0.01</formula>
    </cfRule>
    <cfRule type="cellIs" dxfId="94" priority="11" operator="lessThan">
      <formula>0</formula>
    </cfRule>
  </conditionalFormatting>
  <conditionalFormatting sqref="CN245">
    <cfRule type="cellIs" dxfId="93" priority="7" operator="greaterThanOrEqual">
      <formula>0.01</formula>
    </cfRule>
    <cfRule type="cellIs" dxfId="92" priority="8" operator="lessThan">
      <formula>0</formula>
    </cfRule>
  </conditionalFormatting>
  <conditionalFormatting sqref="CX8:CX243">
    <cfRule type="cellIs" dxfId="91" priority="4" operator="greaterThanOrEqual">
      <formula>0.01</formula>
    </cfRule>
    <cfRule type="cellIs" dxfId="90" priority="5" operator="lessThan">
      <formula>0</formula>
    </cfRule>
  </conditionalFormatting>
  <conditionalFormatting sqref="CX245">
    <cfRule type="cellIs" dxfId="89" priority="1" operator="greaterThanOrEqual">
      <formula>0.01</formula>
    </cfRule>
    <cfRule type="cellIs" dxfId="88" priority="2" operator="lessThan">
      <formula>0</formula>
    </cfRule>
  </conditionalFormatting>
  <pageMargins left="0.7" right="0.7" top="0.75" bottom="0.75" header="0.3" footer="0.3"/>
  <pageSetup paperSize="9" scale="48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4" id="{5FEBEF13-5A63-42D5-9880-955462C82E8A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K8:K243</xm:sqref>
        </x14:conditionalFormatting>
        <x14:conditionalFormatting xmlns:xm="http://schemas.microsoft.com/office/excel/2006/main">
          <x14:cfRule type="iconSet" priority="60" id="{D609019E-5388-4908-BA0C-6BF593E2C2DA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U8:U243</xm:sqref>
        </x14:conditionalFormatting>
        <x14:conditionalFormatting xmlns:xm="http://schemas.microsoft.com/office/excel/2006/main">
          <x14:cfRule type="iconSet" priority="57" id="{E538A4BC-88E2-4F01-B587-D62666F4F3A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K245</xm:sqref>
        </x14:conditionalFormatting>
        <x14:conditionalFormatting xmlns:xm="http://schemas.microsoft.com/office/excel/2006/main">
          <x14:cfRule type="iconSet" priority="51" id="{74BA3EE7-9026-4F40-9595-AABD1A24DF3D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U245</xm:sqref>
        </x14:conditionalFormatting>
        <x14:conditionalFormatting xmlns:xm="http://schemas.microsoft.com/office/excel/2006/main">
          <x14:cfRule type="iconSet" priority="48" id="{BA0C6BCB-4CB5-4D5B-A855-095F04BCF31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AE8:AE243</xm:sqref>
        </x14:conditionalFormatting>
        <x14:conditionalFormatting xmlns:xm="http://schemas.microsoft.com/office/excel/2006/main">
          <x14:cfRule type="iconSet" priority="45" id="{D0E48E6D-C7F3-44AF-A113-EF9AD36010EA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AE245</xm:sqref>
        </x14:conditionalFormatting>
        <x14:conditionalFormatting xmlns:xm="http://schemas.microsoft.com/office/excel/2006/main">
          <x14:cfRule type="iconSet" priority="42" id="{5A07ABFF-758D-4247-818D-EA2A72ABAB40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AO8:AO243</xm:sqref>
        </x14:conditionalFormatting>
        <x14:conditionalFormatting xmlns:xm="http://schemas.microsoft.com/office/excel/2006/main">
          <x14:cfRule type="iconSet" priority="39" id="{6E213279-DD22-4261-9CA1-BB0434A73881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AO245</xm:sqref>
        </x14:conditionalFormatting>
        <x14:conditionalFormatting xmlns:xm="http://schemas.microsoft.com/office/excel/2006/main">
          <x14:cfRule type="iconSet" priority="36" id="{6CD4E531-29B7-4378-A472-0D99E948317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AY8:AY243</xm:sqref>
        </x14:conditionalFormatting>
        <x14:conditionalFormatting xmlns:xm="http://schemas.microsoft.com/office/excel/2006/main">
          <x14:cfRule type="iconSet" priority="33" id="{FCA9CAA0-079C-4E28-8604-EE65E176EC93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AY245</xm:sqref>
        </x14:conditionalFormatting>
        <x14:conditionalFormatting xmlns:xm="http://schemas.microsoft.com/office/excel/2006/main">
          <x14:cfRule type="iconSet" priority="30" id="{10ED949F-9A68-422E-8222-49B05C03628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BI8:BI243</xm:sqref>
        </x14:conditionalFormatting>
        <x14:conditionalFormatting xmlns:xm="http://schemas.microsoft.com/office/excel/2006/main">
          <x14:cfRule type="iconSet" priority="27" id="{0DADFCCE-CA6C-4590-949D-58157D980923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BI245</xm:sqref>
        </x14:conditionalFormatting>
        <x14:conditionalFormatting xmlns:xm="http://schemas.microsoft.com/office/excel/2006/main">
          <x14:cfRule type="iconSet" priority="24" id="{148B7697-E524-420D-8C0B-32DC0B9485A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BS8:BS243</xm:sqref>
        </x14:conditionalFormatting>
        <x14:conditionalFormatting xmlns:xm="http://schemas.microsoft.com/office/excel/2006/main">
          <x14:cfRule type="iconSet" priority="21" id="{B2BB930B-67A4-4408-8159-3E7C5440145C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BS245</xm:sqref>
        </x14:conditionalFormatting>
        <x14:conditionalFormatting xmlns:xm="http://schemas.microsoft.com/office/excel/2006/main">
          <x14:cfRule type="iconSet" priority="18" id="{CAE759F0-DD6E-46AB-812D-CACF0AA2EB1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CC8:CC243</xm:sqref>
        </x14:conditionalFormatting>
        <x14:conditionalFormatting xmlns:xm="http://schemas.microsoft.com/office/excel/2006/main">
          <x14:cfRule type="iconSet" priority="15" id="{39E8F1E9-6C5B-410B-BB27-4CC9F163532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CC245</xm:sqref>
        </x14:conditionalFormatting>
        <x14:conditionalFormatting xmlns:xm="http://schemas.microsoft.com/office/excel/2006/main">
          <x14:cfRule type="iconSet" priority="12" id="{956C315E-FE1A-4786-94E1-D6B463F316F3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CM8:CM243</xm:sqref>
        </x14:conditionalFormatting>
        <x14:conditionalFormatting xmlns:xm="http://schemas.microsoft.com/office/excel/2006/main">
          <x14:cfRule type="iconSet" priority="9" id="{6CB80927-FECB-4A47-9F8A-779FACCEBE1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CM245</xm:sqref>
        </x14:conditionalFormatting>
        <x14:conditionalFormatting xmlns:xm="http://schemas.microsoft.com/office/excel/2006/main">
          <x14:cfRule type="iconSet" priority="6" id="{02C02DF2-2B63-44E1-8B7A-88A4F1CEC660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CW8:CW243</xm:sqref>
        </x14:conditionalFormatting>
        <x14:conditionalFormatting xmlns:xm="http://schemas.microsoft.com/office/excel/2006/main">
          <x14:cfRule type="iconSet" priority="3" id="{AFAB0E02-F2CB-4325-AD4E-DBB4295DE1D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CW245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X182"/>
  <sheetViews>
    <sheetView showGridLines="0" zoomScale="60" zoomScaleNormal="60" workbookViewId="0">
      <pane xSplit="3" ySplit="7" topLeftCell="CE8" activePane="bottomRight" state="frozen"/>
      <selection pane="topRight" activeCell="D1" sqref="D1"/>
      <selection pane="bottomLeft" activeCell="A7" sqref="A7"/>
      <selection pane="bottomRight" activeCell="CV12" sqref="CV12"/>
    </sheetView>
  </sheetViews>
  <sheetFormatPr baseColWidth="10" defaultColWidth="12.28515625" defaultRowHeight="18"/>
  <cols>
    <col min="1" max="1" width="6.140625" style="3" customWidth="1"/>
    <col min="2" max="2" width="39.7109375" style="2" customWidth="1"/>
    <col min="3" max="3" width="2.5703125" style="4" customWidth="1"/>
    <col min="4" max="4" width="15.42578125" style="3" bestFit="1" customWidth="1"/>
    <col min="5" max="6" width="17.140625" style="3" bestFit="1" customWidth="1"/>
    <col min="7" max="7" width="15.42578125" style="3" bestFit="1" customWidth="1"/>
    <col min="8" max="9" width="14.42578125" style="3" bestFit="1" customWidth="1"/>
    <col min="10" max="10" width="9.85546875" style="3" customWidth="1"/>
    <col min="11" max="11" width="7.7109375" style="3" customWidth="1"/>
    <col min="12" max="12" width="15" style="3" bestFit="1" customWidth="1"/>
    <col min="13" max="13" width="2.5703125" style="4" customWidth="1"/>
    <col min="14" max="14" width="15.42578125" style="4" bestFit="1" customWidth="1"/>
    <col min="15" max="16" width="17.140625" style="4" bestFit="1" customWidth="1"/>
    <col min="17" max="17" width="15.42578125" style="4" bestFit="1" customWidth="1"/>
    <col min="18" max="19" width="14.42578125" style="4" bestFit="1" customWidth="1"/>
    <col min="20" max="20" width="9.85546875" style="4" customWidth="1"/>
    <col min="21" max="21" width="7.7109375" style="4" customWidth="1"/>
    <col min="22" max="22" width="15" style="4" bestFit="1" customWidth="1"/>
    <col min="23" max="23" width="2.5703125" style="4" customWidth="1"/>
    <col min="24" max="24" width="15.42578125" style="4" bestFit="1" customWidth="1"/>
    <col min="25" max="26" width="17.140625" style="4" bestFit="1" customWidth="1"/>
    <col min="27" max="27" width="15.42578125" style="4" bestFit="1" customWidth="1"/>
    <col min="28" max="29" width="14.42578125" style="4" bestFit="1" customWidth="1"/>
    <col min="30" max="30" width="9.85546875" style="4" customWidth="1"/>
    <col min="31" max="31" width="7.7109375" style="4" customWidth="1"/>
    <col min="32" max="32" width="15" style="4" bestFit="1" customWidth="1"/>
    <col min="33" max="33" width="2.5703125" style="4" customWidth="1"/>
    <col min="34" max="34" width="15.42578125" style="4" bestFit="1" customWidth="1"/>
    <col min="35" max="36" width="17.140625" style="4" bestFit="1" customWidth="1"/>
    <col min="37" max="37" width="15.42578125" style="4" bestFit="1" customWidth="1"/>
    <col min="38" max="39" width="14.42578125" style="4" bestFit="1" customWidth="1"/>
    <col min="40" max="40" width="9.85546875" style="4" customWidth="1"/>
    <col min="41" max="41" width="7.7109375" style="4" customWidth="1"/>
    <col min="42" max="42" width="15" style="4" bestFit="1" customWidth="1"/>
    <col min="43" max="43" width="2.5703125" style="4" customWidth="1"/>
    <col min="44" max="44" width="15.42578125" style="4" bestFit="1" customWidth="1"/>
    <col min="45" max="46" width="17.140625" style="4" bestFit="1" customWidth="1"/>
    <col min="47" max="47" width="15.42578125" style="4" bestFit="1" customWidth="1"/>
    <col min="48" max="49" width="14.42578125" style="4" bestFit="1" customWidth="1"/>
    <col min="50" max="50" width="9.85546875" style="4" customWidth="1"/>
    <col min="51" max="51" width="7.7109375" style="4" customWidth="1"/>
    <col min="52" max="52" width="15" style="4" bestFit="1" customWidth="1"/>
    <col min="53" max="53" width="2.5703125" style="4" customWidth="1"/>
    <col min="54" max="54" width="15.42578125" style="4" bestFit="1" customWidth="1"/>
    <col min="55" max="56" width="17.140625" style="4" bestFit="1" customWidth="1"/>
    <col min="57" max="57" width="15.42578125" style="4" bestFit="1" customWidth="1"/>
    <col min="58" max="59" width="14.42578125" style="4" bestFit="1" customWidth="1"/>
    <col min="60" max="60" width="13.7109375" style="4" bestFit="1" customWidth="1"/>
    <col min="61" max="61" width="7.7109375" style="4" customWidth="1"/>
    <col min="62" max="62" width="15" style="4" bestFit="1" customWidth="1"/>
    <col min="63" max="63" width="2.5703125" style="4" customWidth="1"/>
    <col min="64" max="64" width="15.42578125" style="4" bestFit="1" customWidth="1"/>
    <col min="65" max="66" width="17.140625" style="4" bestFit="1" customWidth="1"/>
    <col min="67" max="67" width="15.42578125" style="4" bestFit="1" customWidth="1"/>
    <col min="68" max="69" width="14.42578125" style="4" bestFit="1" customWidth="1"/>
    <col min="70" max="70" width="9.85546875" style="4" customWidth="1"/>
    <col min="71" max="71" width="7.7109375" style="4" customWidth="1"/>
    <col min="72" max="72" width="15" style="4" bestFit="1" customWidth="1"/>
    <col min="73" max="73" width="2.5703125" style="4" customWidth="1"/>
    <col min="74" max="74" width="15.42578125" style="4" bestFit="1" customWidth="1"/>
    <col min="75" max="76" width="17.140625" style="4" bestFit="1" customWidth="1"/>
    <col min="77" max="77" width="15.42578125" style="4" bestFit="1" customWidth="1"/>
    <col min="78" max="79" width="14.42578125" style="4" bestFit="1" customWidth="1"/>
    <col min="80" max="80" width="9.85546875" style="4" customWidth="1"/>
    <col min="81" max="81" width="7.7109375" style="4" customWidth="1"/>
    <col min="82" max="82" width="15" style="4" bestFit="1" customWidth="1"/>
    <col min="83" max="83" width="2.5703125" style="4" customWidth="1"/>
    <col min="84" max="84" width="15.42578125" style="4" bestFit="1" customWidth="1"/>
    <col min="85" max="85" width="13.42578125" style="4" bestFit="1" customWidth="1"/>
    <col min="86" max="86" width="14" style="4" bestFit="1" customWidth="1"/>
    <col min="87" max="87" width="15.42578125" style="4" bestFit="1" customWidth="1"/>
    <col min="88" max="88" width="13.42578125" style="4" bestFit="1" customWidth="1"/>
    <col min="89" max="89" width="14" style="4" bestFit="1" customWidth="1"/>
    <col min="90" max="90" width="9.85546875" style="4" customWidth="1"/>
    <col min="91" max="91" width="7.7109375" style="4" customWidth="1"/>
    <col min="92" max="92" width="15" style="4" bestFit="1" customWidth="1"/>
    <col min="93" max="93" width="2.5703125" style="4" customWidth="1"/>
    <col min="94" max="94" width="15.42578125" style="4" bestFit="1" customWidth="1"/>
    <col min="95" max="96" width="17.140625" style="4" bestFit="1" customWidth="1"/>
    <col min="97" max="97" width="15.42578125" style="4" bestFit="1" customWidth="1"/>
    <col min="98" max="99" width="14.42578125" style="4" bestFit="1" customWidth="1"/>
    <col min="100" max="100" width="9.85546875" style="4" customWidth="1"/>
    <col min="101" max="101" width="7.7109375" style="4" customWidth="1"/>
    <col min="102" max="102" width="15" style="4" bestFit="1" customWidth="1"/>
    <col min="103" max="16384" width="12.28515625" style="4"/>
  </cols>
  <sheetData>
    <row r="1" spans="1:102" s="27" customFormat="1" ht="24.95" customHeight="1">
      <c r="A1" s="49"/>
      <c r="B1" s="44" t="s">
        <v>13</v>
      </c>
      <c r="D1" s="26"/>
      <c r="E1" s="26"/>
      <c r="F1" s="26"/>
      <c r="G1" s="26"/>
      <c r="H1" s="26"/>
      <c r="I1" s="26"/>
      <c r="J1" s="26"/>
      <c r="K1" s="26"/>
      <c r="L1" s="26"/>
    </row>
    <row r="2" spans="1:102" s="28" customFormat="1" ht="24.95" customHeight="1">
      <c r="A2" s="50"/>
      <c r="B2" s="45" t="s">
        <v>33</v>
      </c>
      <c r="D2" s="30"/>
      <c r="E2" s="30"/>
      <c r="F2" s="30"/>
      <c r="G2" s="30"/>
      <c r="H2" s="30"/>
      <c r="I2" s="30"/>
      <c r="J2" s="30"/>
      <c r="K2" s="30"/>
      <c r="L2" s="30"/>
    </row>
    <row r="3" spans="1:102" s="71" customFormat="1" ht="20.100000000000001" customHeight="1">
      <c r="A3" s="69"/>
      <c r="B3" s="70"/>
      <c r="D3" s="133">
        <v>1</v>
      </c>
      <c r="E3" s="133"/>
      <c r="F3" s="133"/>
      <c r="G3" s="133"/>
      <c r="H3" s="133"/>
      <c r="I3" s="133"/>
      <c r="J3" s="133"/>
      <c r="K3" s="133"/>
      <c r="L3" s="133"/>
      <c r="N3" s="133">
        <v>2</v>
      </c>
      <c r="O3" s="133"/>
      <c r="P3" s="133"/>
      <c r="Q3" s="133"/>
      <c r="R3" s="133"/>
      <c r="S3" s="133"/>
      <c r="T3" s="133"/>
      <c r="U3" s="133"/>
      <c r="V3" s="133"/>
      <c r="X3" s="133">
        <v>3</v>
      </c>
      <c r="Y3" s="133"/>
      <c r="Z3" s="133"/>
      <c r="AA3" s="133"/>
      <c r="AB3" s="133"/>
      <c r="AC3" s="133"/>
      <c r="AD3" s="133"/>
      <c r="AE3" s="133"/>
      <c r="AF3" s="133"/>
      <c r="AH3" s="133">
        <v>4</v>
      </c>
      <c r="AI3" s="133"/>
      <c r="AJ3" s="133"/>
      <c r="AK3" s="133"/>
      <c r="AL3" s="133"/>
      <c r="AM3" s="133"/>
      <c r="AN3" s="133"/>
      <c r="AO3" s="133"/>
      <c r="AP3" s="133"/>
      <c r="AR3" s="133">
        <v>5</v>
      </c>
      <c r="AS3" s="133"/>
      <c r="AT3" s="133"/>
      <c r="AU3" s="133"/>
      <c r="AV3" s="133"/>
      <c r="AW3" s="133"/>
      <c r="AX3" s="133"/>
      <c r="AY3" s="133"/>
      <c r="AZ3" s="133"/>
      <c r="BB3" s="133">
        <v>6</v>
      </c>
      <c r="BC3" s="133"/>
      <c r="BD3" s="133"/>
      <c r="BE3" s="133"/>
      <c r="BF3" s="133"/>
      <c r="BG3" s="133"/>
      <c r="BH3" s="133"/>
      <c r="BI3" s="133"/>
      <c r="BJ3" s="133"/>
      <c r="BL3" s="133">
        <v>7</v>
      </c>
      <c r="BM3" s="133"/>
      <c r="BN3" s="133"/>
      <c r="BO3" s="133"/>
      <c r="BP3" s="133"/>
      <c r="BQ3" s="133"/>
      <c r="BR3" s="133"/>
      <c r="BS3" s="133"/>
      <c r="BT3" s="133"/>
      <c r="BV3" s="133">
        <v>8</v>
      </c>
      <c r="BW3" s="133"/>
      <c r="BX3" s="133"/>
      <c r="BY3" s="133"/>
      <c r="BZ3" s="133"/>
      <c r="CA3" s="133"/>
      <c r="CB3" s="133"/>
      <c r="CC3" s="133"/>
      <c r="CD3" s="133"/>
      <c r="CF3" s="133">
        <v>9</v>
      </c>
      <c r="CG3" s="133"/>
      <c r="CH3" s="133"/>
      <c r="CI3" s="133"/>
      <c r="CJ3" s="133"/>
      <c r="CK3" s="133"/>
      <c r="CL3" s="133"/>
      <c r="CM3" s="133"/>
      <c r="CN3" s="133"/>
      <c r="CP3" s="133">
        <v>10</v>
      </c>
      <c r="CQ3" s="133"/>
      <c r="CR3" s="133"/>
      <c r="CS3" s="133"/>
      <c r="CT3" s="133"/>
      <c r="CU3" s="133"/>
      <c r="CV3" s="133"/>
      <c r="CW3" s="133"/>
      <c r="CX3" s="133"/>
    </row>
    <row r="4" spans="1:102" s="28" customFormat="1" ht="60" customHeight="1">
      <c r="A4" s="50"/>
      <c r="B4" s="29"/>
      <c r="D4" s="134" t="s">
        <v>115</v>
      </c>
      <c r="E4" s="135"/>
      <c r="F4" s="135"/>
      <c r="G4" s="135"/>
      <c r="H4" s="135"/>
      <c r="I4" s="135"/>
      <c r="J4" s="135"/>
      <c r="K4" s="135"/>
      <c r="L4" s="136"/>
      <c r="N4" s="134" t="s">
        <v>116</v>
      </c>
      <c r="O4" s="135"/>
      <c r="P4" s="135"/>
      <c r="Q4" s="135"/>
      <c r="R4" s="135"/>
      <c r="S4" s="135"/>
      <c r="T4" s="135"/>
      <c r="U4" s="135"/>
      <c r="V4" s="136"/>
      <c r="X4" s="134" t="s">
        <v>119</v>
      </c>
      <c r="Y4" s="135"/>
      <c r="Z4" s="135"/>
      <c r="AA4" s="135"/>
      <c r="AB4" s="135"/>
      <c r="AC4" s="135"/>
      <c r="AD4" s="135"/>
      <c r="AE4" s="135"/>
      <c r="AF4" s="136"/>
      <c r="AH4" s="134" t="s">
        <v>208</v>
      </c>
      <c r="AI4" s="135"/>
      <c r="AJ4" s="135"/>
      <c r="AK4" s="135"/>
      <c r="AL4" s="135"/>
      <c r="AM4" s="135"/>
      <c r="AN4" s="135"/>
      <c r="AO4" s="135"/>
      <c r="AP4" s="136"/>
      <c r="AR4" s="134" t="s">
        <v>184</v>
      </c>
      <c r="AS4" s="135"/>
      <c r="AT4" s="135"/>
      <c r="AU4" s="135"/>
      <c r="AV4" s="135"/>
      <c r="AW4" s="135"/>
      <c r="AX4" s="135"/>
      <c r="AY4" s="135"/>
      <c r="AZ4" s="136"/>
      <c r="BB4" s="134" t="s">
        <v>113</v>
      </c>
      <c r="BC4" s="135"/>
      <c r="BD4" s="135"/>
      <c r="BE4" s="135"/>
      <c r="BF4" s="135"/>
      <c r="BG4" s="135"/>
      <c r="BH4" s="135"/>
      <c r="BI4" s="135"/>
      <c r="BJ4" s="136"/>
      <c r="BL4" s="134" t="s">
        <v>185</v>
      </c>
      <c r="BM4" s="135"/>
      <c r="BN4" s="135"/>
      <c r="BO4" s="135"/>
      <c r="BP4" s="135"/>
      <c r="BQ4" s="135"/>
      <c r="BR4" s="135"/>
      <c r="BS4" s="135"/>
      <c r="BT4" s="136"/>
      <c r="BV4" s="134" t="s">
        <v>118</v>
      </c>
      <c r="BW4" s="135"/>
      <c r="BX4" s="135"/>
      <c r="BY4" s="135"/>
      <c r="BZ4" s="135"/>
      <c r="CA4" s="135"/>
      <c r="CB4" s="135"/>
      <c r="CC4" s="135"/>
      <c r="CD4" s="136"/>
      <c r="CF4" s="134" t="s">
        <v>117</v>
      </c>
      <c r="CG4" s="135"/>
      <c r="CH4" s="135"/>
      <c r="CI4" s="135"/>
      <c r="CJ4" s="135"/>
      <c r="CK4" s="135"/>
      <c r="CL4" s="135"/>
      <c r="CM4" s="135"/>
      <c r="CN4" s="136"/>
      <c r="CP4" s="134" t="s">
        <v>210</v>
      </c>
      <c r="CQ4" s="135"/>
      <c r="CR4" s="135"/>
      <c r="CS4" s="135"/>
      <c r="CT4" s="135"/>
      <c r="CU4" s="135"/>
      <c r="CV4" s="135"/>
      <c r="CW4" s="135"/>
      <c r="CX4" s="136"/>
    </row>
    <row r="5" spans="1:102" s="10" customFormat="1" ht="54.95" customHeight="1">
      <c r="A5" s="51"/>
      <c r="B5" s="137" t="s">
        <v>1</v>
      </c>
      <c r="D5" s="126" t="s">
        <v>280</v>
      </c>
      <c r="E5" s="127"/>
      <c r="F5" s="127"/>
      <c r="G5" s="128" t="s">
        <v>264</v>
      </c>
      <c r="H5" s="129"/>
      <c r="I5" s="129"/>
      <c r="J5" s="130"/>
      <c r="K5" s="122" t="s">
        <v>292</v>
      </c>
      <c r="L5" s="123"/>
      <c r="N5" s="126" t="s">
        <v>280</v>
      </c>
      <c r="O5" s="127"/>
      <c r="P5" s="127"/>
      <c r="Q5" s="128" t="s">
        <v>264</v>
      </c>
      <c r="R5" s="129"/>
      <c r="S5" s="129"/>
      <c r="T5" s="130"/>
      <c r="U5" s="122" t="s">
        <v>292</v>
      </c>
      <c r="V5" s="123"/>
      <c r="X5" s="126" t="s">
        <v>280</v>
      </c>
      <c r="Y5" s="127"/>
      <c r="Z5" s="127"/>
      <c r="AA5" s="128" t="s">
        <v>264</v>
      </c>
      <c r="AB5" s="129"/>
      <c r="AC5" s="129"/>
      <c r="AD5" s="130"/>
      <c r="AE5" s="122" t="s">
        <v>292</v>
      </c>
      <c r="AF5" s="123"/>
      <c r="AH5" s="126" t="s">
        <v>280</v>
      </c>
      <c r="AI5" s="127"/>
      <c r="AJ5" s="127"/>
      <c r="AK5" s="128" t="s">
        <v>264</v>
      </c>
      <c r="AL5" s="129"/>
      <c r="AM5" s="129"/>
      <c r="AN5" s="130"/>
      <c r="AO5" s="122" t="s">
        <v>292</v>
      </c>
      <c r="AP5" s="123"/>
      <c r="AR5" s="126" t="s">
        <v>280</v>
      </c>
      <c r="AS5" s="127"/>
      <c r="AT5" s="127"/>
      <c r="AU5" s="128" t="s">
        <v>264</v>
      </c>
      <c r="AV5" s="129"/>
      <c r="AW5" s="129"/>
      <c r="AX5" s="130"/>
      <c r="AY5" s="122" t="s">
        <v>292</v>
      </c>
      <c r="AZ5" s="123"/>
      <c r="BB5" s="126" t="s">
        <v>280</v>
      </c>
      <c r="BC5" s="127"/>
      <c r="BD5" s="127"/>
      <c r="BE5" s="128" t="s">
        <v>264</v>
      </c>
      <c r="BF5" s="129"/>
      <c r="BG5" s="129"/>
      <c r="BH5" s="130"/>
      <c r="BI5" s="122" t="s">
        <v>292</v>
      </c>
      <c r="BJ5" s="123"/>
      <c r="BL5" s="126" t="s">
        <v>280</v>
      </c>
      <c r="BM5" s="127"/>
      <c r="BN5" s="127"/>
      <c r="BO5" s="128" t="s">
        <v>264</v>
      </c>
      <c r="BP5" s="129"/>
      <c r="BQ5" s="129"/>
      <c r="BR5" s="130"/>
      <c r="BS5" s="122" t="s">
        <v>292</v>
      </c>
      <c r="BT5" s="123"/>
      <c r="BV5" s="126" t="s">
        <v>280</v>
      </c>
      <c r="BW5" s="127"/>
      <c r="BX5" s="127"/>
      <c r="BY5" s="128" t="s">
        <v>264</v>
      </c>
      <c r="BZ5" s="129"/>
      <c r="CA5" s="129"/>
      <c r="CB5" s="130"/>
      <c r="CC5" s="122" t="s">
        <v>292</v>
      </c>
      <c r="CD5" s="123"/>
      <c r="CF5" s="126" t="s">
        <v>280</v>
      </c>
      <c r="CG5" s="127"/>
      <c r="CH5" s="127"/>
      <c r="CI5" s="128" t="s">
        <v>264</v>
      </c>
      <c r="CJ5" s="129"/>
      <c r="CK5" s="129"/>
      <c r="CL5" s="130"/>
      <c r="CM5" s="122" t="s">
        <v>292</v>
      </c>
      <c r="CN5" s="123"/>
      <c r="CP5" s="126" t="s">
        <v>280</v>
      </c>
      <c r="CQ5" s="127"/>
      <c r="CR5" s="127"/>
      <c r="CS5" s="128" t="s">
        <v>264</v>
      </c>
      <c r="CT5" s="129"/>
      <c r="CU5" s="129"/>
      <c r="CV5" s="130"/>
      <c r="CW5" s="122" t="s">
        <v>292</v>
      </c>
      <c r="CX5" s="123"/>
    </row>
    <row r="6" spans="1:102" s="10" customFormat="1" ht="45" customHeight="1">
      <c r="A6" s="51"/>
      <c r="B6" s="138"/>
      <c r="D6" s="90" t="s">
        <v>11</v>
      </c>
      <c r="E6" s="91" t="s">
        <v>12</v>
      </c>
      <c r="F6" s="92" t="s">
        <v>8</v>
      </c>
      <c r="G6" s="35" t="s">
        <v>11</v>
      </c>
      <c r="H6" s="36" t="s">
        <v>12</v>
      </c>
      <c r="I6" s="64" t="s">
        <v>8</v>
      </c>
      <c r="J6" s="37" t="s">
        <v>114</v>
      </c>
      <c r="K6" s="124"/>
      <c r="L6" s="125"/>
      <c r="N6" s="90" t="s">
        <v>11</v>
      </c>
      <c r="O6" s="91" t="s">
        <v>12</v>
      </c>
      <c r="P6" s="92" t="s">
        <v>8</v>
      </c>
      <c r="Q6" s="35" t="s">
        <v>11</v>
      </c>
      <c r="R6" s="36" t="s">
        <v>12</v>
      </c>
      <c r="S6" s="64" t="s">
        <v>8</v>
      </c>
      <c r="T6" s="37" t="s">
        <v>114</v>
      </c>
      <c r="U6" s="124"/>
      <c r="V6" s="125"/>
      <c r="X6" s="90" t="s">
        <v>11</v>
      </c>
      <c r="Y6" s="91" t="s">
        <v>12</v>
      </c>
      <c r="Z6" s="92" t="s">
        <v>8</v>
      </c>
      <c r="AA6" s="35" t="s">
        <v>11</v>
      </c>
      <c r="AB6" s="36" t="s">
        <v>12</v>
      </c>
      <c r="AC6" s="64" t="s">
        <v>8</v>
      </c>
      <c r="AD6" s="37" t="s">
        <v>114</v>
      </c>
      <c r="AE6" s="124"/>
      <c r="AF6" s="125"/>
      <c r="AH6" s="90" t="s">
        <v>11</v>
      </c>
      <c r="AI6" s="91" t="s">
        <v>12</v>
      </c>
      <c r="AJ6" s="92" t="s">
        <v>8</v>
      </c>
      <c r="AK6" s="35" t="s">
        <v>11</v>
      </c>
      <c r="AL6" s="36" t="s">
        <v>12</v>
      </c>
      <c r="AM6" s="64" t="s">
        <v>8</v>
      </c>
      <c r="AN6" s="37" t="s">
        <v>114</v>
      </c>
      <c r="AO6" s="124"/>
      <c r="AP6" s="125"/>
      <c r="AR6" s="90" t="s">
        <v>11</v>
      </c>
      <c r="AS6" s="91" t="s">
        <v>12</v>
      </c>
      <c r="AT6" s="92" t="s">
        <v>8</v>
      </c>
      <c r="AU6" s="35" t="s">
        <v>11</v>
      </c>
      <c r="AV6" s="36" t="s">
        <v>12</v>
      </c>
      <c r="AW6" s="64" t="s">
        <v>8</v>
      </c>
      <c r="AX6" s="37" t="s">
        <v>114</v>
      </c>
      <c r="AY6" s="124"/>
      <c r="AZ6" s="125"/>
      <c r="BB6" s="90" t="s">
        <v>11</v>
      </c>
      <c r="BC6" s="91" t="s">
        <v>12</v>
      </c>
      <c r="BD6" s="92" t="s">
        <v>8</v>
      </c>
      <c r="BE6" s="35" t="s">
        <v>11</v>
      </c>
      <c r="BF6" s="36" t="s">
        <v>12</v>
      </c>
      <c r="BG6" s="64" t="s">
        <v>8</v>
      </c>
      <c r="BH6" s="37" t="s">
        <v>114</v>
      </c>
      <c r="BI6" s="124"/>
      <c r="BJ6" s="125"/>
      <c r="BL6" s="90" t="s">
        <v>11</v>
      </c>
      <c r="BM6" s="91" t="s">
        <v>12</v>
      </c>
      <c r="BN6" s="92" t="s">
        <v>8</v>
      </c>
      <c r="BO6" s="35" t="s">
        <v>11</v>
      </c>
      <c r="BP6" s="36" t="s">
        <v>12</v>
      </c>
      <c r="BQ6" s="64" t="s">
        <v>8</v>
      </c>
      <c r="BR6" s="37" t="s">
        <v>114</v>
      </c>
      <c r="BS6" s="124"/>
      <c r="BT6" s="125"/>
      <c r="BV6" s="90" t="s">
        <v>11</v>
      </c>
      <c r="BW6" s="91" t="s">
        <v>12</v>
      </c>
      <c r="BX6" s="92" t="s">
        <v>8</v>
      </c>
      <c r="BY6" s="35" t="s">
        <v>11</v>
      </c>
      <c r="BZ6" s="36" t="s">
        <v>12</v>
      </c>
      <c r="CA6" s="64" t="s">
        <v>8</v>
      </c>
      <c r="CB6" s="37" t="s">
        <v>114</v>
      </c>
      <c r="CC6" s="124"/>
      <c r="CD6" s="125"/>
      <c r="CF6" s="90" t="s">
        <v>11</v>
      </c>
      <c r="CG6" s="91" t="s">
        <v>12</v>
      </c>
      <c r="CH6" s="92" t="s">
        <v>8</v>
      </c>
      <c r="CI6" s="35" t="s">
        <v>11</v>
      </c>
      <c r="CJ6" s="36" t="s">
        <v>12</v>
      </c>
      <c r="CK6" s="64" t="s">
        <v>8</v>
      </c>
      <c r="CL6" s="37" t="s">
        <v>114</v>
      </c>
      <c r="CM6" s="124"/>
      <c r="CN6" s="125"/>
      <c r="CP6" s="90" t="s">
        <v>11</v>
      </c>
      <c r="CQ6" s="91" t="s">
        <v>12</v>
      </c>
      <c r="CR6" s="92" t="s">
        <v>8</v>
      </c>
      <c r="CS6" s="35" t="s">
        <v>11</v>
      </c>
      <c r="CT6" s="36" t="s">
        <v>12</v>
      </c>
      <c r="CU6" s="64" t="s">
        <v>8</v>
      </c>
      <c r="CV6" s="37" t="s">
        <v>114</v>
      </c>
      <c r="CW6" s="124"/>
      <c r="CX6" s="125"/>
    </row>
    <row r="7" spans="1:102" s="72" customFormat="1" ht="15" customHeight="1">
      <c r="B7" s="73"/>
      <c r="C7" s="73"/>
      <c r="D7" s="73"/>
      <c r="E7" s="73"/>
      <c r="F7" s="73"/>
      <c r="G7" s="82"/>
      <c r="H7" s="73"/>
      <c r="I7" s="73"/>
      <c r="J7" s="83"/>
      <c r="K7" s="73"/>
      <c r="L7" s="73"/>
      <c r="M7" s="73"/>
      <c r="N7" s="73"/>
      <c r="O7" s="73"/>
      <c r="P7" s="73"/>
      <c r="Q7" s="82"/>
      <c r="R7" s="73"/>
      <c r="S7" s="73"/>
      <c r="T7" s="83"/>
      <c r="U7" s="73"/>
      <c r="V7" s="73"/>
      <c r="W7" s="73"/>
      <c r="X7" s="73"/>
      <c r="Y7" s="73"/>
      <c r="Z7" s="73"/>
      <c r="AA7" s="82"/>
      <c r="AB7" s="73"/>
      <c r="AC7" s="73"/>
      <c r="AD7" s="83"/>
      <c r="AE7" s="73"/>
      <c r="AF7" s="73"/>
      <c r="AG7" s="73"/>
      <c r="AH7" s="73"/>
      <c r="AI7" s="73"/>
      <c r="AJ7" s="73"/>
      <c r="AK7" s="82"/>
      <c r="AL7" s="73"/>
      <c r="AM7" s="73"/>
      <c r="AN7" s="83"/>
      <c r="AO7" s="73"/>
      <c r="AP7" s="73"/>
      <c r="AQ7" s="73"/>
      <c r="AR7" s="73"/>
      <c r="AS7" s="73"/>
      <c r="AT7" s="73"/>
      <c r="AU7" s="82"/>
      <c r="AV7" s="73"/>
      <c r="AW7" s="73"/>
      <c r="AX7" s="83"/>
      <c r="AY7" s="73"/>
      <c r="AZ7" s="73"/>
      <c r="BA7" s="73"/>
      <c r="BB7" s="73"/>
      <c r="BC7" s="73"/>
      <c r="BD7" s="73"/>
      <c r="BE7" s="82"/>
      <c r="BF7" s="73"/>
      <c r="BG7" s="73"/>
      <c r="BH7" s="83"/>
      <c r="BI7" s="73"/>
      <c r="BJ7" s="73"/>
      <c r="BK7" s="73"/>
      <c r="BL7" s="73"/>
      <c r="BM7" s="73"/>
      <c r="BN7" s="73"/>
      <c r="BO7" s="82"/>
      <c r="BP7" s="73"/>
      <c r="BQ7" s="73"/>
      <c r="BR7" s="83"/>
      <c r="BS7" s="73"/>
      <c r="BT7" s="73"/>
      <c r="BU7" s="73"/>
      <c r="BV7" s="73"/>
      <c r="BW7" s="73"/>
      <c r="BX7" s="73"/>
      <c r="BY7" s="82"/>
      <c r="BZ7" s="73"/>
      <c r="CA7" s="73"/>
      <c r="CB7" s="83"/>
      <c r="CC7" s="73"/>
      <c r="CD7" s="73"/>
      <c r="CE7" s="73"/>
      <c r="CF7" s="73"/>
      <c r="CG7" s="73"/>
      <c r="CH7" s="73"/>
      <c r="CI7" s="82"/>
      <c r="CJ7" s="73"/>
      <c r="CK7" s="73"/>
      <c r="CL7" s="83"/>
      <c r="CM7" s="73"/>
      <c r="CN7" s="73"/>
      <c r="CO7" s="73"/>
      <c r="CP7" s="73"/>
      <c r="CQ7" s="73"/>
      <c r="CR7" s="73"/>
      <c r="CS7" s="82"/>
      <c r="CT7" s="73"/>
      <c r="CU7" s="73"/>
      <c r="CV7" s="83"/>
      <c r="CW7" s="73"/>
      <c r="CX7" s="73"/>
    </row>
    <row r="8" spans="1:102" ht="24.95" customHeight="1">
      <c r="A8" s="3">
        <v>1</v>
      </c>
      <c r="B8" s="46" t="s">
        <v>120</v>
      </c>
      <c r="D8" s="38">
        <v>0</v>
      </c>
      <c r="E8" s="39">
        <v>0</v>
      </c>
      <c r="F8" s="65">
        <f t="shared" ref="F8:F39" si="0">SUM(D8:E8)</f>
        <v>0</v>
      </c>
      <c r="G8" s="38">
        <v>0</v>
      </c>
      <c r="H8" s="39">
        <v>0</v>
      </c>
      <c r="I8" s="65">
        <f t="shared" ref="I8:I39" si="1">SUM(G8:H8)</f>
        <v>0</v>
      </c>
      <c r="J8" s="79">
        <f t="shared" ref="J8:J39" si="2">+I8/$I$170</f>
        <v>0</v>
      </c>
      <c r="K8" s="86">
        <f t="shared" ref="K8:K39" si="3">+L8</f>
        <v>0</v>
      </c>
      <c r="L8" s="79">
        <f t="shared" ref="L8:L39" si="4">IFERROR((I8-F8)/F8,0)</f>
        <v>0</v>
      </c>
      <c r="N8" s="38">
        <v>1152</v>
      </c>
      <c r="O8" s="39">
        <v>0</v>
      </c>
      <c r="P8" s="65">
        <f t="shared" ref="P8:P39" si="5">SUM(N8:O8)</f>
        <v>1152</v>
      </c>
      <c r="Q8" s="38">
        <v>925</v>
      </c>
      <c r="R8" s="39">
        <v>0</v>
      </c>
      <c r="S8" s="65">
        <f t="shared" ref="S8:S39" si="6">SUM(Q8:R8)</f>
        <v>925</v>
      </c>
      <c r="T8" s="79">
        <f t="shared" ref="T8:T39" si="7">+S8/$S$170</f>
        <v>1.4851040054459166E-3</v>
      </c>
      <c r="U8" s="86">
        <f t="shared" ref="U8:U39" si="8">+V8</f>
        <v>-0.1970486111111111</v>
      </c>
      <c r="V8" s="79">
        <f t="shared" ref="V8:V39" si="9">IFERROR((S8-P8)/P8,0)</f>
        <v>-0.1970486111111111</v>
      </c>
      <c r="X8" s="38">
        <v>0</v>
      </c>
      <c r="Y8" s="39">
        <v>0</v>
      </c>
      <c r="Z8" s="65">
        <f t="shared" ref="Z8:Z39" si="10">SUM(X8:Y8)</f>
        <v>0</v>
      </c>
      <c r="AA8" s="38">
        <v>0</v>
      </c>
      <c r="AB8" s="39">
        <v>0</v>
      </c>
      <c r="AC8" s="65">
        <f t="shared" ref="AC8:AC39" si="11">SUM(AA8:AB8)</f>
        <v>0</v>
      </c>
      <c r="AD8" s="79">
        <f t="shared" ref="AD8:AD39" si="12">+AC8/$AC$170</f>
        <v>0</v>
      </c>
      <c r="AE8" s="86">
        <f t="shared" ref="AE8:AE39" si="13">+AF8</f>
        <v>0</v>
      </c>
      <c r="AF8" s="79">
        <f t="shared" ref="AF8:AF39" si="14">IFERROR((AC8-Z8)/Z8,0)</f>
        <v>0</v>
      </c>
      <c r="AH8" s="38">
        <v>0</v>
      </c>
      <c r="AI8" s="39">
        <v>0</v>
      </c>
      <c r="AJ8" s="65">
        <f t="shared" ref="AJ8:AJ39" si="15">SUM(AH8:AI8)</f>
        <v>0</v>
      </c>
      <c r="AK8" s="38">
        <v>0</v>
      </c>
      <c r="AL8" s="39">
        <v>0</v>
      </c>
      <c r="AM8" s="65">
        <f t="shared" ref="AM8:AM39" si="16">SUM(AK8:AL8)</f>
        <v>0</v>
      </c>
      <c r="AN8" s="79">
        <f t="shared" ref="AN8:AN39" si="17">+AM8/$AM$170</f>
        <v>0</v>
      </c>
      <c r="AO8" s="86">
        <f t="shared" ref="AO8:AO39" si="18">+AP8</f>
        <v>0</v>
      </c>
      <c r="AP8" s="79">
        <f t="shared" ref="AP8:AP39" si="19">IFERROR((AM8-AJ8)/AJ8,0)</f>
        <v>0</v>
      </c>
      <c r="AR8" s="38">
        <v>0</v>
      </c>
      <c r="AS8" s="39">
        <v>0</v>
      </c>
      <c r="AT8" s="65">
        <f t="shared" ref="AT8:AT39" si="20">SUM(AR8:AS8)</f>
        <v>0</v>
      </c>
      <c r="AU8" s="38">
        <v>0</v>
      </c>
      <c r="AV8" s="39">
        <v>0</v>
      </c>
      <c r="AW8" s="65">
        <f t="shared" ref="AW8:AW39" si="21">SUM(AU8:AV8)</f>
        <v>0</v>
      </c>
      <c r="AX8" s="79">
        <f t="shared" ref="AX8:AX39" si="22">+AW8/$AW$170</f>
        <v>0</v>
      </c>
      <c r="AY8" s="86">
        <f t="shared" ref="AY8:AY39" si="23">+AZ8</f>
        <v>0</v>
      </c>
      <c r="AZ8" s="79">
        <f t="shared" ref="AZ8:AZ39" si="24">IFERROR((AW8-AT8)/AT8,0)</f>
        <v>0</v>
      </c>
      <c r="BB8" s="38">
        <v>0</v>
      </c>
      <c r="BC8" s="39">
        <v>0</v>
      </c>
      <c r="BD8" s="65">
        <f t="shared" ref="BD8:BD39" si="25">SUM(BB8:BC8)</f>
        <v>0</v>
      </c>
      <c r="BE8" s="38">
        <v>0</v>
      </c>
      <c r="BF8" s="39">
        <v>0</v>
      </c>
      <c r="BG8" s="65">
        <f t="shared" ref="BG8:BG39" si="26">SUM(BE8:BF8)</f>
        <v>0</v>
      </c>
      <c r="BH8" s="79">
        <f t="shared" ref="BH8:BH39" si="27">+BG8/$BG$170</f>
        <v>0</v>
      </c>
      <c r="BI8" s="86">
        <f t="shared" ref="BI8:BI39" si="28">+BJ8</f>
        <v>0</v>
      </c>
      <c r="BJ8" s="79">
        <f t="shared" ref="BJ8:BJ39" si="29">IFERROR((BG8-BD8)/BD8,0)</f>
        <v>0</v>
      </c>
      <c r="BL8" s="38">
        <v>0</v>
      </c>
      <c r="BM8" s="39">
        <v>0</v>
      </c>
      <c r="BN8" s="65">
        <f t="shared" ref="BN8:BN39" si="30">SUM(BL8:BM8)</f>
        <v>0</v>
      </c>
      <c r="BO8" s="38">
        <v>0</v>
      </c>
      <c r="BP8" s="39">
        <v>0</v>
      </c>
      <c r="BQ8" s="65">
        <f t="shared" ref="BQ8:BQ39" si="31">SUM(BO8:BP8)</f>
        <v>0</v>
      </c>
      <c r="BR8" s="79">
        <f t="shared" ref="BR8:BR39" si="32">+BQ8/$BQ$170</f>
        <v>0</v>
      </c>
      <c r="BS8" s="86">
        <f t="shared" ref="BS8:BS39" si="33">+BT8</f>
        <v>0</v>
      </c>
      <c r="BT8" s="79">
        <f t="shared" ref="BT8:BT39" si="34">IFERROR((BQ8-BN8)/BN8,0)</f>
        <v>0</v>
      </c>
      <c r="BV8" s="38">
        <v>0</v>
      </c>
      <c r="BW8" s="39">
        <v>0</v>
      </c>
      <c r="BX8" s="65">
        <f t="shared" ref="BX8:BX39" si="35">SUM(BV8:BW8)</f>
        <v>0</v>
      </c>
      <c r="BY8" s="38">
        <v>0</v>
      </c>
      <c r="BZ8" s="39">
        <v>0</v>
      </c>
      <c r="CA8" s="65">
        <f t="shared" ref="CA8:CA39" si="36">SUM(BY8:BZ8)</f>
        <v>0</v>
      </c>
      <c r="CB8" s="79">
        <f t="shared" ref="CB8:CB39" si="37">+CA8/$CA$170</f>
        <v>0</v>
      </c>
      <c r="CC8" s="86">
        <f t="shared" ref="CC8:CC39" si="38">+CD8</f>
        <v>0</v>
      </c>
      <c r="CD8" s="79">
        <f t="shared" ref="CD8:CD39" si="39">IFERROR((CA8-BX8)/BX8,0)</f>
        <v>0</v>
      </c>
      <c r="CF8" s="38">
        <v>0</v>
      </c>
      <c r="CG8" s="39">
        <v>0</v>
      </c>
      <c r="CH8" s="65">
        <f t="shared" ref="CH8:CH39" si="40">SUM(CF8:CG8)</f>
        <v>0</v>
      </c>
      <c r="CI8" s="38">
        <v>0</v>
      </c>
      <c r="CJ8" s="39">
        <v>0</v>
      </c>
      <c r="CK8" s="65">
        <f t="shared" ref="CK8:CK39" si="41">SUM(CI8:CJ8)</f>
        <v>0</v>
      </c>
      <c r="CL8" s="79">
        <f t="shared" ref="CL8:CL39" si="42">+CK8/$CK$170</f>
        <v>0</v>
      </c>
      <c r="CM8" s="86">
        <f t="shared" ref="CM8:CM39" si="43">+CN8</f>
        <v>0</v>
      </c>
      <c r="CN8" s="79">
        <f t="shared" ref="CN8:CN39" si="44">IFERROR((CK8-CH8)/CH8,0)</f>
        <v>0</v>
      </c>
      <c r="CP8" s="38">
        <v>0</v>
      </c>
      <c r="CQ8" s="39">
        <v>0</v>
      </c>
      <c r="CR8" s="65">
        <f t="shared" ref="CR8:CR39" si="45">SUM(CP8:CQ8)</f>
        <v>0</v>
      </c>
      <c r="CS8" s="38">
        <v>0</v>
      </c>
      <c r="CT8" s="39">
        <v>0</v>
      </c>
      <c r="CU8" s="65">
        <f t="shared" ref="CU8:CU39" si="46">SUM(CS8:CT8)</f>
        <v>0</v>
      </c>
      <c r="CV8" s="79">
        <f t="shared" ref="CV8:CV39" si="47">+CU8/$CU$170</f>
        <v>0</v>
      </c>
      <c r="CW8" s="86">
        <f t="shared" ref="CW8:CW39" si="48">+CX8</f>
        <v>0</v>
      </c>
      <c r="CX8" s="79">
        <f t="shared" ref="CX8:CX39" si="49">IFERROR((CU8-CR8)/CR8,0)</f>
        <v>0</v>
      </c>
    </row>
    <row r="9" spans="1:102" ht="24.95" customHeight="1">
      <c r="A9" s="3">
        <v>2</v>
      </c>
      <c r="B9" s="47" t="s">
        <v>121</v>
      </c>
      <c r="D9" s="40">
        <v>0</v>
      </c>
      <c r="E9" s="41">
        <v>0</v>
      </c>
      <c r="F9" s="66">
        <f t="shared" si="0"/>
        <v>0</v>
      </c>
      <c r="G9" s="40">
        <v>0</v>
      </c>
      <c r="H9" s="41">
        <v>3</v>
      </c>
      <c r="I9" s="66">
        <f t="shared" si="1"/>
        <v>3</v>
      </c>
      <c r="J9" s="80">
        <f t="shared" si="2"/>
        <v>3.7007613699725155E-6</v>
      </c>
      <c r="K9" s="85">
        <f t="shared" si="3"/>
        <v>0</v>
      </c>
      <c r="L9" s="80">
        <f t="shared" si="4"/>
        <v>0</v>
      </c>
      <c r="N9" s="40">
        <v>0</v>
      </c>
      <c r="O9" s="41">
        <v>0</v>
      </c>
      <c r="P9" s="66">
        <f t="shared" si="5"/>
        <v>0</v>
      </c>
      <c r="Q9" s="40">
        <v>0</v>
      </c>
      <c r="R9" s="41">
        <v>0</v>
      </c>
      <c r="S9" s="66">
        <f t="shared" si="6"/>
        <v>0</v>
      </c>
      <c r="T9" s="80">
        <f t="shared" si="7"/>
        <v>0</v>
      </c>
      <c r="U9" s="85">
        <f t="shared" si="8"/>
        <v>0</v>
      </c>
      <c r="V9" s="80">
        <f t="shared" si="9"/>
        <v>0</v>
      </c>
      <c r="X9" s="40">
        <v>0</v>
      </c>
      <c r="Y9" s="41">
        <v>0</v>
      </c>
      <c r="Z9" s="66">
        <f t="shared" si="10"/>
        <v>0</v>
      </c>
      <c r="AA9" s="40">
        <v>0</v>
      </c>
      <c r="AB9" s="41">
        <v>0</v>
      </c>
      <c r="AC9" s="66">
        <f t="shared" si="11"/>
        <v>0</v>
      </c>
      <c r="AD9" s="80">
        <f t="shared" si="12"/>
        <v>0</v>
      </c>
      <c r="AE9" s="85">
        <f t="shared" si="13"/>
        <v>0</v>
      </c>
      <c r="AF9" s="80">
        <f t="shared" si="14"/>
        <v>0</v>
      </c>
      <c r="AH9" s="40">
        <v>0</v>
      </c>
      <c r="AI9" s="41">
        <v>0</v>
      </c>
      <c r="AJ9" s="66">
        <f t="shared" si="15"/>
        <v>0</v>
      </c>
      <c r="AK9" s="40">
        <v>0</v>
      </c>
      <c r="AL9" s="41">
        <v>0</v>
      </c>
      <c r="AM9" s="66">
        <f t="shared" si="16"/>
        <v>0</v>
      </c>
      <c r="AN9" s="80">
        <f t="shared" si="17"/>
        <v>0</v>
      </c>
      <c r="AO9" s="85">
        <f t="shared" si="18"/>
        <v>0</v>
      </c>
      <c r="AP9" s="80">
        <f t="shared" si="19"/>
        <v>0</v>
      </c>
      <c r="AR9" s="40">
        <v>0</v>
      </c>
      <c r="AS9" s="41">
        <v>0</v>
      </c>
      <c r="AT9" s="66">
        <f t="shared" si="20"/>
        <v>0</v>
      </c>
      <c r="AU9" s="40">
        <v>0</v>
      </c>
      <c r="AV9" s="41">
        <v>0</v>
      </c>
      <c r="AW9" s="66">
        <f t="shared" si="21"/>
        <v>0</v>
      </c>
      <c r="AX9" s="80">
        <f t="shared" si="22"/>
        <v>0</v>
      </c>
      <c r="AY9" s="85">
        <f t="shared" si="23"/>
        <v>0</v>
      </c>
      <c r="AZ9" s="80">
        <f t="shared" si="24"/>
        <v>0</v>
      </c>
      <c r="BB9" s="40">
        <v>0</v>
      </c>
      <c r="BC9" s="41">
        <v>0</v>
      </c>
      <c r="BD9" s="66">
        <f t="shared" si="25"/>
        <v>0</v>
      </c>
      <c r="BE9" s="40">
        <v>0</v>
      </c>
      <c r="BF9" s="41">
        <v>0</v>
      </c>
      <c r="BG9" s="66">
        <f t="shared" si="26"/>
        <v>0</v>
      </c>
      <c r="BH9" s="80">
        <f t="shared" si="27"/>
        <v>0</v>
      </c>
      <c r="BI9" s="85">
        <f t="shared" si="28"/>
        <v>0</v>
      </c>
      <c r="BJ9" s="80">
        <f t="shared" si="29"/>
        <v>0</v>
      </c>
      <c r="BL9" s="40">
        <v>0</v>
      </c>
      <c r="BM9" s="41">
        <v>0</v>
      </c>
      <c r="BN9" s="66">
        <f t="shared" si="30"/>
        <v>0</v>
      </c>
      <c r="BO9" s="40">
        <v>0</v>
      </c>
      <c r="BP9" s="41">
        <v>0</v>
      </c>
      <c r="BQ9" s="66">
        <f t="shared" si="31"/>
        <v>0</v>
      </c>
      <c r="BR9" s="80">
        <f t="shared" si="32"/>
        <v>0</v>
      </c>
      <c r="BS9" s="85">
        <f t="shared" si="33"/>
        <v>0</v>
      </c>
      <c r="BT9" s="80">
        <f t="shared" si="34"/>
        <v>0</v>
      </c>
      <c r="BV9" s="40">
        <v>0</v>
      </c>
      <c r="BW9" s="41">
        <v>0</v>
      </c>
      <c r="BX9" s="66">
        <f t="shared" si="35"/>
        <v>0</v>
      </c>
      <c r="BY9" s="40">
        <v>0</v>
      </c>
      <c r="BZ9" s="41">
        <v>0</v>
      </c>
      <c r="CA9" s="66">
        <f t="shared" si="36"/>
        <v>0</v>
      </c>
      <c r="CB9" s="80">
        <f t="shared" si="37"/>
        <v>0</v>
      </c>
      <c r="CC9" s="85">
        <f t="shared" si="38"/>
        <v>0</v>
      </c>
      <c r="CD9" s="80">
        <f t="shared" si="39"/>
        <v>0</v>
      </c>
      <c r="CF9" s="40">
        <v>0</v>
      </c>
      <c r="CG9" s="41">
        <v>0</v>
      </c>
      <c r="CH9" s="66">
        <f t="shared" si="40"/>
        <v>0</v>
      </c>
      <c r="CI9" s="40">
        <v>0</v>
      </c>
      <c r="CJ9" s="41">
        <v>0</v>
      </c>
      <c r="CK9" s="66">
        <f t="shared" si="41"/>
        <v>0</v>
      </c>
      <c r="CL9" s="80">
        <f t="shared" si="42"/>
        <v>0</v>
      </c>
      <c r="CM9" s="85">
        <f t="shared" si="43"/>
        <v>0</v>
      </c>
      <c r="CN9" s="80">
        <f t="shared" si="44"/>
        <v>0</v>
      </c>
      <c r="CP9" s="40">
        <v>0</v>
      </c>
      <c r="CQ9" s="41">
        <v>0</v>
      </c>
      <c r="CR9" s="66">
        <f t="shared" si="45"/>
        <v>0</v>
      </c>
      <c r="CS9" s="40">
        <v>0</v>
      </c>
      <c r="CT9" s="41">
        <v>0</v>
      </c>
      <c r="CU9" s="66">
        <f t="shared" si="46"/>
        <v>0</v>
      </c>
      <c r="CV9" s="80">
        <f t="shared" si="47"/>
        <v>0</v>
      </c>
      <c r="CW9" s="85">
        <f t="shared" si="48"/>
        <v>0</v>
      </c>
      <c r="CX9" s="80">
        <f t="shared" si="49"/>
        <v>0</v>
      </c>
    </row>
    <row r="10" spans="1:102" ht="24.95" customHeight="1">
      <c r="A10" s="3">
        <v>3</v>
      </c>
      <c r="B10" s="47" t="s">
        <v>109</v>
      </c>
      <c r="D10" s="40">
        <v>0</v>
      </c>
      <c r="E10" s="41">
        <v>1</v>
      </c>
      <c r="F10" s="66">
        <f t="shared" si="0"/>
        <v>1</v>
      </c>
      <c r="G10" s="40">
        <v>0</v>
      </c>
      <c r="H10" s="41">
        <v>0</v>
      </c>
      <c r="I10" s="66">
        <f t="shared" si="1"/>
        <v>0</v>
      </c>
      <c r="J10" s="80">
        <f t="shared" si="2"/>
        <v>0</v>
      </c>
      <c r="K10" s="85">
        <f t="shared" si="3"/>
        <v>-1</v>
      </c>
      <c r="L10" s="80">
        <f t="shared" si="4"/>
        <v>-1</v>
      </c>
      <c r="N10" s="40">
        <v>0</v>
      </c>
      <c r="O10" s="41">
        <v>0</v>
      </c>
      <c r="P10" s="66">
        <f t="shared" si="5"/>
        <v>0</v>
      </c>
      <c r="Q10" s="40">
        <v>0</v>
      </c>
      <c r="R10" s="41">
        <v>0</v>
      </c>
      <c r="S10" s="66">
        <f t="shared" si="6"/>
        <v>0</v>
      </c>
      <c r="T10" s="80">
        <f t="shared" si="7"/>
        <v>0</v>
      </c>
      <c r="U10" s="85">
        <f t="shared" si="8"/>
        <v>0</v>
      </c>
      <c r="V10" s="80">
        <f t="shared" si="9"/>
        <v>0</v>
      </c>
      <c r="X10" s="40">
        <v>0</v>
      </c>
      <c r="Y10" s="41">
        <v>0</v>
      </c>
      <c r="Z10" s="66">
        <f t="shared" si="10"/>
        <v>0</v>
      </c>
      <c r="AA10" s="40">
        <v>0</v>
      </c>
      <c r="AB10" s="41">
        <v>0</v>
      </c>
      <c r="AC10" s="66">
        <f t="shared" si="11"/>
        <v>0</v>
      </c>
      <c r="AD10" s="80">
        <f t="shared" si="12"/>
        <v>0</v>
      </c>
      <c r="AE10" s="85">
        <f t="shared" si="13"/>
        <v>0</v>
      </c>
      <c r="AF10" s="80">
        <f t="shared" si="14"/>
        <v>0</v>
      </c>
      <c r="AH10" s="40">
        <v>0</v>
      </c>
      <c r="AI10" s="41">
        <v>0</v>
      </c>
      <c r="AJ10" s="66">
        <f t="shared" si="15"/>
        <v>0</v>
      </c>
      <c r="AK10" s="40">
        <v>0</v>
      </c>
      <c r="AL10" s="41">
        <v>0</v>
      </c>
      <c r="AM10" s="66">
        <f t="shared" si="16"/>
        <v>0</v>
      </c>
      <c r="AN10" s="80">
        <f t="shared" si="17"/>
        <v>0</v>
      </c>
      <c r="AO10" s="85">
        <f t="shared" si="18"/>
        <v>0</v>
      </c>
      <c r="AP10" s="80">
        <f t="shared" si="19"/>
        <v>0</v>
      </c>
      <c r="AR10" s="40">
        <v>0</v>
      </c>
      <c r="AS10" s="41">
        <v>0</v>
      </c>
      <c r="AT10" s="66">
        <f t="shared" si="20"/>
        <v>0</v>
      </c>
      <c r="AU10" s="40">
        <v>0</v>
      </c>
      <c r="AV10" s="41">
        <v>0</v>
      </c>
      <c r="AW10" s="66">
        <f t="shared" si="21"/>
        <v>0</v>
      </c>
      <c r="AX10" s="80">
        <f t="shared" si="22"/>
        <v>0</v>
      </c>
      <c r="AY10" s="85">
        <f t="shared" si="23"/>
        <v>0</v>
      </c>
      <c r="AZ10" s="80">
        <f t="shared" si="24"/>
        <v>0</v>
      </c>
      <c r="BB10" s="40">
        <v>0</v>
      </c>
      <c r="BC10" s="41">
        <v>0</v>
      </c>
      <c r="BD10" s="66">
        <f t="shared" si="25"/>
        <v>0</v>
      </c>
      <c r="BE10" s="40">
        <v>0</v>
      </c>
      <c r="BF10" s="41">
        <v>0</v>
      </c>
      <c r="BG10" s="66">
        <f t="shared" si="26"/>
        <v>0</v>
      </c>
      <c r="BH10" s="80">
        <f t="shared" si="27"/>
        <v>0</v>
      </c>
      <c r="BI10" s="85">
        <f t="shared" si="28"/>
        <v>0</v>
      </c>
      <c r="BJ10" s="80">
        <f t="shared" si="29"/>
        <v>0</v>
      </c>
      <c r="BL10" s="40">
        <v>0</v>
      </c>
      <c r="BM10" s="41">
        <v>0</v>
      </c>
      <c r="BN10" s="66">
        <f t="shared" si="30"/>
        <v>0</v>
      </c>
      <c r="BO10" s="40">
        <v>0</v>
      </c>
      <c r="BP10" s="41">
        <v>0</v>
      </c>
      <c r="BQ10" s="66">
        <f t="shared" si="31"/>
        <v>0</v>
      </c>
      <c r="BR10" s="80">
        <f t="shared" si="32"/>
        <v>0</v>
      </c>
      <c r="BS10" s="85">
        <f t="shared" si="33"/>
        <v>0</v>
      </c>
      <c r="BT10" s="80">
        <f t="shared" si="34"/>
        <v>0</v>
      </c>
      <c r="BV10" s="40">
        <v>0</v>
      </c>
      <c r="BW10" s="41">
        <v>0</v>
      </c>
      <c r="BX10" s="66">
        <f t="shared" si="35"/>
        <v>0</v>
      </c>
      <c r="BY10" s="40">
        <v>0</v>
      </c>
      <c r="BZ10" s="41">
        <v>0</v>
      </c>
      <c r="CA10" s="66">
        <f t="shared" si="36"/>
        <v>0</v>
      </c>
      <c r="CB10" s="80">
        <f t="shared" si="37"/>
        <v>0</v>
      </c>
      <c r="CC10" s="85">
        <f t="shared" si="38"/>
        <v>0</v>
      </c>
      <c r="CD10" s="80">
        <f t="shared" si="39"/>
        <v>0</v>
      </c>
      <c r="CF10" s="40">
        <v>0</v>
      </c>
      <c r="CG10" s="41">
        <v>0</v>
      </c>
      <c r="CH10" s="66">
        <f t="shared" si="40"/>
        <v>0</v>
      </c>
      <c r="CI10" s="40">
        <v>0</v>
      </c>
      <c r="CJ10" s="41">
        <v>0</v>
      </c>
      <c r="CK10" s="66">
        <f t="shared" si="41"/>
        <v>0</v>
      </c>
      <c r="CL10" s="80">
        <f t="shared" si="42"/>
        <v>0</v>
      </c>
      <c r="CM10" s="85">
        <f t="shared" si="43"/>
        <v>0</v>
      </c>
      <c r="CN10" s="80">
        <f t="shared" si="44"/>
        <v>0</v>
      </c>
      <c r="CP10" s="40">
        <v>0</v>
      </c>
      <c r="CQ10" s="41">
        <v>0</v>
      </c>
      <c r="CR10" s="66">
        <f t="shared" si="45"/>
        <v>0</v>
      </c>
      <c r="CS10" s="40">
        <v>0</v>
      </c>
      <c r="CT10" s="41">
        <v>0</v>
      </c>
      <c r="CU10" s="66">
        <f t="shared" si="46"/>
        <v>0</v>
      </c>
      <c r="CV10" s="80">
        <f t="shared" si="47"/>
        <v>0</v>
      </c>
      <c r="CW10" s="85">
        <f t="shared" si="48"/>
        <v>0</v>
      </c>
      <c r="CX10" s="80">
        <f t="shared" si="49"/>
        <v>0</v>
      </c>
    </row>
    <row r="11" spans="1:102" ht="24.95" customHeight="1">
      <c r="A11" s="3">
        <v>4</v>
      </c>
      <c r="B11" s="47" t="s">
        <v>201</v>
      </c>
      <c r="D11" s="40">
        <v>0</v>
      </c>
      <c r="E11" s="41">
        <v>0</v>
      </c>
      <c r="F11" s="66">
        <f t="shared" si="0"/>
        <v>0</v>
      </c>
      <c r="G11" s="40">
        <v>0</v>
      </c>
      <c r="H11" s="41">
        <v>0</v>
      </c>
      <c r="I11" s="66">
        <f t="shared" si="1"/>
        <v>0</v>
      </c>
      <c r="J11" s="80">
        <f t="shared" si="2"/>
        <v>0</v>
      </c>
      <c r="K11" s="85">
        <f t="shared" si="3"/>
        <v>0</v>
      </c>
      <c r="L11" s="80">
        <f t="shared" si="4"/>
        <v>0</v>
      </c>
      <c r="N11" s="40">
        <v>0</v>
      </c>
      <c r="O11" s="41">
        <v>0</v>
      </c>
      <c r="P11" s="66">
        <f t="shared" si="5"/>
        <v>0</v>
      </c>
      <c r="Q11" s="40">
        <v>0</v>
      </c>
      <c r="R11" s="41">
        <v>0</v>
      </c>
      <c r="S11" s="66">
        <f t="shared" si="6"/>
        <v>0</v>
      </c>
      <c r="T11" s="80">
        <f t="shared" si="7"/>
        <v>0</v>
      </c>
      <c r="U11" s="85">
        <f t="shared" si="8"/>
        <v>0</v>
      </c>
      <c r="V11" s="80">
        <f t="shared" si="9"/>
        <v>0</v>
      </c>
      <c r="X11" s="40">
        <v>0</v>
      </c>
      <c r="Y11" s="41">
        <v>0</v>
      </c>
      <c r="Z11" s="66">
        <f t="shared" si="10"/>
        <v>0</v>
      </c>
      <c r="AA11" s="40">
        <v>0</v>
      </c>
      <c r="AB11" s="41">
        <v>0</v>
      </c>
      <c r="AC11" s="66">
        <f t="shared" si="11"/>
        <v>0</v>
      </c>
      <c r="AD11" s="80">
        <f t="shared" si="12"/>
        <v>0</v>
      </c>
      <c r="AE11" s="85">
        <f t="shared" si="13"/>
        <v>0</v>
      </c>
      <c r="AF11" s="80">
        <f t="shared" si="14"/>
        <v>0</v>
      </c>
      <c r="AH11" s="40">
        <v>0</v>
      </c>
      <c r="AI11" s="41">
        <v>0</v>
      </c>
      <c r="AJ11" s="66">
        <f t="shared" si="15"/>
        <v>0</v>
      </c>
      <c r="AK11" s="40">
        <v>0</v>
      </c>
      <c r="AL11" s="41">
        <v>0</v>
      </c>
      <c r="AM11" s="66">
        <f t="shared" si="16"/>
        <v>0</v>
      </c>
      <c r="AN11" s="80">
        <f t="shared" si="17"/>
        <v>0</v>
      </c>
      <c r="AO11" s="85">
        <f t="shared" si="18"/>
        <v>0</v>
      </c>
      <c r="AP11" s="80">
        <f t="shared" si="19"/>
        <v>0</v>
      </c>
      <c r="AR11" s="40">
        <v>0</v>
      </c>
      <c r="AS11" s="41">
        <v>0</v>
      </c>
      <c r="AT11" s="66">
        <f t="shared" si="20"/>
        <v>0</v>
      </c>
      <c r="AU11" s="40">
        <v>0</v>
      </c>
      <c r="AV11" s="41">
        <v>0</v>
      </c>
      <c r="AW11" s="66">
        <f t="shared" si="21"/>
        <v>0</v>
      </c>
      <c r="AX11" s="80">
        <f t="shared" si="22"/>
        <v>0</v>
      </c>
      <c r="AY11" s="85">
        <f t="shared" si="23"/>
        <v>0</v>
      </c>
      <c r="AZ11" s="80">
        <f t="shared" si="24"/>
        <v>0</v>
      </c>
      <c r="BB11" s="40">
        <v>16</v>
      </c>
      <c r="BC11" s="41">
        <v>0</v>
      </c>
      <c r="BD11" s="66">
        <f t="shared" si="25"/>
        <v>16</v>
      </c>
      <c r="BE11" s="40">
        <v>12</v>
      </c>
      <c r="BF11" s="41">
        <v>0</v>
      </c>
      <c r="BG11" s="66">
        <f t="shared" si="26"/>
        <v>12</v>
      </c>
      <c r="BH11" s="80">
        <f t="shared" si="27"/>
        <v>1.7336530960154872E-4</v>
      </c>
      <c r="BI11" s="85">
        <f t="shared" si="28"/>
        <v>-0.25</v>
      </c>
      <c r="BJ11" s="80">
        <f t="shared" si="29"/>
        <v>-0.25</v>
      </c>
      <c r="BL11" s="40">
        <v>0</v>
      </c>
      <c r="BM11" s="41">
        <v>0</v>
      </c>
      <c r="BN11" s="66">
        <f t="shared" si="30"/>
        <v>0</v>
      </c>
      <c r="BO11" s="40">
        <v>0</v>
      </c>
      <c r="BP11" s="41">
        <v>0</v>
      </c>
      <c r="BQ11" s="66">
        <f t="shared" si="31"/>
        <v>0</v>
      </c>
      <c r="BR11" s="80">
        <f t="shared" si="32"/>
        <v>0</v>
      </c>
      <c r="BS11" s="85">
        <f t="shared" si="33"/>
        <v>0</v>
      </c>
      <c r="BT11" s="80">
        <f t="shared" si="34"/>
        <v>0</v>
      </c>
      <c r="BV11" s="40">
        <v>0</v>
      </c>
      <c r="BW11" s="41">
        <v>0</v>
      </c>
      <c r="BX11" s="66">
        <f t="shared" si="35"/>
        <v>0</v>
      </c>
      <c r="BY11" s="40">
        <v>0</v>
      </c>
      <c r="BZ11" s="41">
        <v>0</v>
      </c>
      <c r="CA11" s="66">
        <f t="shared" si="36"/>
        <v>0</v>
      </c>
      <c r="CB11" s="80">
        <f t="shared" si="37"/>
        <v>0</v>
      </c>
      <c r="CC11" s="85">
        <f t="shared" si="38"/>
        <v>0</v>
      </c>
      <c r="CD11" s="80">
        <f t="shared" si="39"/>
        <v>0</v>
      </c>
      <c r="CF11" s="40">
        <v>0</v>
      </c>
      <c r="CG11" s="41">
        <v>0</v>
      </c>
      <c r="CH11" s="66">
        <f t="shared" si="40"/>
        <v>0</v>
      </c>
      <c r="CI11" s="40">
        <v>0</v>
      </c>
      <c r="CJ11" s="41">
        <v>0</v>
      </c>
      <c r="CK11" s="66">
        <f t="shared" si="41"/>
        <v>0</v>
      </c>
      <c r="CL11" s="80">
        <f t="shared" si="42"/>
        <v>0</v>
      </c>
      <c r="CM11" s="85">
        <f t="shared" si="43"/>
        <v>0</v>
      </c>
      <c r="CN11" s="80">
        <f t="shared" si="44"/>
        <v>0</v>
      </c>
      <c r="CP11" s="40">
        <v>0</v>
      </c>
      <c r="CQ11" s="41">
        <v>0</v>
      </c>
      <c r="CR11" s="66">
        <f t="shared" si="45"/>
        <v>0</v>
      </c>
      <c r="CS11" s="40">
        <v>0</v>
      </c>
      <c r="CT11" s="41">
        <v>0</v>
      </c>
      <c r="CU11" s="66">
        <f t="shared" si="46"/>
        <v>0</v>
      </c>
      <c r="CV11" s="80">
        <f t="shared" si="47"/>
        <v>0</v>
      </c>
      <c r="CW11" s="85">
        <f t="shared" si="48"/>
        <v>0</v>
      </c>
      <c r="CX11" s="80">
        <f t="shared" si="49"/>
        <v>0</v>
      </c>
    </row>
    <row r="12" spans="1:102" ht="24.95" customHeight="1">
      <c r="A12" s="3">
        <v>5</v>
      </c>
      <c r="B12" s="47" t="s">
        <v>123</v>
      </c>
      <c r="D12" s="40">
        <v>0</v>
      </c>
      <c r="E12" s="41">
        <v>0</v>
      </c>
      <c r="F12" s="66">
        <f t="shared" si="0"/>
        <v>0</v>
      </c>
      <c r="G12" s="40">
        <v>1</v>
      </c>
      <c r="H12" s="41">
        <v>0</v>
      </c>
      <c r="I12" s="66">
        <f t="shared" si="1"/>
        <v>1</v>
      </c>
      <c r="J12" s="80">
        <f t="shared" si="2"/>
        <v>1.2335871233241719E-6</v>
      </c>
      <c r="K12" s="85">
        <f t="shared" si="3"/>
        <v>0</v>
      </c>
      <c r="L12" s="80">
        <f t="shared" si="4"/>
        <v>0</v>
      </c>
      <c r="N12" s="40">
        <v>77</v>
      </c>
      <c r="O12" s="41">
        <v>0</v>
      </c>
      <c r="P12" s="66">
        <f t="shared" si="5"/>
        <v>77</v>
      </c>
      <c r="Q12" s="40">
        <v>173</v>
      </c>
      <c r="R12" s="41">
        <v>0</v>
      </c>
      <c r="S12" s="66">
        <f t="shared" si="6"/>
        <v>173</v>
      </c>
      <c r="T12" s="80">
        <f t="shared" si="7"/>
        <v>2.7775458696447953E-4</v>
      </c>
      <c r="U12" s="85">
        <f t="shared" si="8"/>
        <v>1.2467532467532467</v>
      </c>
      <c r="V12" s="80">
        <f t="shared" si="9"/>
        <v>1.2467532467532467</v>
      </c>
      <c r="X12" s="40">
        <v>170</v>
      </c>
      <c r="Y12" s="41">
        <v>0</v>
      </c>
      <c r="Z12" s="66">
        <f t="shared" si="10"/>
        <v>170</v>
      </c>
      <c r="AA12" s="40">
        <v>209</v>
      </c>
      <c r="AB12" s="41">
        <v>0</v>
      </c>
      <c r="AC12" s="66">
        <f t="shared" si="11"/>
        <v>209</v>
      </c>
      <c r="AD12" s="80">
        <f t="shared" si="12"/>
        <v>8.156511354722386E-4</v>
      </c>
      <c r="AE12" s="85">
        <f t="shared" si="13"/>
        <v>0.22941176470588234</v>
      </c>
      <c r="AF12" s="80">
        <f t="shared" si="14"/>
        <v>0.22941176470588234</v>
      </c>
      <c r="AH12" s="40">
        <v>78</v>
      </c>
      <c r="AI12" s="41">
        <v>0</v>
      </c>
      <c r="AJ12" s="66">
        <f t="shared" si="15"/>
        <v>78</v>
      </c>
      <c r="AK12" s="40">
        <v>48</v>
      </c>
      <c r="AL12" s="41">
        <v>0</v>
      </c>
      <c r="AM12" s="66">
        <f t="shared" si="16"/>
        <v>48</v>
      </c>
      <c r="AN12" s="80">
        <f t="shared" si="17"/>
        <v>4.4495531907004336E-4</v>
      </c>
      <c r="AO12" s="85">
        <f t="shared" si="18"/>
        <v>-0.38461538461538464</v>
      </c>
      <c r="AP12" s="80">
        <f t="shared" si="19"/>
        <v>-0.38461538461538464</v>
      </c>
      <c r="AR12" s="40">
        <v>5</v>
      </c>
      <c r="AS12" s="41">
        <v>0</v>
      </c>
      <c r="AT12" s="66">
        <f t="shared" si="20"/>
        <v>5</v>
      </c>
      <c r="AU12" s="40">
        <v>6</v>
      </c>
      <c r="AV12" s="41">
        <v>0</v>
      </c>
      <c r="AW12" s="66">
        <f t="shared" si="21"/>
        <v>6</v>
      </c>
      <c r="AX12" s="80">
        <f t="shared" si="22"/>
        <v>5.8445922909827683E-5</v>
      </c>
      <c r="AY12" s="85">
        <f t="shared" si="23"/>
        <v>0.2</v>
      </c>
      <c r="AZ12" s="80">
        <f t="shared" si="24"/>
        <v>0.2</v>
      </c>
      <c r="BB12" s="40">
        <v>4</v>
      </c>
      <c r="BC12" s="41">
        <v>0</v>
      </c>
      <c r="BD12" s="66">
        <f t="shared" si="25"/>
        <v>4</v>
      </c>
      <c r="BE12" s="40">
        <v>0</v>
      </c>
      <c r="BF12" s="41">
        <v>0</v>
      </c>
      <c r="BG12" s="66">
        <f t="shared" si="26"/>
        <v>0</v>
      </c>
      <c r="BH12" s="80">
        <f t="shared" si="27"/>
        <v>0</v>
      </c>
      <c r="BI12" s="85">
        <f t="shared" si="28"/>
        <v>-1</v>
      </c>
      <c r="BJ12" s="80">
        <f t="shared" si="29"/>
        <v>-1</v>
      </c>
      <c r="BL12" s="40">
        <v>0</v>
      </c>
      <c r="BM12" s="41">
        <v>0</v>
      </c>
      <c r="BN12" s="66">
        <f t="shared" si="30"/>
        <v>0</v>
      </c>
      <c r="BO12" s="40">
        <v>0</v>
      </c>
      <c r="BP12" s="41">
        <v>0</v>
      </c>
      <c r="BQ12" s="66">
        <f t="shared" si="31"/>
        <v>0</v>
      </c>
      <c r="BR12" s="80">
        <f t="shared" si="32"/>
        <v>0</v>
      </c>
      <c r="BS12" s="85">
        <f t="shared" si="33"/>
        <v>0</v>
      </c>
      <c r="BT12" s="80">
        <f t="shared" si="34"/>
        <v>0</v>
      </c>
      <c r="BV12" s="40">
        <v>3</v>
      </c>
      <c r="BW12" s="41">
        <v>0</v>
      </c>
      <c r="BX12" s="66">
        <f t="shared" si="35"/>
        <v>3</v>
      </c>
      <c r="BY12" s="40">
        <v>0</v>
      </c>
      <c r="BZ12" s="41">
        <v>0</v>
      </c>
      <c r="CA12" s="66">
        <f t="shared" si="36"/>
        <v>0</v>
      </c>
      <c r="CB12" s="80">
        <f t="shared" si="37"/>
        <v>0</v>
      </c>
      <c r="CC12" s="85">
        <f t="shared" si="38"/>
        <v>-1</v>
      </c>
      <c r="CD12" s="80">
        <f t="shared" si="39"/>
        <v>-1</v>
      </c>
      <c r="CF12" s="40">
        <v>0</v>
      </c>
      <c r="CG12" s="41">
        <v>0</v>
      </c>
      <c r="CH12" s="66">
        <f t="shared" si="40"/>
        <v>0</v>
      </c>
      <c r="CI12" s="40">
        <v>0</v>
      </c>
      <c r="CJ12" s="41">
        <v>0</v>
      </c>
      <c r="CK12" s="66">
        <f t="shared" si="41"/>
        <v>0</v>
      </c>
      <c r="CL12" s="80">
        <f t="shared" si="42"/>
        <v>0</v>
      </c>
      <c r="CM12" s="85">
        <f t="shared" si="43"/>
        <v>0</v>
      </c>
      <c r="CN12" s="80">
        <f t="shared" si="44"/>
        <v>0</v>
      </c>
      <c r="CP12" s="40">
        <v>0</v>
      </c>
      <c r="CQ12" s="41">
        <v>0</v>
      </c>
      <c r="CR12" s="66">
        <f t="shared" si="45"/>
        <v>0</v>
      </c>
      <c r="CS12" s="40">
        <v>0</v>
      </c>
      <c r="CT12" s="41">
        <v>0</v>
      </c>
      <c r="CU12" s="66">
        <f t="shared" si="46"/>
        <v>0</v>
      </c>
      <c r="CV12" s="80">
        <f t="shared" si="47"/>
        <v>0</v>
      </c>
      <c r="CW12" s="85">
        <f t="shared" si="48"/>
        <v>0</v>
      </c>
      <c r="CX12" s="80">
        <f t="shared" si="49"/>
        <v>0</v>
      </c>
    </row>
    <row r="13" spans="1:102" ht="24.95" customHeight="1">
      <c r="A13" s="3">
        <v>6</v>
      </c>
      <c r="B13" s="47" t="s">
        <v>124</v>
      </c>
      <c r="D13" s="40">
        <v>0</v>
      </c>
      <c r="E13" s="41">
        <v>2</v>
      </c>
      <c r="F13" s="66">
        <f t="shared" si="0"/>
        <v>2</v>
      </c>
      <c r="G13" s="40">
        <v>0</v>
      </c>
      <c r="H13" s="41">
        <v>5</v>
      </c>
      <c r="I13" s="66">
        <f t="shared" si="1"/>
        <v>5</v>
      </c>
      <c r="J13" s="80">
        <f t="shared" si="2"/>
        <v>6.1679356166208594E-6</v>
      </c>
      <c r="K13" s="85">
        <f t="shared" si="3"/>
        <v>1.5</v>
      </c>
      <c r="L13" s="80">
        <f t="shared" si="4"/>
        <v>1.5</v>
      </c>
      <c r="N13" s="40">
        <v>0</v>
      </c>
      <c r="O13" s="41">
        <v>0</v>
      </c>
      <c r="P13" s="66">
        <f t="shared" si="5"/>
        <v>0</v>
      </c>
      <c r="Q13" s="40">
        <v>0</v>
      </c>
      <c r="R13" s="41">
        <v>0</v>
      </c>
      <c r="S13" s="66">
        <f t="shared" si="6"/>
        <v>0</v>
      </c>
      <c r="T13" s="80">
        <f t="shared" si="7"/>
        <v>0</v>
      </c>
      <c r="U13" s="85">
        <f t="shared" si="8"/>
        <v>0</v>
      </c>
      <c r="V13" s="80">
        <f t="shared" si="9"/>
        <v>0</v>
      </c>
      <c r="X13" s="40">
        <v>0</v>
      </c>
      <c r="Y13" s="41">
        <v>0</v>
      </c>
      <c r="Z13" s="66">
        <f t="shared" si="10"/>
        <v>0</v>
      </c>
      <c r="AA13" s="40">
        <v>0</v>
      </c>
      <c r="AB13" s="41">
        <v>0</v>
      </c>
      <c r="AC13" s="66">
        <f t="shared" si="11"/>
        <v>0</v>
      </c>
      <c r="AD13" s="80">
        <f t="shared" si="12"/>
        <v>0</v>
      </c>
      <c r="AE13" s="85">
        <f t="shared" si="13"/>
        <v>0</v>
      </c>
      <c r="AF13" s="80">
        <f t="shared" si="14"/>
        <v>0</v>
      </c>
      <c r="AH13" s="40">
        <v>0</v>
      </c>
      <c r="AI13" s="41">
        <v>0</v>
      </c>
      <c r="AJ13" s="66">
        <f t="shared" si="15"/>
        <v>0</v>
      </c>
      <c r="AK13" s="40">
        <v>0</v>
      </c>
      <c r="AL13" s="41">
        <v>0</v>
      </c>
      <c r="AM13" s="66">
        <f t="shared" si="16"/>
        <v>0</v>
      </c>
      <c r="AN13" s="80">
        <f t="shared" si="17"/>
        <v>0</v>
      </c>
      <c r="AO13" s="85">
        <f t="shared" si="18"/>
        <v>0</v>
      </c>
      <c r="AP13" s="80">
        <f t="shared" si="19"/>
        <v>0</v>
      </c>
      <c r="AR13" s="40">
        <v>0</v>
      </c>
      <c r="AS13" s="41">
        <v>0</v>
      </c>
      <c r="AT13" s="66">
        <f t="shared" si="20"/>
        <v>0</v>
      </c>
      <c r="AU13" s="40">
        <v>0</v>
      </c>
      <c r="AV13" s="41">
        <v>0</v>
      </c>
      <c r="AW13" s="66">
        <f t="shared" si="21"/>
        <v>0</v>
      </c>
      <c r="AX13" s="80">
        <f t="shared" si="22"/>
        <v>0</v>
      </c>
      <c r="AY13" s="85">
        <f t="shared" si="23"/>
        <v>0</v>
      </c>
      <c r="AZ13" s="80">
        <f t="shared" si="24"/>
        <v>0</v>
      </c>
      <c r="BB13" s="40">
        <v>0</v>
      </c>
      <c r="BC13" s="41">
        <v>0</v>
      </c>
      <c r="BD13" s="66">
        <f t="shared" si="25"/>
        <v>0</v>
      </c>
      <c r="BE13" s="40">
        <v>0</v>
      </c>
      <c r="BF13" s="41">
        <v>0</v>
      </c>
      <c r="BG13" s="66">
        <f t="shared" si="26"/>
        <v>0</v>
      </c>
      <c r="BH13" s="80">
        <f t="shared" si="27"/>
        <v>0</v>
      </c>
      <c r="BI13" s="85">
        <f t="shared" si="28"/>
        <v>0</v>
      </c>
      <c r="BJ13" s="80">
        <f t="shared" si="29"/>
        <v>0</v>
      </c>
      <c r="BL13" s="40">
        <v>0</v>
      </c>
      <c r="BM13" s="41">
        <v>0</v>
      </c>
      <c r="BN13" s="66">
        <f t="shared" si="30"/>
        <v>0</v>
      </c>
      <c r="BO13" s="40">
        <v>0</v>
      </c>
      <c r="BP13" s="41">
        <v>0</v>
      </c>
      <c r="BQ13" s="66">
        <f t="shared" si="31"/>
        <v>0</v>
      </c>
      <c r="BR13" s="80">
        <f t="shared" si="32"/>
        <v>0</v>
      </c>
      <c r="BS13" s="85">
        <f t="shared" si="33"/>
        <v>0</v>
      </c>
      <c r="BT13" s="80">
        <f t="shared" si="34"/>
        <v>0</v>
      </c>
      <c r="BV13" s="40">
        <v>0</v>
      </c>
      <c r="BW13" s="41">
        <v>0</v>
      </c>
      <c r="BX13" s="66">
        <f t="shared" si="35"/>
        <v>0</v>
      </c>
      <c r="BY13" s="40">
        <v>0</v>
      </c>
      <c r="BZ13" s="41">
        <v>0</v>
      </c>
      <c r="CA13" s="66">
        <f t="shared" si="36"/>
        <v>0</v>
      </c>
      <c r="CB13" s="80">
        <f t="shared" si="37"/>
        <v>0</v>
      </c>
      <c r="CC13" s="85">
        <f t="shared" si="38"/>
        <v>0</v>
      </c>
      <c r="CD13" s="80">
        <f t="shared" si="39"/>
        <v>0</v>
      </c>
      <c r="CF13" s="40">
        <v>0</v>
      </c>
      <c r="CG13" s="41">
        <v>0</v>
      </c>
      <c r="CH13" s="66">
        <f t="shared" si="40"/>
        <v>0</v>
      </c>
      <c r="CI13" s="40">
        <v>0</v>
      </c>
      <c r="CJ13" s="41">
        <v>0</v>
      </c>
      <c r="CK13" s="66">
        <f t="shared" si="41"/>
        <v>0</v>
      </c>
      <c r="CL13" s="80">
        <f t="shared" si="42"/>
        <v>0</v>
      </c>
      <c r="CM13" s="85">
        <f t="shared" si="43"/>
        <v>0</v>
      </c>
      <c r="CN13" s="80">
        <f t="shared" si="44"/>
        <v>0</v>
      </c>
      <c r="CP13" s="40">
        <v>0</v>
      </c>
      <c r="CQ13" s="41">
        <v>0</v>
      </c>
      <c r="CR13" s="66">
        <f t="shared" si="45"/>
        <v>0</v>
      </c>
      <c r="CS13" s="40">
        <v>0</v>
      </c>
      <c r="CT13" s="41">
        <v>0</v>
      </c>
      <c r="CU13" s="66">
        <f t="shared" si="46"/>
        <v>0</v>
      </c>
      <c r="CV13" s="80">
        <f t="shared" si="47"/>
        <v>0</v>
      </c>
      <c r="CW13" s="85">
        <f t="shared" si="48"/>
        <v>0</v>
      </c>
      <c r="CX13" s="80">
        <f t="shared" si="49"/>
        <v>0</v>
      </c>
    </row>
    <row r="14" spans="1:102" ht="24.95" customHeight="1">
      <c r="A14" s="3">
        <v>7</v>
      </c>
      <c r="B14" s="47" t="s">
        <v>125</v>
      </c>
      <c r="D14" s="40">
        <v>0</v>
      </c>
      <c r="E14" s="41">
        <v>2</v>
      </c>
      <c r="F14" s="66">
        <f t="shared" si="0"/>
        <v>2</v>
      </c>
      <c r="G14" s="40">
        <v>0</v>
      </c>
      <c r="H14" s="41">
        <v>1</v>
      </c>
      <c r="I14" s="66">
        <f t="shared" si="1"/>
        <v>1</v>
      </c>
      <c r="J14" s="80">
        <f t="shared" si="2"/>
        <v>1.2335871233241719E-6</v>
      </c>
      <c r="K14" s="85">
        <f t="shared" si="3"/>
        <v>-0.5</v>
      </c>
      <c r="L14" s="80">
        <f t="shared" si="4"/>
        <v>-0.5</v>
      </c>
      <c r="N14" s="40">
        <v>0</v>
      </c>
      <c r="O14" s="41">
        <v>0</v>
      </c>
      <c r="P14" s="66">
        <f t="shared" si="5"/>
        <v>0</v>
      </c>
      <c r="Q14" s="40">
        <v>0</v>
      </c>
      <c r="R14" s="41">
        <v>0</v>
      </c>
      <c r="S14" s="66">
        <f t="shared" si="6"/>
        <v>0</v>
      </c>
      <c r="T14" s="80">
        <f t="shared" si="7"/>
        <v>0</v>
      </c>
      <c r="U14" s="85">
        <f t="shared" si="8"/>
        <v>0</v>
      </c>
      <c r="V14" s="80">
        <f t="shared" si="9"/>
        <v>0</v>
      </c>
      <c r="X14" s="40">
        <v>0</v>
      </c>
      <c r="Y14" s="41">
        <v>0</v>
      </c>
      <c r="Z14" s="66">
        <f t="shared" si="10"/>
        <v>0</v>
      </c>
      <c r="AA14" s="40">
        <v>0</v>
      </c>
      <c r="AB14" s="41">
        <v>0</v>
      </c>
      <c r="AC14" s="66">
        <f t="shared" si="11"/>
        <v>0</v>
      </c>
      <c r="AD14" s="80">
        <f t="shared" si="12"/>
        <v>0</v>
      </c>
      <c r="AE14" s="85">
        <f t="shared" si="13"/>
        <v>0</v>
      </c>
      <c r="AF14" s="80">
        <f t="shared" si="14"/>
        <v>0</v>
      </c>
      <c r="AH14" s="40">
        <v>0</v>
      </c>
      <c r="AI14" s="41">
        <v>0</v>
      </c>
      <c r="AJ14" s="66">
        <f t="shared" si="15"/>
        <v>0</v>
      </c>
      <c r="AK14" s="40">
        <v>0</v>
      </c>
      <c r="AL14" s="41">
        <v>0</v>
      </c>
      <c r="AM14" s="66">
        <f t="shared" si="16"/>
        <v>0</v>
      </c>
      <c r="AN14" s="80">
        <f t="shared" si="17"/>
        <v>0</v>
      </c>
      <c r="AO14" s="85">
        <f t="shared" si="18"/>
        <v>0</v>
      </c>
      <c r="AP14" s="80">
        <f t="shared" si="19"/>
        <v>0</v>
      </c>
      <c r="AR14" s="40">
        <v>0</v>
      </c>
      <c r="AS14" s="41">
        <v>0</v>
      </c>
      <c r="AT14" s="66">
        <f t="shared" si="20"/>
        <v>0</v>
      </c>
      <c r="AU14" s="40">
        <v>0</v>
      </c>
      <c r="AV14" s="41">
        <v>0</v>
      </c>
      <c r="AW14" s="66">
        <f t="shared" si="21"/>
        <v>0</v>
      </c>
      <c r="AX14" s="80">
        <f t="shared" si="22"/>
        <v>0</v>
      </c>
      <c r="AY14" s="85">
        <f t="shared" si="23"/>
        <v>0</v>
      </c>
      <c r="AZ14" s="80">
        <f t="shared" si="24"/>
        <v>0</v>
      </c>
      <c r="BB14" s="40">
        <v>0</v>
      </c>
      <c r="BC14" s="41">
        <v>0</v>
      </c>
      <c r="BD14" s="66">
        <f t="shared" si="25"/>
        <v>0</v>
      </c>
      <c r="BE14" s="40">
        <v>0</v>
      </c>
      <c r="BF14" s="41">
        <v>0</v>
      </c>
      <c r="BG14" s="66">
        <f t="shared" si="26"/>
        <v>0</v>
      </c>
      <c r="BH14" s="80">
        <f t="shared" si="27"/>
        <v>0</v>
      </c>
      <c r="BI14" s="85">
        <f t="shared" si="28"/>
        <v>0</v>
      </c>
      <c r="BJ14" s="80">
        <f t="shared" si="29"/>
        <v>0</v>
      </c>
      <c r="BL14" s="40">
        <v>0</v>
      </c>
      <c r="BM14" s="41">
        <v>0</v>
      </c>
      <c r="BN14" s="66">
        <f t="shared" si="30"/>
        <v>0</v>
      </c>
      <c r="BO14" s="40">
        <v>0</v>
      </c>
      <c r="BP14" s="41">
        <v>0</v>
      </c>
      <c r="BQ14" s="66">
        <f t="shared" si="31"/>
        <v>0</v>
      </c>
      <c r="BR14" s="80">
        <f t="shared" si="32"/>
        <v>0</v>
      </c>
      <c r="BS14" s="85">
        <f t="shared" si="33"/>
        <v>0</v>
      </c>
      <c r="BT14" s="80">
        <f t="shared" si="34"/>
        <v>0</v>
      </c>
      <c r="BV14" s="40">
        <v>0</v>
      </c>
      <c r="BW14" s="41">
        <v>0</v>
      </c>
      <c r="BX14" s="66">
        <f t="shared" si="35"/>
        <v>0</v>
      </c>
      <c r="BY14" s="40">
        <v>0</v>
      </c>
      <c r="BZ14" s="41">
        <v>0</v>
      </c>
      <c r="CA14" s="66">
        <f t="shared" si="36"/>
        <v>0</v>
      </c>
      <c r="CB14" s="80">
        <f t="shared" si="37"/>
        <v>0</v>
      </c>
      <c r="CC14" s="85">
        <f t="shared" si="38"/>
        <v>0</v>
      </c>
      <c r="CD14" s="80">
        <f t="shared" si="39"/>
        <v>0</v>
      </c>
      <c r="CF14" s="40">
        <v>0</v>
      </c>
      <c r="CG14" s="41">
        <v>0</v>
      </c>
      <c r="CH14" s="66">
        <f t="shared" si="40"/>
        <v>0</v>
      </c>
      <c r="CI14" s="40">
        <v>0</v>
      </c>
      <c r="CJ14" s="41">
        <v>0</v>
      </c>
      <c r="CK14" s="66">
        <f t="shared" si="41"/>
        <v>0</v>
      </c>
      <c r="CL14" s="80">
        <f t="shared" si="42"/>
        <v>0</v>
      </c>
      <c r="CM14" s="85">
        <f t="shared" si="43"/>
        <v>0</v>
      </c>
      <c r="CN14" s="80">
        <f t="shared" si="44"/>
        <v>0</v>
      </c>
      <c r="CP14" s="40">
        <v>0</v>
      </c>
      <c r="CQ14" s="41">
        <v>0</v>
      </c>
      <c r="CR14" s="66">
        <f t="shared" si="45"/>
        <v>0</v>
      </c>
      <c r="CS14" s="40">
        <v>0</v>
      </c>
      <c r="CT14" s="41">
        <v>0</v>
      </c>
      <c r="CU14" s="66">
        <f t="shared" si="46"/>
        <v>0</v>
      </c>
      <c r="CV14" s="80">
        <f t="shared" si="47"/>
        <v>0</v>
      </c>
      <c r="CW14" s="85">
        <f t="shared" si="48"/>
        <v>0</v>
      </c>
      <c r="CX14" s="80">
        <f t="shared" si="49"/>
        <v>0</v>
      </c>
    </row>
    <row r="15" spans="1:102" ht="24.95" customHeight="1">
      <c r="A15" s="3">
        <v>8</v>
      </c>
      <c r="B15" s="47" t="s">
        <v>126</v>
      </c>
      <c r="D15" s="40">
        <v>1</v>
      </c>
      <c r="E15" s="41">
        <v>0</v>
      </c>
      <c r="F15" s="66">
        <f t="shared" si="0"/>
        <v>1</v>
      </c>
      <c r="G15" s="40">
        <v>1</v>
      </c>
      <c r="H15" s="41">
        <v>0</v>
      </c>
      <c r="I15" s="66">
        <f t="shared" si="1"/>
        <v>1</v>
      </c>
      <c r="J15" s="80">
        <f t="shared" si="2"/>
        <v>1.2335871233241719E-6</v>
      </c>
      <c r="K15" s="85">
        <f t="shared" si="3"/>
        <v>0</v>
      </c>
      <c r="L15" s="80">
        <f t="shared" si="4"/>
        <v>0</v>
      </c>
      <c r="N15" s="40">
        <v>0</v>
      </c>
      <c r="O15" s="41">
        <v>0</v>
      </c>
      <c r="P15" s="66">
        <f t="shared" si="5"/>
        <v>0</v>
      </c>
      <c r="Q15" s="40">
        <v>0</v>
      </c>
      <c r="R15" s="41">
        <v>0</v>
      </c>
      <c r="S15" s="66">
        <f t="shared" si="6"/>
        <v>0</v>
      </c>
      <c r="T15" s="80">
        <f t="shared" si="7"/>
        <v>0</v>
      </c>
      <c r="U15" s="85">
        <f t="shared" si="8"/>
        <v>0</v>
      </c>
      <c r="V15" s="80">
        <f t="shared" si="9"/>
        <v>0</v>
      </c>
      <c r="X15" s="40">
        <v>0</v>
      </c>
      <c r="Y15" s="41">
        <v>0</v>
      </c>
      <c r="Z15" s="66">
        <f t="shared" si="10"/>
        <v>0</v>
      </c>
      <c r="AA15" s="40">
        <v>0</v>
      </c>
      <c r="AB15" s="41">
        <v>0</v>
      </c>
      <c r="AC15" s="66">
        <f t="shared" si="11"/>
        <v>0</v>
      </c>
      <c r="AD15" s="80">
        <f t="shared" si="12"/>
        <v>0</v>
      </c>
      <c r="AE15" s="85">
        <f t="shared" si="13"/>
        <v>0</v>
      </c>
      <c r="AF15" s="80">
        <f t="shared" si="14"/>
        <v>0</v>
      </c>
      <c r="AH15" s="40">
        <v>0</v>
      </c>
      <c r="AI15" s="41">
        <v>0</v>
      </c>
      <c r="AJ15" s="66">
        <f t="shared" si="15"/>
        <v>0</v>
      </c>
      <c r="AK15" s="40">
        <v>0</v>
      </c>
      <c r="AL15" s="41">
        <v>0</v>
      </c>
      <c r="AM15" s="66">
        <f t="shared" si="16"/>
        <v>0</v>
      </c>
      <c r="AN15" s="80">
        <f t="shared" si="17"/>
        <v>0</v>
      </c>
      <c r="AO15" s="85">
        <f t="shared" si="18"/>
        <v>0</v>
      </c>
      <c r="AP15" s="80">
        <f t="shared" si="19"/>
        <v>0</v>
      </c>
      <c r="AR15" s="40">
        <v>0</v>
      </c>
      <c r="AS15" s="41">
        <v>0</v>
      </c>
      <c r="AT15" s="66">
        <f t="shared" si="20"/>
        <v>0</v>
      </c>
      <c r="AU15" s="40">
        <v>0</v>
      </c>
      <c r="AV15" s="41">
        <v>0</v>
      </c>
      <c r="AW15" s="66">
        <f t="shared" si="21"/>
        <v>0</v>
      </c>
      <c r="AX15" s="80">
        <f t="shared" si="22"/>
        <v>0</v>
      </c>
      <c r="AY15" s="85">
        <f t="shared" si="23"/>
        <v>0</v>
      </c>
      <c r="AZ15" s="80">
        <f t="shared" si="24"/>
        <v>0</v>
      </c>
      <c r="BB15" s="40">
        <v>0</v>
      </c>
      <c r="BC15" s="41">
        <v>0</v>
      </c>
      <c r="BD15" s="66">
        <f t="shared" si="25"/>
        <v>0</v>
      </c>
      <c r="BE15" s="40">
        <v>1</v>
      </c>
      <c r="BF15" s="41">
        <v>0</v>
      </c>
      <c r="BG15" s="66">
        <f t="shared" si="26"/>
        <v>1</v>
      </c>
      <c r="BH15" s="80">
        <f t="shared" si="27"/>
        <v>1.4447109133462395E-5</v>
      </c>
      <c r="BI15" s="85">
        <f t="shared" si="28"/>
        <v>0</v>
      </c>
      <c r="BJ15" s="80">
        <f t="shared" si="29"/>
        <v>0</v>
      </c>
      <c r="BL15" s="40">
        <v>0</v>
      </c>
      <c r="BM15" s="41">
        <v>0</v>
      </c>
      <c r="BN15" s="66">
        <f t="shared" si="30"/>
        <v>0</v>
      </c>
      <c r="BO15" s="40">
        <v>0</v>
      </c>
      <c r="BP15" s="41">
        <v>0</v>
      </c>
      <c r="BQ15" s="66">
        <f t="shared" si="31"/>
        <v>0</v>
      </c>
      <c r="BR15" s="80">
        <f t="shared" si="32"/>
        <v>0</v>
      </c>
      <c r="BS15" s="85">
        <f t="shared" si="33"/>
        <v>0</v>
      </c>
      <c r="BT15" s="80">
        <f t="shared" si="34"/>
        <v>0</v>
      </c>
      <c r="BV15" s="40">
        <v>0</v>
      </c>
      <c r="BW15" s="41">
        <v>0</v>
      </c>
      <c r="BX15" s="66">
        <f t="shared" si="35"/>
        <v>0</v>
      </c>
      <c r="BY15" s="40">
        <v>0</v>
      </c>
      <c r="BZ15" s="41">
        <v>0</v>
      </c>
      <c r="CA15" s="66">
        <f t="shared" si="36"/>
        <v>0</v>
      </c>
      <c r="CB15" s="80">
        <f t="shared" si="37"/>
        <v>0</v>
      </c>
      <c r="CC15" s="85">
        <f t="shared" si="38"/>
        <v>0</v>
      </c>
      <c r="CD15" s="80">
        <f t="shared" si="39"/>
        <v>0</v>
      </c>
      <c r="CF15" s="40">
        <v>1</v>
      </c>
      <c r="CG15" s="41">
        <v>0</v>
      </c>
      <c r="CH15" s="66">
        <f t="shared" si="40"/>
        <v>1</v>
      </c>
      <c r="CI15" s="40">
        <v>0</v>
      </c>
      <c r="CJ15" s="41">
        <v>0</v>
      </c>
      <c r="CK15" s="66">
        <f t="shared" si="41"/>
        <v>0</v>
      </c>
      <c r="CL15" s="80">
        <f t="shared" si="42"/>
        <v>0</v>
      </c>
      <c r="CM15" s="85">
        <f t="shared" si="43"/>
        <v>-1</v>
      </c>
      <c r="CN15" s="80">
        <f t="shared" si="44"/>
        <v>-1</v>
      </c>
      <c r="CP15" s="40">
        <v>0</v>
      </c>
      <c r="CQ15" s="41">
        <v>0</v>
      </c>
      <c r="CR15" s="66">
        <f t="shared" si="45"/>
        <v>0</v>
      </c>
      <c r="CS15" s="40">
        <v>0</v>
      </c>
      <c r="CT15" s="41">
        <v>0</v>
      </c>
      <c r="CU15" s="66">
        <f t="shared" si="46"/>
        <v>0</v>
      </c>
      <c r="CV15" s="80">
        <f t="shared" si="47"/>
        <v>0</v>
      </c>
      <c r="CW15" s="85">
        <f t="shared" si="48"/>
        <v>0</v>
      </c>
      <c r="CX15" s="80">
        <f t="shared" si="49"/>
        <v>0</v>
      </c>
    </row>
    <row r="16" spans="1:102" ht="24.95" customHeight="1">
      <c r="A16" s="3">
        <v>9</v>
      </c>
      <c r="B16" s="47" t="s">
        <v>68</v>
      </c>
      <c r="D16" s="40">
        <v>7796</v>
      </c>
      <c r="E16" s="41">
        <v>0</v>
      </c>
      <c r="F16" s="66">
        <f t="shared" si="0"/>
        <v>7796</v>
      </c>
      <c r="G16" s="40">
        <v>3639</v>
      </c>
      <c r="H16" s="41">
        <v>2394</v>
      </c>
      <c r="I16" s="66">
        <f t="shared" si="1"/>
        <v>6033</v>
      </c>
      <c r="J16" s="80">
        <f t="shared" si="2"/>
        <v>7.4422311150147292E-3</v>
      </c>
      <c r="K16" s="85">
        <f t="shared" si="3"/>
        <v>-0.22614161108260647</v>
      </c>
      <c r="L16" s="80">
        <f t="shared" si="4"/>
        <v>-0.22614161108260647</v>
      </c>
      <c r="N16" s="40">
        <v>6568</v>
      </c>
      <c r="O16" s="41">
        <v>0</v>
      </c>
      <c r="P16" s="66">
        <f t="shared" si="5"/>
        <v>6568</v>
      </c>
      <c r="Q16" s="40">
        <v>7379</v>
      </c>
      <c r="R16" s="41">
        <v>0</v>
      </c>
      <c r="S16" s="66">
        <f t="shared" si="6"/>
        <v>7379</v>
      </c>
      <c r="T16" s="80">
        <f t="shared" si="7"/>
        <v>1.1847116168849101E-2</v>
      </c>
      <c r="U16" s="85">
        <f t="shared" si="8"/>
        <v>0.1234774665042631</v>
      </c>
      <c r="V16" s="80">
        <f t="shared" si="9"/>
        <v>0.1234774665042631</v>
      </c>
      <c r="X16" s="40">
        <v>941</v>
      </c>
      <c r="Y16" s="41">
        <v>0</v>
      </c>
      <c r="Z16" s="66">
        <f t="shared" si="10"/>
        <v>941</v>
      </c>
      <c r="AA16" s="40">
        <v>909</v>
      </c>
      <c r="AB16" s="41">
        <v>0</v>
      </c>
      <c r="AC16" s="66">
        <f t="shared" si="11"/>
        <v>909</v>
      </c>
      <c r="AD16" s="80">
        <f t="shared" si="12"/>
        <v>3.5474970437524636E-3</v>
      </c>
      <c r="AE16" s="85">
        <f t="shared" si="13"/>
        <v>-3.4006376195536661E-2</v>
      </c>
      <c r="AF16" s="80">
        <f t="shared" si="14"/>
        <v>-3.4006376195536661E-2</v>
      </c>
      <c r="AH16" s="40">
        <v>824</v>
      </c>
      <c r="AI16" s="41">
        <v>0</v>
      </c>
      <c r="AJ16" s="66">
        <f t="shared" si="15"/>
        <v>824</v>
      </c>
      <c r="AK16" s="40">
        <v>866</v>
      </c>
      <c r="AL16" s="41">
        <v>0</v>
      </c>
      <c r="AM16" s="66">
        <f t="shared" si="16"/>
        <v>866</v>
      </c>
      <c r="AN16" s="80">
        <f t="shared" si="17"/>
        <v>8.0277355482220331E-3</v>
      </c>
      <c r="AO16" s="85">
        <f t="shared" si="18"/>
        <v>5.0970873786407765E-2</v>
      </c>
      <c r="AP16" s="80">
        <f t="shared" si="19"/>
        <v>5.0970873786407765E-2</v>
      </c>
      <c r="AR16" s="40">
        <v>436</v>
      </c>
      <c r="AS16" s="41">
        <v>0</v>
      </c>
      <c r="AT16" s="66">
        <f t="shared" si="20"/>
        <v>436</v>
      </c>
      <c r="AU16" s="40">
        <v>598</v>
      </c>
      <c r="AV16" s="41">
        <v>1</v>
      </c>
      <c r="AW16" s="66">
        <f t="shared" si="21"/>
        <v>599</v>
      </c>
      <c r="AX16" s="80">
        <f t="shared" si="22"/>
        <v>5.8348513038311307E-3</v>
      </c>
      <c r="AY16" s="85">
        <f t="shared" si="23"/>
        <v>0.37385321100917429</v>
      </c>
      <c r="AZ16" s="80">
        <f t="shared" si="24"/>
        <v>0.37385321100917429</v>
      </c>
      <c r="BB16" s="40">
        <v>514</v>
      </c>
      <c r="BC16" s="41">
        <v>0</v>
      </c>
      <c r="BD16" s="66">
        <f t="shared" si="25"/>
        <v>514</v>
      </c>
      <c r="BE16" s="40">
        <v>455</v>
      </c>
      <c r="BF16" s="41">
        <v>0</v>
      </c>
      <c r="BG16" s="66">
        <f t="shared" si="26"/>
        <v>455</v>
      </c>
      <c r="BH16" s="80">
        <f t="shared" si="27"/>
        <v>6.5734346557253893E-3</v>
      </c>
      <c r="BI16" s="85">
        <f t="shared" si="28"/>
        <v>-0.11478599221789883</v>
      </c>
      <c r="BJ16" s="80">
        <f t="shared" si="29"/>
        <v>-0.11478599221789883</v>
      </c>
      <c r="BL16" s="40">
        <v>80</v>
      </c>
      <c r="BM16" s="41">
        <v>0</v>
      </c>
      <c r="BN16" s="66">
        <f t="shared" si="30"/>
        <v>80</v>
      </c>
      <c r="BO16" s="40">
        <v>51</v>
      </c>
      <c r="BP16" s="41">
        <v>0</v>
      </c>
      <c r="BQ16" s="66">
        <f t="shared" si="31"/>
        <v>51</v>
      </c>
      <c r="BR16" s="80">
        <f t="shared" si="32"/>
        <v>2.5359256128486898E-3</v>
      </c>
      <c r="BS16" s="85">
        <f t="shared" si="33"/>
        <v>-0.36249999999999999</v>
      </c>
      <c r="BT16" s="80">
        <f t="shared" si="34"/>
        <v>-0.36249999999999999</v>
      </c>
      <c r="BV16" s="40">
        <v>123</v>
      </c>
      <c r="BW16" s="41">
        <v>0</v>
      </c>
      <c r="BX16" s="66">
        <f t="shared" si="35"/>
        <v>123</v>
      </c>
      <c r="BY16" s="40">
        <v>97</v>
      </c>
      <c r="BZ16" s="41">
        <v>0</v>
      </c>
      <c r="CA16" s="66">
        <f t="shared" si="36"/>
        <v>97</v>
      </c>
      <c r="CB16" s="80">
        <f t="shared" si="37"/>
        <v>4.7837451299501902E-3</v>
      </c>
      <c r="CC16" s="85">
        <f t="shared" si="38"/>
        <v>-0.21138211382113822</v>
      </c>
      <c r="CD16" s="80">
        <f t="shared" si="39"/>
        <v>-0.21138211382113822</v>
      </c>
      <c r="CF16" s="40">
        <v>164</v>
      </c>
      <c r="CG16" s="41">
        <v>0</v>
      </c>
      <c r="CH16" s="66">
        <f t="shared" si="40"/>
        <v>164</v>
      </c>
      <c r="CI16" s="40">
        <v>98</v>
      </c>
      <c r="CJ16" s="41">
        <v>0</v>
      </c>
      <c r="CK16" s="66">
        <f t="shared" si="41"/>
        <v>98</v>
      </c>
      <c r="CL16" s="80">
        <f t="shared" si="42"/>
        <v>1.1421911421911422E-2</v>
      </c>
      <c r="CM16" s="85">
        <f t="shared" si="43"/>
        <v>-0.40243902439024393</v>
      </c>
      <c r="CN16" s="80">
        <f t="shared" si="44"/>
        <v>-0.40243902439024393</v>
      </c>
      <c r="CP16" s="40">
        <v>6</v>
      </c>
      <c r="CQ16" s="41">
        <v>0</v>
      </c>
      <c r="CR16" s="66">
        <f t="shared" si="45"/>
        <v>6</v>
      </c>
      <c r="CS16" s="40">
        <v>19</v>
      </c>
      <c r="CT16" s="41">
        <v>0</v>
      </c>
      <c r="CU16" s="66">
        <f t="shared" si="46"/>
        <v>19</v>
      </c>
      <c r="CV16" s="80">
        <f t="shared" si="47"/>
        <v>8.9580386610089574E-3</v>
      </c>
      <c r="CW16" s="85">
        <f t="shared" si="48"/>
        <v>2.1666666666666665</v>
      </c>
      <c r="CX16" s="80">
        <f t="shared" si="49"/>
        <v>2.1666666666666665</v>
      </c>
    </row>
    <row r="17" spans="1:102" ht="24.95" customHeight="1">
      <c r="A17" s="3">
        <v>10</v>
      </c>
      <c r="B17" s="47" t="s">
        <v>199</v>
      </c>
      <c r="D17" s="40">
        <v>0</v>
      </c>
      <c r="E17" s="41">
        <v>0</v>
      </c>
      <c r="F17" s="66">
        <f t="shared" si="0"/>
        <v>0</v>
      </c>
      <c r="G17" s="40">
        <v>0</v>
      </c>
      <c r="H17" s="41">
        <v>0</v>
      </c>
      <c r="I17" s="66">
        <f t="shared" si="1"/>
        <v>0</v>
      </c>
      <c r="J17" s="80">
        <f t="shared" si="2"/>
        <v>0</v>
      </c>
      <c r="K17" s="85">
        <f t="shared" si="3"/>
        <v>0</v>
      </c>
      <c r="L17" s="80">
        <f t="shared" si="4"/>
        <v>0</v>
      </c>
      <c r="N17" s="40">
        <v>0</v>
      </c>
      <c r="O17" s="41">
        <v>0</v>
      </c>
      <c r="P17" s="66">
        <f t="shared" si="5"/>
        <v>0</v>
      </c>
      <c r="Q17" s="40">
        <v>0</v>
      </c>
      <c r="R17" s="41">
        <v>0</v>
      </c>
      <c r="S17" s="66">
        <f t="shared" si="6"/>
        <v>0</v>
      </c>
      <c r="T17" s="80">
        <f t="shared" si="7"/>
        <v>0</v>
      </c>
      <c r="U17" s="85">
        <f t="shared" si="8"/>
        <v>0</v>
      </c>
      <c r="V17" s="80">
        <f t="shared" si="9"/>
        <v>0</v>
      </c>
      <c r="X17" s="40">
        <v>0</v>
      </c>
      <c r="Y17" s="41">
        <v>0</v>
      </c>
      <c r="Z17" s="66">
        <f t="shared" si="10"/>
        <v>0</v>
      </c>
      <c r="AA17" s="40">
        <v>0</v>
      </c>
      <c r="AB17" s="41">
        <v>0</v>
      </c>
      <c r="AC17" s="66">
        <f t="shared" si="11"/>
        <v>0</v>
      </c>
      <c r="AD17" s="80">
        <f t="shared" si="12"/>
        <v>0</v>
      </c>
      <c r="AE17" s="85">
        <f t="shared" si="13"/>
        <v>0</v>
      </c>
      <c r="AF17" s="80">
        <f t="shared" si="14"/>
        <v>0</v>
      </c>
      <c r="AH17" s="40">
        <v>0</v>
      </c>
      <c r="AI17" s="41">
        <v>0</v>
      </c>
      <c r="AJ17" s="66">
        <f t="shared" si="15"/>
        <v>0</v>
      </c>
      <c r="AK17" s="40">
        <v>0</v>
      </c>
      <c r="AL17" s="41">
        <v>0</v>
      </c>
      <c r="AM17" s="66">
        <f t="shared" si="16"/>
        <v>0</v>
      </c>
      <c r="AN17" s="80">
        <f t="shared" si="17"/>
        <v>0</v>
      </c>
      <c r="AO17" s="85">
        <f t="shared" si="18"/>
        <v>0</v>
      </c>
      <c r="AP17" s="80">
        <f t="shared" si="19"/>
        <v>0</v>
      </c>
      <c r="AR17" s="40">
        <v>0</v>
      </c>
      <c r="AS17" s="41">
        <v>0</v>
      </c>
      <c r="AT17" s="66">
        <f t="shared" si="20"/>
        <v>0</v>
      </c>
      <c r="AU17" s="40">
        <v>0</v>
      </c>
      <c r="AV17" s="41">
        <v>0</v>
      </c>
      <c r="AW17" s="66">
        <f t="shared" si="21"/>
        <v>0</v>
      </c>
      <c r="AX17" s="80">
        <f t="shared" si="22"/>
        <v>0</v>
      </c>
      <c r="AY17" s="85">
        <f t="shared" si="23"/>
        <v>0</v>
      </c>
      <c r="AZ17" s="80">
        <f t="shared" si="24"/>
        <v>0</v>
      </c>
      <c r="BB17" s="40">
        <v>42</v>
      </c>
      <c r="BC17" s="41">
        <v>0</v>
      </c>
      <c r="BD17" s="66">
        <f t="shared" si="25"/>
        <v>42</v>
      </c>
      <c r="BE17" s="40">
        <v>10</v>
      </c>
      <c r="BF17" s="41">
        <v>0</v>
      </c>
      <c r="BG17" s="66">
        <f t="shared" si="26"/>
        <v>10</v>
      </c>
      <c r="BH17" s="80">
        <f t="shared" si="27"/>
        <v>1.4447109133462394E-4</v>
      </c>
      <c r="BI17" s="85">
        <f t="shared" si="28"/>
        <v>-0.76190476190476186</v>
      </c>
      <c r="BJ17" s="80">
        <f t="shared" si="29"/>
        <v>-0.76190476190476186</v>
      </c>
      <c r="BL17" s="40">
        <v>0</v>
      </c>
      <c r="BM17" s="41">
        <v>0</v>
      </c>
      <c r="BN17" s="66">
        <f t="shared" si="30"/>
        <v>0</v>
      </c>
      <c r="BO17" s="40">
        <v>0</v>
      </c>
      <c r="BP17" s="41">
        <v>0</v>
      </c>
      <c r="BQ17" s="66">
        <f t="shared" si="31"/>
        <v>0</v>
      </c>
      <c r="BR17" s="80">
        <f t="shared" si="32"/>
        <v>0</v>
      </c>
      <c r="BS17" s="85">
        <f t="shared" si="33"/>
        <v>0</v>
      </c>
      <c r="BT17" s="80">
        <f t="shared" si="34"/>
        <v>0</v>
      </c>
      <c r="BV17" s="40">
        <v>0</v>
      </c>
      <c r="BW17" s="41">
        <v>0</v>
      </c>
      <c r="BX17" s="66">
        <f t="shared" si="35"/>
        <v>0</v>
      </c>
      <c r="BY17" s="40">
        <v>0</v>
      </c>
      <c r="BZ17" s="41">
        <v>0</v>
      </c>
      <c r="CA17" s="66">
        <f t="shared" si="36"/>
        <v>0</v>
      </c>
      <c r="CB17" s="80">
        <f t="shared" si="37"/>
        <v>0</v>
      </c>
      <c r="CC17" s="85">
        <f t="shared" si="38"/>
        <v>0</v>
      </c>
      <c r="CD17" s="80">
        <f t="shared" si="39"/>
        <v>0</v>
      </c>
      <c r="CF17" s="40">
        <v>0</v>
      </c>
      <c r="CG17" s="41">
        <v>0</v>
      </c>
      <c r="CH17" s="66">
        <f t="shared" si="40"/>
        <v>0</v>
      </c>
      <c r="CI17" s="40">
        <v>0</v>
      </c>
      <c r="CJ17" s="41">
        <v>0</v>
      </c>
      <c r="CK17" s="66">
        <f t="shared" si="41"/>
        <v>0</v>
      </c>
      <c r="CL17" s="80">
        <f t="shared" si="42"/>
        <v>0</v>
      </c>
      <c r="CM17" s="85">
        <f t="shared" si="43"/>
        <v>0</v>
      </c>
      <c r="CN17" s="80">
        <f t="shared" si="44"/>
        <v>0</v>
      </c>
      <c r="CP17" s="40">
        <v>0</v>
      </c>
      <c r="CQ17" s="41">
        <v>0</v>
      </c>
      <c r="CR17" s="66">
        <f t="shared" si="45"/>
        <v>0</v>
      </c>
      <c r="CS17" s="40">
        <v>0</v>
      </c>
      <c r="CT17" s="41">
        <v>0</v>
      </c>
      <c r="CU17" s="66">
        <f t="shared" si="46"/>
        <v>0</v>
      </c>
      <c r="CV17" s="80">
        <f t="shared" si="47"/>
        <v>0</v>
      </c>
      <c r="CW17" s="85">
        <f t="shared" si="48"/>
        <v>0</v>
      </c>
      <c r="CX17" s="80">
        <f t="shared" si="49"/>
        <v>0</v>
      </c>
    </row>
    <row r="18" spans="1:102" ht="24.95" customHeight="1">
      <c r="A18" s="3">
        <v>11</v>
      </c>
      <c r="B18" s="54" t="s">
        <v>127</v>
      </c>
      <c r="D18" s="40">
        <v>0</v>
      </c>
      <c r="E18" s="41">
        <v>5</v>
      </c>
      <c r="F18" s="66">
        <f t="shared" si="0"/>
        <v>5</v>
      </c>
      <c r="G18" s="40">
        <v>0</v>
      </c>
      <c r="H18" s="41">
        <v>2</v>
      </c>
      <c r="I18" s="66">
        <f t="shared" si="1"/>
        <v>2</v>
      </c>
      <c r="J18" s="80">
        <f t="shared" si="2"/>
        <v>2.4671742466483438E-6</v>
      </c>
      <c r="K18" s="85">
        <f t="shared" si="3"/>
        <v>-0.6</v>
      </c>
      <c r="L18" s="80">
        <f t="shared" si="4"/>
        <v>-0.6</v>
      </c>
      <c r="N18" s="40">
        <v>0</v>
      </c>
      <c r="O18" s="41">
        <v>0</v>
      </c>
      <c r="P18" s="66">
        <f t="shared" si="5"/>
        <v>0</v>
      </c>
      <c r="Q18" s="40">
        <v>0</v>
      </c>
      <c r="R18" s="41">
        <v>0</v>
      </c>
      <c r="S18" s="66">
        <f t="shared" si="6"/>
        <v>0</v>
      </c>
      <c r="T18" s="80">
        <f t="shared" si="7"/>
        <v>0</v>
      </c>
      <c r="U18" s="85">
        <f t="shared" si="8"/>
        <v>0</v>
      </c>
      <c r="V18" s="80">
        <f t="shared" si="9"/>
        <v>0</v>
      </c>
      <c r="X18" s="40">
        <v>0</v>
      </c>
      <c r="Y18" s="41">
        <v>0</v>
      </c>
      <c r="Z18" s="66">
        <f t="shared" si="10"/>
        <v>0</v>
      </c>
      <c r="AA18" s="40">
        <v>0</v>
      </c>
      <c r="AB18" s="41">
        <v>0</v>
      </c>
      <c r="AC18" s="66">
        <f t="shared" si="11"/>
        <v>0</v>
      </c>
      <c r="AD18" s="80">
        <f t="shared" si="12"/>
        <v>0</v>
      </c>
      <c r="AE18" s="85">
        <f t="shared" si="13"/>
        <v>0</v>
      </c>
      <c r="AF18" s="80">
        <f t="shared" si="14"/>
        <v>0</v>
      </c>
      <c r="AH18" s="40">
        <v>0</v>
      </c>
      <c r="AI18" s="41">
        <v>0</v>
      </c>
      <c r="AJ18" s="66">
        <f t="shared" si="15"/>
        <v>0</v>
      </c>
      <c r="AK18" s="40">
        <v>0</v>
      </c>
      <c r="AL18" s="41">
        <v>0</v>
      </c>
      <c r="AM18" s="66">
        <f t="shared" si="16"/>
        <v>0</v>
      </c>
      <c r="AN18" s="80">
        <f t="shared" si="17"/>
        <v>0</v>
      </c>
      <c r="AO18" s="85">
        <f t="shared" si="18"/>
        <v>0</v>
      </c>
      <c r="AP18" s="80">
        <f t="shared" si="19"/>
        <v>0</v>
      </c>
      <c r="AR18" s="40">
        <v>0</v>
      </c>
      <c r="AS18" s="41">
        <v>0</v>
      </c>
      <c r="AT18" s="66">
        <f t="shared" si="20"/>
        <v>0</v>
      </c>
      <c r="AU18" s="40">
        <v>0</v>
      </c>
      <c r="AV18" s="41">
        <v>0</v>
      </c>
      <c r="AW18" s="66">
        <f t="shared" si="21"/>
        <v>0</v>
      </c>
      <c r="AX18" s="80">
        <f t="shared" si="22"/>
        <v>0</v>
      </c>
      <c r="AY18" s="85">
        <f t="shared" si="23"/>
        <v>0</v>
      </c>
      <c r="AZ18" s="80">
        <f t="shared" si="24"/>
        <v>0</v>
      </c>
      <c r="BB18" s="40">
        <v>0</v>
      </c>
      <c r="BC18" s="41">
        <v>0</v>
      </c>
      <c r="BD18" s="66">
        <f t="shared" si="25"/>
        <v>0</v>
      </c>
      <c r="BE18" s="40">
        <v>0</v>
      </c>
      <c r="BF18" s="41">
        <v>0</v>
      </c>
      <c r="BG18" s="66">
        <f t="shared" si="26"/>
        <v>0</v>
      </c>
      <c r="BH18" s="80">
        <f t="shared" si="27"/>
        <v>0</v>
      </c>
      <c r="BI18" s="85">
        <f t="shared" si="28"/>
        <v>0</v>
      </c>
      <c r="BJ18" s="80">
        <f t="shared" si="29"/>
        <v>0</v>
      </c>
      <c r="BL18" s="40">
        <v>0</v>
      </c>
      <c r="BM18" s="41">
        <v>0</v>
      </c>
      <c r="BN18" s="66">
        <f t="shared" si="30"/>
        <v>0</v>
      </c>
      <c r="BO18" s="40">
        <v>0</v>
      </c>
      <c r="BP18" s="41">
        <v>0</v>
      </c>
      <c r="BQ18" s="66">
        <f t="shared" si="31"/>
        <v>0</v>
      </c>
      <c r="BR18" s="80">
        <f t="shared" si="32"/>
        <v>0</v>
      </c>
      <c r="BS18" s="85">
        <f t="shared" si="33"/>
        <v>0</v>
      </c>
      <c r="BT18" s="80">
        <f t="shared" si="34"/>
        <v>0</v>
      </c>
      <c r="BV18" s="40">
        <v>0</v>
      </c>
      <c r="BW18" s="41">
        <v>0</v>
      </c>
      <c r="BX18" s="66">
        <f t="shared" si="35"/>
        <v>0</v>
      </c>
      <c r="BY18" s="40">
        <v>0</v>
      </c>
      <c r="BZ18" s="41">
        <v>0</v>
      </c>
      <c r="CA18" s="66">
        <f t="shared" si="36"/>
        <v>0</v>
      </c>
      <c r="CB18" s="80">
        <f t="shared" si="37"/>
        <v>0</v>
      </c>
      <c r="CC18" s="85">
        <f t="shared" si="38"/>
        <v>0</v>
      </c>
      <c r="CD18" s="80">
        <f t="shared" si="39"/>
        <v>0</v>
      </c>
      <c r="CF18" s="40">
        <v>0</v>
      </c>
      <c r="CG18" s="41">
        <v>0</v>
      </c>
      <c r="CH18" s="66">
        <f t="shared" si="40"/>
        <v>0</v>
      </c>
      <c r="CI18" s="40">
        <v>0</v>
      </c>
      <c r="CJ18" s="41">
        <v>0</v>
      </c>
      <c r="CK18" s="66">
        <f t="shared" si="41"/>
        <v>0</v>
      </c>
      <c r="CL18" s="80">
        <f t="shared" si="42"/>
        <v>0</v>
      </c>
      <c r="CM18" s="85">
        <f t="shared" si="43"/>
        <v>0</v>
      </c>
      <c r="CN18" s="80">
        <f t="shared" si="44"/>
        <v>0</v>
      </c>
      <c r="CP18" s="40">
        <v>0</v>
      </c>
      <c r="CQ18" s="41">
        <v>0</v>
      </c>
      <c r="CR18" s="66">
        <f t="shared" si="45"/>
        <v>0</v>
      </c>
      <c r="CS18" s="40">
        <v>0</v>
      </c>
      <c r="CT18" s="41">
        <v>0</v>
      </c>
      <c r="CU18" s="66">
        <f t="shared" si="46"/>
        <v>0</v>
      </c>
      <c r="CV18" s="80">
        <f t="shared" si="47"/>
        <v>0</v>
      </c>
      <c r="CW18" s="85">
        <f t="shared" si="48"/>
        <v>0</v>
      </c>
      <c r="CX18" s="80">
        <f t="shared" si="49"/>
        <v>0</v>
      </c>
    </row>
    <row r="19" spans="1:102" ht="24.95" customHeight="1">
      <c r="A19" s="3">
        <v>12</v>
      </c>
      <c r="B19" s="47" t="s">
        <v>128</v>
      </c>
      <c r="D19" s="40">
        <v>0</v>
      </c>
      <c r="E19" s="41">
        <v>0</v>
      </c>
      <c r="F19" s="66">
        <f t="shared" si="0"/>
        <v>0</v>
      </c>
      <c r="G19" s="40">
        <v>0</v>
      </c>
      <c r="H19" s="41">
        <v>0</v>
      </c>
      <c r="I19" s="66">
        <f t="shared" si="1"/>
        <v>0</v>
      </c>
      <c r="J19" s="80">
        <f t="shared" si="2"/>
        <v>0</v>
      </c>
      <c r="K19" s="85">
        <f t="shared" si="3"/>
        <v>0</v>
      </c>
      <c r="L19" s="80">
        <f t="shared" si="4"/>
        <v>0</v>
      </c>
      <c r="N19" s="40">
        <v>0</v>
      </c>
      <c r="O19" s="41">
        <v>0</v>
      </c>
      <c r="P19" s="66">
        <f t="shared" si="5"/>
        <v>0</v>
      </c>
      <c r="Q19" s="40">
        <v>0</v>
      </c>
      <c r="R19" s="41">
        <v>0</v>
      </c>
      <c r="S19" s="66">
        <f t="shared" si="6"/>
        <v>0</v>
      </c>
      <c r="T19" s="80">
        <f t="shared" si="7"/>
        <v>0</v>
      </c>
      <c r="U19" s="85">
        <f t="shared" si="8"/>
        <v>0</v>
      </c>
      <c r="V19" s="80">
        <f t="shared" si="9"/>
        <v>0</v>
      </c>
      <c r="X19" s="40">
        <v>0</v>
      </c>
      <c r="Y19" s="41">
        <v>0</v>
      </c>
      <c r="Z19" s="66">
        <f t="shared" si="10"/>
        <v>0</v>
      </c>
      <c r="AA19" s="40">
        <v>0</v>
      </c>
      <c r="AB19" s="41">
        <v>0</v>
      </c>
      <c r="AC19" s="66">
        <f t="shared" si="11"/>
        <v>0</v>
      </c>
      <c r="AD19" s="80">
        <f t="shared" si="12"/>
        <v>0</v>
      </c>
      <c r="AE19" s="85">
        <f t="shared" si="13"/>
        <v>0</v>
      </c>
      <c r="AF19" s="80">
        <f t="shared" si="14"/>
        <v>0</v>
      </c>
      <c r="AH19" s="40">
        <v>74</v>
      </c>
      <c r="AI19" s="41">
        <v>0</v>
      </c>
      <c r="AJ19" s="66">
        <f t="shared" si="15"/>
        <v>74</v>
      </c>
      <c r="AK19" s="40">
        <v>73</v>
      </c>
      <c r="AL19" s="41">
        <v>0</v>
      </c>
      <c r="AM19" s="66">
        <f t="shared" si="16"/>
        <v>73</v>
      </c>
      <c r="AN19" s="80">
        <f t="shared" si="17"/>
        <v>6.7670288108569101E-4</v>
      </c>
      <c r="AO19" s="85">
        <f t="shared" si="18"/>
        <v>-1.3513513513513514E-2</v>
      </c>
      <c r="AP19" s="80">
        <f t="shared" si="19"/>
        <v>-1.3513513513513514E-2</v>
      </c>
      <c r="AR19" s="40">
        <v>89</v>
      </c>
      <c r="AS19" s="41">
        <v>0</v>
      </c>
      <c r="AT19" s="66">
        <f t="shared" si="20"/>
        <v>89</v>
      </c>
      <c r="AU19" s="40">
        <v>160</v>
      </c>
      <c r="AV19" s="41">
        <v>0</v>
      </c>
      <c r="AW19" s="66">
        <f t="shared" si="21"/>
        <v>160</v>
      </c>
      <c r="AX19" s="80">
        <f t="shared" si="22"/>
        <v>1.5585579442620714E-3</v>
      </c>
      <c r="AY19" s="85">
        <f t="shared" si="23"/>
        <v>0.797752808988764</v>
      </c>
      <c r="AZ19" s="80">
        <f t="shared" si="24"/>
        <v>0.797752808988764</v>
      </c>
      <c r="BB19" s="40">
        <v>408</v>
      </c>
      <c r="BC19" s="41">
        <v>0</v>
      </c>
      <c r="BD19" s="66">
        <f t="shared" si="25"/>
        <v>408</v>
      </c>
      <c r="BE19" s="40">
        <v>513</v>
      </c>
      <c r="BF19" s="41">
        <v>0</v>
      </c>
      <c r="BG19" s="66">
        <f t="shared" si="26"/>
        <v>513</v>
      </c>
      <c r="BH19" s="80">
        <f t="shared" si="27"/>
        <v>7.4113669854662086E-3</v>
      </c>
      <c r="BI19" s="85">
        <f t="shared" si="28"/>
        <v>0.25735294117647056</v>
      </c>
      <c r="BJ19" s="80">
        <f t="shared" si="29"/>
        <v>0.25735294117647056</v>
      </c>
      <c r="BL19" s="40">
        <v>0</v>
      </c>
      <c r="BM19" s="41">
        <v>0</v>
      </c>
      <c r="BN19" s="66">
        <f t="shared" si="30"/>
        <v>0</v>
      </c>
      <c r="BO19" s="40">
        <v>0</v>
      </c>
      <c r="BP19" s="41">
        <v>0</v>
      </c>
      <c r="BQ19" s="66">
        <f t="shared" si="31"/>
        <v>0</v>
      </c>
      <c r="BR19" s="80">
        <f t="shared" si="32"/>
        <v>0</v>
      </c>
      <c r="BS19" s="85">
        <f t="shared" si="33"/>
        <v>0</v>
      </c>
      <c r="BT19" s="80">
        <f t="shared" si="34"/>
        <v>0</v>
      </c>
      <c r="BV19" s="40">
        <v>38</v>
      </c>
      <c r="BW19" s="41">
        <v>0</v>
      </c>
      <c r="BX19" s="66">
        <f t="shared" si="35"/>
        <v>38</v>
      </c>
      <c r="BY19" s="40">
        <v>9</v>
      </c>
      <c r="BZ19" s="41">
        <v>0</v>
      </c>
      <c r="CA19" s="66">
        <f t="shared" si="36"/>
        <v>9</v>
      </c>
      <c r="CB19" s="80">
        <f t="shared" si="37"/>
        <v>4.4385264092321349E-4</v>
      </c>
      <c r="CC19" s="85">
        <f t="shared" si="38"/>
        <v>-0.76315789473684215</v>
      </c>
      <c r="CD19" s="80">
        <f t="shared" si="39"/>
        <v>-0.76315789473684215</v>
      </c>
      <c r="CF19" s="40">
        <v>0</v>
      </c>
      <c r="CG19" s="41">
        <v>0</v>
      </c>
      <c r="CH19" s="66">
        <f t="shared" si="40"/>
        <v>0</v>
      </c>
      <c r="CI19" s="40">
        <v>0</v>
      </c>
      <c r="CJ19" s="41">
        <v>0</v>
      </c>
      <c r="CK19" s="66">
        <f t="shared" si="41"/>
        <v>0</v>
      </c>
      <c r="CL19" s="80">
        <f t="shared" si="42"/>
        <v>0</v>
      </c>
      <c r="CM19" s="85">
        <f t="shared" si="43"/>
        <v>0</v>
      </c>
      <c r="CN19" s="80">
        <f t="shared" si="44"/>
        <v>0</v>
      </c>
      <c r="CP19" s="40">
        <v>0</v>
      </c>
      <c r="CQ19" s="41">
        <v>0</v>
      </c>
      <c r="CR19" s="66">
        <f t="shared" si="45"/>
        <v>0</v>
      </c>
      <c r="CS19" s="40">
        <v>0</v>
      </c>
      <c r="CT19" s="41">
        <v>0</v>
      </c>
      <c r="CU19" s="66">
        <f t="shared" si="46"/>
        <v>0</v>
      </c>
      <c r="CV19" s="80">
        <f t="shared" si="47"/>
        <v>0</v>
      </c>
      <c r="CW19" s="85">
        <f t="shared" si="48"/>
        <v>0</v>
      </c>
      <c r="CX19" s="80">
        <f t="shared" si="49"/>
        <v>0</v>
      </c>
    </row>
    <row r="20" spans="1:102" ht="24.95" customHeight="1">
      <c r="A20" s="3">
        <v>13</v>
      </c>
      <c r="B20" s="47" t="s">
        <v>281</v>
      </c>
      <c r="D20" s="40">
        <v>0</v>
      </c>
      <c r="E20" s="41">
        <v>0</v>
      </c>
      <c r="F20" s="66">
        <f t="shared" si="0"/>
        <v>0</v>
      </c>
      <c r="G20" s="40">
        <v>0</v>
      </c>
      <c r="H20" s="41">
        <v>0</v>
      </c>
      <c r="I20" s="66">
        <f t="shared" si="1"/>
        <v>0</v>
      </c>
      <c r="J20" s="80">
        <f t="shared" si="2"/>
        <v>0</v>
      </c>
      <c r="K20" s="85">
        <f t="shared" si="3"/>
        <v>0</v>
      </c>
      <c r="L20" s="80">
        <f t="shared" si="4"/>
        <v>0</v>
      </c>
      <c r="N20" s="40">
        <v>0</v>
      </c>
      <c r="O20" s="41">
        <v>0</v>
      </c>
      <c r="P20" s="66">
        <f t="shared" si="5"/>
        <v>0</v>
      </c>
      <c r="Q20" s="40">
        <v>0</v>
      </c>
      <c r="R20" s="41">
        <v>0</v>
      </c>
      <c r="S20" s="66">
        <f t="shared" si="6"/>
        <v>0</v>
      </c>
      <c r="T20" s="80">
        <f t="shared" si="7"/>
        <v>0</v>
      </c>
      <c r="U20" s="85">
        <f t="shared" si="8"/>
        <v>0</v>
      </c>
      <c r="V20" s="80">
        <f t="shared" si="9"/>
        <v>0</v>
      </c>
      <c r="X20" s="40">
        <v>0</v>
      </c>
      <c r="Y20" s="41">
        <v>0</v>
      </c>
      <c r="Z20" s="66">
        <f t="shared" si="10"/>
        <v>0</v>
      </c>
      <c r="AA20" s="40">
        <v>0</v>
      </c>
      <c r="AB20" s="41">
        <v>0</v>
      </c>
      <c r="AC20" s="66">
        <f t="shared" si="11"/>
        <v>0</v>
      </c>
      <c r="AD20" s="80">
        <f t="shared" si="12"/>
        <v>0</v>
      </c>
      <c r="AE20" s="85">
        <f t="shared" si="13"/>
        <v>0</v>
      </c>
      <c r="AF20" s="80">
        <f t="shared" si="14"/>
        <v>0</v>
      </c>
      <c r="AH20" s="40">
        <v>0</v>
      </c>
      <c r="AI20" s="41">
        <v>0</v>
      </c>
      <c r="AJ20" s="66">
        <f t="shared" si="15"/>
        <v>0</v>
      </c>
      <c r="AK20" s="40">
        <v>0</v>
      </c>
      <c r="AL20" s="41">
        <v>0</v>
      </c>
      <c r="AM20" s="66">
        <f t="shared" si="16"/>
        <v>0</v>
      </c>
      <c r="AN20" s="80">
        <f t="shared" si="17"/>
        <v>0</v>
      </c>
      <c r="AO20" s="85">
        <f t="shared" si="18"/>
        <v>0</v>
      </c>
      <c r="AP20" s="80">
        <f t="shared" si="19"/>
        <v>0</v>
      </c>
      <c r="AR20" s="40">
        <v>1</v>
      </c>
      <c r="AS20" s="41">
        <v>0</v>
      </c>
      <c r="AT20" s="66">
        <f t="shared" si="20"/>
        <v>1</v>
      </c>
      <c r="AU20" s="40">
        <v>0</v>
      </c>
      <c r="AV20" s="41">
        <v>0</v>
      </c>
      <c r="AW20" s="66">
        <f t="shared" si="21"/>
        <v>0</v>
      </c>
      <c r="AX20" s="80">
        <f t="shared" si="22"/>
        <v>0</v>
      </c>
      <c r="AY20" s="85">
        <f t="shared" si="23"/>
        <v>-1</v>
      </c>
      <c r="AZ20" s="80">
        <f t="shared" si="24"/>
        <v>-1</v>
      </c>
      <c r="BB20" s="40">
        <v>0</v>
      </c>
      <c r="BC20" s="41">
        <v>0</v>
      </c>
      <c r="BD20" s="66">
        <f t="shared" si="25"/>
        <v>0</v>
      </c>
      <c r="BE20" s="40">
        <v>0</v>
      </c>
      <c r="BF20" s="41">
        <v>0</v>
      </c>
      <c r="BG20" s="66">
        <f t="shared" si="26"/>
        <v>0</v>
      </c>
      <c r="BH20" s="80">
        <f t="shared" si="27"/>
        <v>0</v>
      </c>
      <c r="BI20" s="85">
        <f t="shared" si="28"/>
        <v>0</v>
      </c>
      <c r="BJ20" s="80">
        <f t="shared" si="29"/>
        <v>0</v>
      </c>
      <c r="BL20" s="40">
        <v>0</v>
      </c>
      <c r="BM20" s="41">
        <v>0</v>
      </c>
      <c r="BN20" s="66">
        <f t="shared" si="30"/>
        <v>0</v>
      </c>
      <c r="BO20" s="40">
        <v>0</v>
      </c>
      <c r="BP20" s="41">
        <v>0</v>
      </c>
      <c r="BQ20" s="66">
        <f t="shared" si="31"/>
        <v>0</v>
      </c>
      <c r="BR20" s="80">
        <f t="shared" si="32"/>
        <v>0</v>
      </c>
      <c r="BS20" s="85">
        <f t="shared" si="33"/>
        <v>0</v>
      </c>
      <c r="BT20" s="80">
        <f t="shared" si="34"/>
        <v>0</v>
      </c>
      <c r="BV20" s="40">
        <v>0</v>
      </c>
      <c r="BW20" s="41">
        <v>0</v>
      </c>
      <c r="BX20" s="66">
        <f t="shared" si="35"/>
        <v>0</v>
      </c>
      <c r="BY20" s="40">
        <v>0</v>
      </c>
      <c r="BZ20" s="41">
        <v>0</v>
      </c>
      <c r="CA20" s="66">
        <f t="shared" si="36"/>
        <v>0</v>
      </c>
      <c r="CB20" s="80">
        <f t="shared" si="37"/>
        <v>0</v>
      </c>
      <c r="CC20" s="85">
        <f t="shared" si="38"/>
        <v>0</v>
      </c>
      <c r="CD20" s="80">
        <f t="shared" si="39"/>
        <v>0</v>
      </c>
      <c r="CF20" s="40">
        <v>0</v>
      </c>
      <c r="CG20" s="41">
        <v>0</v>
      </c>
      <c r="CH20" s="66">
        <f t="shared" si="40"/>
        <v>0</v>
      </c>
      <c r="CI20" s="40">
        <v>0</v>
      </c>
      <c r="CJ20" s="41">
        <v>0</v>
      </c>
      <c r="CK20" s="66">
        <f t="shared" si="41"/>
        <v>0</v>
      </c>
      <c r="CL20" s="80">
        <f t="shared" si="42"/>
        <v>0</v>
      </c>
      <c r="CM20" s="85">
        <f t="shared" si="43"/>
        <v>0</v>
      </c>
      <c r="CN20" s="80">
        <f t="shared" si="44"/>
        <v>0</v>
      </c>
      <c r="CP20" s="40">
        <v>0</v>
      </c>
      <c r="CQ20" s="41">
        <v>0</v>
      </c>
      <c r="CR20" s="66">
        <f t="shared" si="45"/>
        <v>0</v>
      </c>
      <c r="CS20" s="40">
        <v>0</v>
      </c>
      <c r="CT20" s="41">
        <v>0</v>
      </c>
      <c r="CU20" s="66">
        <f t="shared" si="46"/>
        <v>0</v>
      </c>
      <c r="CV20" s="80">
        <f t="shared" si="47"/>
        <v>0</v>
      </c>
      <c r="CW20" s="85">
        <f t="shared" si="48"/>
        <v>0</v>
      </c>
      <c r="CX20" s="80">
        <f t="shared" si="49"/>
        <v>0</v>
      </c>
    </row>
    <row r="21" spans="1:102" ht="24.95" customHeight="1">
      <c r="A21" s="3">
        <v>14</v>
      </c>
      <c r="B21" s="47" t="s">
        <v>84</v>
      </c>
      <c r="D21" s="40">
        <v>0</v>
      </c>
      <c r="E21" s="41">
        <v>0</v>
      </c>
      <c r="F21" s="66">
        <f t="shared" si="0"/>
        <v>0</v>
      </c>
      <c r="G21" s="40">
        <v>0</v>
      </c>
      <c r="H21" s="41">
        <v>0</v>
      </c>
      <c r="I21" s="66">
        <f t="shared" si="1"/>
        <v>0</v>
      </c>
      <c r="J21" s="80">
        <f t="shared" si="2"/>
        <v>0</v>
      </c>
      <c r="K21" s="85">
        <f t="shared" si="3"/>
        <v>0</v>
      </c>
      <c r="L21" s="80">
        <f t="shared" si="4"/>
        <v>0</v>
      </c>
      <c r="N21" s="40">
        <v>0</v>
      </c>
      <c r="O21" s="41">
        <v>0</v>
      </c>
      <c r="P21" s="66">
        <f t="shared" si="5"/>
        <v>0</v>
      </c>
      <c r="Q21" s="40">
        <v>0</v>
      </c>
      <c r="R21" s="41">
        <v>0</v>
      </c>
      <c r="S21" s="66">
        <f t="shared" si="6"/>
        <v>0</v>
      </c>
      <c r="T21" s="80">
        <f t="shared" si="7"/>
        <v>0</v>
      </c>
      <c r="U21" s="85">
        <f t="shared" si="8"/>
        <v>0</v>
      </c>
      <c r="V21" s="80">
        <f t="shared" si="9"/>
        <v>0</v>
      </c>
      <c r="X21" s="40">
        <v>0</v>
      </c>
      <c r="Y21" s="41">
        <v>0</v>
      </c>
      <c r="Z21" s="66">
        <f t="shared" si="10"/>
        <v>0</v>
      </c>
      <c r="AA21" s="40">
        <v>0</v>
      </c>
      <c r="AB21" s="41">
        <v>0</v>
      </c>
      <c r="AC21" s="66">
        <f t="shared" si="11"/>
        <v>0</v>
      </c>
      <c r="AD21" s="80">
        <f t="shared" si="12"/>
        <v>0</v>
      </c>
      <c r="AE21" s="85">
        <f t="shared" si="13"/>
        <v>0</v>
      </c>
      <c r="AF21" s="80">
        <f t="shared" si="14"/>
        <v>0</v>
      </c>
      <c r="AH21" s="40">
        <v>0</v>
      </c>
      <c r="AI21" s="41">
        <v>0</v>
      </c>
      <c r="AJ21" s="66">
        <f t="shared" si="15"/>
        <v>0</v>
      </c>
      <c r="AK21" s="40">
        <v>0</v>
      </c>
      <c r="AL21" s="41">
        <v>0</v>
      </c>
      <c r="AM21" s="66">
        <f t="shared" si="16"/>
        <v>0</v>
      </c>
      <c r="AN21" s="80">
        <f t="shared" si="17"/>
        <v>0</v>
      </c>
      <c r="AO21" s="85">
        <f t="shared" si="18"/>
        <v>0</v>
      </c>
      <c r="AP21" s="80">
        <f t="shared" si="19"/>
        <v>0</v>
      </c>
      <c r="AR21" s="40">
        <v>0</v>
      </c>
      <c r="AS21" s="41">
        <v>0</v>
      </c>
      <c r="AT21" s="66">
        <f t="shared" si="20"/>
        <v>0</v>
      </c>
      <c r="AU21" s="40">
        <v>0</v>
      </c>
      <c r="AV21" s="41">
        <v>0</v>
      </c>
      <c r="AW21" s="66">
        <f t="shared" si="21"/>
        <v>0</v>
      </c>
      <c r="AX21" s="80">
        <f t="shared" si="22"/>
        <v>0</v>
      </c>
      <c r="AY21" s="85">
        <f t="shared" si="23"/>
        <v>0</v>
      </c>
      <c r="AZ21" s="80">
        <f t="shared" si="24"/>
        <v>0</v>
      </c>
      <c r="BB21" s="40">
        <v>74</v>
      </c>
      <c r="BC21" s="41">
        <v>0</v>
      </c>
      <c r="BD21" s="66">
        <f t="shared" si="25"/>
        <v>74</v>
      </c>
      <c r="BE21" s="40">
        <v>41</v>
      </c>
      <c r="BF21" s="41">
        <v>0</v>
      </c>
      <c r="BG21" s="66">
        <f t="shared" si="26"/>
        <v>41</v>
      </c>
      <c r="BH21" s="80">
        <f t="shared" si="27"/>
        <v>5.9233147447195812E-4</v>
      </c>
      <c r="BI21" s="85">
        <f t="shared" si="28"/>
        <v>-0.44594594594594594</v>
      </c>
      <c r="BJ21" s="80">
        <f t="shared" si="29"/>
        <v>-0.44594594594594594</v>
      </c>
      <c r="BL21" s="40">
        <v>0</v>
      </c>
      <c r="BM21" s="41">
        <v>0</v>
      </c>
      <c r="BN21" s="66">
        <f t="shared" si="30"/>
        <v>0</v>
      </c>
      <c r="BO21" s="40">
        <v>0</v>
      </c>
      <c r="BP21" s="41">
        <v>0</v>
      </c>
      <c r="BQ21" s="66">
        <f t="shared" si="31"/>
        <v>0</v>
      </c>
      <c r="BR21" s="80">
        <f t="shared" si="32"/>
        <v>0</v>
      </c>
      <c r="BS21" s="85">
        <f t="shared" si="33"/>
        <v>0</v>
      </c>
      <c r="BT21" s="80">
        <f t="shared" si="34"/>
        <v>0</v>
      </c>
      <c r="BV21" s="40">
        <v>0</v>
      </c>
      <c r="BW21" s="41">
        <v>0</v>
      </c>
      <c r="BX21" s="66">
        <f t="shared" si="35"/>
        <v>0</v>
      </c>
      <c r="BY21" s="40">
        <v>0</v>
      </c>
      <c r="BZ21" s="41">
        <v>0</v>
      </c>
      <c r="CA21" s="66">
        <f t="shared" si="36"/>
        <v>0</v>
      </c>
      <c r="CB21" s="80">
        <f t="shared" si="37"/>
        <v>0</v>
      </c>
      <c r="CC21" s="85">
        <f t="shared" si="38"/>
        <v>0</v>
      </c>
      <c r="CD21" s="80">
        <f t="shared" si="39"/>
        <v>0</v>
      </c>
      <c r="CF21" s="40">
        <v>0</v>
      </c>
      <c r="CG21" s="41">
        <v>0</v>
      </c>
      <c r="CH21" s="66">
        <f t="shared" si="40"/>
        <v>0</v>
      </c>
      <c r="CI21" s="40">
        <v>0</v>
      </c>
      <c r="CJ21" s="41">
        <v>0</v>
      </c>
      <c r="CK21" s="66">
        <f t="shared" si="41"/>
        <v>0</v>
      </c>
      <c r="CL21" s="80">
        <f t="shared" si="42"/>
        <v>0</v>
      </c>
      <c r="CM21" s="85">
        <f t="shared" si="43"/>
        <v>0</v>
      </c>
      <c r="CN21" s="80">
        <f t="shared" si="44"/>
        <v>0</v>
      </c>
      <c r="CP21" s="40">
        <v>0</v>
      </c>
      <c r="CQ21" s="41">
        <v>0</v>
      </c>
      <c r="CR21" s="66">
        <f t="shared" si="45"/>
        <v>0</v>
      </c>
      <c r="CS21" s="40">
        <v>0</v>
      </c>
      <c r="CT21" s="41">
        <v>0</v>
      </c>
      <c r="CU21" s="66">
        <f t="shared" si="46"/>
        <v>0</v>
      </c>
      <c r="CV21" s="80">
        <f t="shared" si="47"/>
        <v>0</v>
      </c>
      <c r="CW21" s="85">
        <f t="shared" si="48"/>
        <v>0</v>
      </c>
      <c r="CX21" s="80">
        <f t="shared" si="49"/>
        <v>0</v>
      </c>
    </row>
    <row r="22" spans="1:102" ht="24.95" customHeight="1">
      <c r="A22" s="3">
        <v>15</v>
      </c>
      <c r="B22" s="47" t="s">
        <v>130</v>
      </c>
      <c r="D22" s="40">
        <v>3</v>
      </c>
      <c r="E22" s="41">
        <v>0</v>
      </c>
      <c r="F22" s="66">
        <f t="shared" si="0"/>
        <v>3</v>
      </c>
      <c r="G22" s="40">
        <v>1</v>
      </c>
      <c r="H22" s="41">
        <v>0</v>
      </c>
      <c r="I22" s="66">
        <f t="shared" si="1"/>
        <v>1</v>
      </c>
      <c r="J22" s="80">
        <f t="shared" si="2"/>
        <v>1.2335871233241719E-6</v>
      </c>
      <c r="K22" s="85">
        <f t="shared" si="3"/>
        <v>-0.66666666666666663</v>
      </c>
      <c r="L22" s="80">
        <f t="shared" si="4"/>
        <v>-0.66666666666666663</v>
      </c>
      <c r="N22" s="40">
        <v>0</v>
      </c>
      <c r="O22" s="41">
        <v>0</v>
      </c>
      <c r="P22" s="66">
        <f t="shared" si="5"/>
        <v>0</v>
      </c>
      <c r="Q22" s="40">
        <v>0</v>
      </c>
      <c r="R22" s="41">
        <v>0</v>
      </c>
      <c r="S22" s="66">
        <f t="shared" si="6"/>
        <v>0</v>
      </c>
      <c r="T22" s="80">
        <f t="shared" si="7"/>
        <v>0</v>
      </c>
      <c r="U22" s="85">
        <f t="shared" si="8"/>
        <v>0</v>
      </c>
      <c r="V22" s="80">
        <f t="shared" si="9"/>
        <v>0</v>
      </c>
      <c r="X22" s="40">
        <v>0</v>
      </c>
      <c r="Y22" s="41">
        <v>0</v>
      </c>
      <c r="Z22" s="66">
        <f t="shared" si="10"/>
        <v>0</v>
      </c>
      <c r="AA22" s="40">
        <v>0</v>
      </c>
      <c r="AB22" s="41">
        <v>0</v>
      </c>
      <c r="AC22" s="66">
        <f t="shared" si="11"/>
        <v>0</v>
      </c>
      <c r="AD22" s="80">
        <f t="shared" si="12"/>
        <v>0</v>
      </c>
      <c r="AE22" s="85">
        <f t="shared" si="13"/>
        <v>0</v>
      </c>
      <c r="AF22" s="80">
        <f t="shared" si="14"/>
        <v>0</v>
      </c>
      <c r="AH22" s="40">
        <v>0</v>
      </c>
      <c r="AI22" s="41">
        <v>0</v>
      </c>
      <c r="AJ22" s="66">
        <f t="shared" si="15"/>
        <v>0</v>
      </c>
      <c r="AK22" s="40">
        <v>0</v>
      </c>
      <c r="AL22" s="41">
        <v>0</v>
      </c>
      <c r="AM22" s="66">
        <f t="shared" si="16"/>
        <v>0</v>
      </c>
      <c r="AN22" s="80">
        <f t="shared" si="17"/>
        <v>0</v>
      </c>
      <c r="AO22" s="85">
        <f t="shared" si="18"/>
        <v>0</v>
      </c>
      <c r="AP22" s="80">
        <f t="shared" si="19"/>
        <v>0</v>
      </c>
      <c r="AR22" s="40">
        <v>0</v>
      </c>
      <c r="AS22" s="41">
        <v>0</v>
      </c>
      <c r="AT22" s="66">
        <f t="shared" si="20"/>
        <v>0</v>
      </c>
      <c r="AU22" s="40">
        <v>0</v>
      </c>
      <c r="AV22" s="41">
        <v>0</v>
      </c>
      <c r="AW22" s="66">
        <f t="shared" si="21"/>
        <v>0</v>
      </c>
      <c r="AX22" s="80">
        <f t="shared" si="22"/>
        <v>0</v>
      </c>
      <c r="AY22" s="85">
        <f t="shared" si="23"/>
        <v>0</v>
      </c>
      <c r="AZ22" s="80">
        <f t="shared" si="24"/>
        <v>0</v>
      </c>
      <c r="BB22" s="40">
        <v>0</v>
      </c>
      <c r="BC22" s="41">
        <v>0</v>
      </c>
      <c r="BD22" s="66">
        <f t="shared" si="25"/>
        <v>0</v>
      </c>
      <c r="BE22" s="40">
        <v>0</v>
      </c>
      <c r="BF22" s="41">
        <v>0</v>
      </c>
      <c r="BG22" s="66">
        <f t="shared" si="26"/>
        <v>0</v>
      </c>
      <c r="BH22" s="80">
        <f t="shared" si="27"/>
        <v>0</v>
      </c>
      <c r="BI22" s="85">
        <f t="shared" si="28"/>
        <v>0</v>
      </c>
      <c r="BJ22" s="80">
        <f t="shared" si="29"/>
        <v>0</v>
      </c>
      <c r="BL22" s="40">
        <v>0</v>
      </c>
      <c r="BM22" s="41">
        <v>0</v>
      </c>
      <c r="BN22" s="66">
        <f t="shared" si="30"/>
        <v>0</v>
      </c>
      <c r="BO22" s="40">
        <v>0</v>
      </c>
      <c r="BP22" s="41">
        <v>0</v>
      </c>
      <c r="BQ22" s="66">
        <f t="shared" si="31"/>
        <v>0</v>
      </c>
      <c r="BR22" s="80">
        <f t="shared" si="32"/>
        <v>0</v>
      </c>
      <c r="BS22" s="85">
        <f t="shared" si="33"/>
        <v>0</v>
      </c>
      <c r="BT22" s="80">
        <f t="shared" si="34"/>
        <v>0</v>
      </c>
      <c r="BV22" s="40">
        <v>0</v>
      </c>
      <c r="BW22" s="41">
        <v>0</v>
      </c>
      <c r="BX22" s="66">
        <f t="shared" si="35"/>
        <v>0</v>
      </c>
      <c r="BY22" s="40">
        <v>0</v>
      </c>
      <c r="BZ22" s="41">
        <v>0</v>
      </c>
      <c r="CA22" s="66">
        <f t="shared" si="36"/>
        <v>0</v>
      </c>
      <c r="CB22" s="80">
        <f t="shared" si="37"/>
        <v>0</v>
      </c>
      <c r="CC22" s="85">
        <f t="shared" si="38"/>
        <v>0</v>
      </c>
      <c r="CD22" s="80">
        <f t="shared" si="39"/>
        <v>0</v>
      </c>
      <c r="CF22" s="40">
        <v>0</v>
      </c>
      <c r="CG22" s="41">
        <v>0</v>
      </c>
      <c r="CH22" s="66">
        <f t="shared" si="40"/>
        <v>0</v>
      </c>
      <c r="CI22" s="40">
        <v>0</v>
      </c>
      <c r="CJ22" s="41">
        <v>0</v>
      </c>
      <c r="CK22" s="66">
        <f t="shared" si="41"/>
        <v>0</v>
      </c>
      <c r="CL22" s="80">
        <f t="shared" si="42"/>
        <v>0</v>
      </c>
      <c r="CM22" s="85">
        <f t="shared" si="43"/>
        <v>0</v>
      </c>
      <c r="CN22" s="80">
        <f t="shared" si="44"/>
        <v>0</v>
      </c>
      <c r="CP22" s="40">
        <v>0</v>
      </c>
      <c r="CQ22" s="41">
        <v>0</v>
      </c>
      <c r="CR22" s="66">
        <f t="shared" si="45"/>
        <v>0</v>
      </c>
      <c r="CS22" s="40">
        <v>0</v>
      </c>
      <c r="CT22" s="41">
        <v>0</v>
      </c>
      <c r="CU22" s="66">
        <f t="shared" si="46"/>
        <v>0</v>
      </c>
      <c r="CV22" s="80">
        <f t="shared" si="47"/>
        <v>0</v>
      </c>
      <c r="CW22" s="85">
        <f t="shared" si="48"/>
        <v>0</v>
      </c>
      <c r="CX22" s="80">
        <f t="shared" si="49"/>
        <v>0</v>
      </c>
    </row>
    <row r="23" spans="1:102" ht="24.95" customHeight="1">
      <c r="A23" s="3">
        <v>16</v>
      </c>
      <c r="B23" s="47" t="s">
        <v>61</v>
      </c>
      <c r="D23" s="40">
        <v>3094</v>
      </c>
      <c r="E23" s="41">
        <v>4173</v>
      </c>
      <c r="F23" s="66">
        <f t="shared" si="0"/>
        <v>7267</v>
      </c>
      <c r="G23" s="40">
        <v>1670</v>
      </c>
      <c r="H23" s="41">
        <v>3619</v>
      </c>
      <c r="I23" s="66">
        <f t="shared" si="1"/>
        <v>5289</v>
      </c>
      <c r="J23" s="80">
        <f t="shared" si="2"/>
        <v>6.5244422952615453E-3</v>
      </c>
      <c r="K23" s="85">
        <f t="shared" si="3"/>
        <v>-0.27218934911242604</v>
      </c>
      <c r="L23" s="80">
        <f t="shared" si="4"/>
        <v>-0.27218934911242604</v>
      </c>
      <c r="N23" s="40">
        <v>5571</v>
      </c>
      <c r="O23" s="41">
        <v>0</v>
      </c>
      <c r="P23" s="66">
        <f t="shared" si="5"/>
        <v>5571</v>
      </c>
      <c r="Q23" s="40">
        <v>6720</v>
      </c>
      <c r="R23" s="41">
        <v>0</v>
      </c>
      <c r="S23" s="66">
        <f t="shared" si="6"/>
        <v>6720</v>
      </c>
      <c r="T23" s="80">
        <f t="shared" si="7"/>
        <v>1.0789079909834118E-2</v>
      </c>
      <c r="U23" s="85">
        <f t="shared" si="8"/>
        <v>0.20624663435648896</v>
      </c>
      <c r="V23" s="80">
        <f t="shared" si="9"/>
        <v>0.20624663435648896</v>
      </c>
      <c r="X23" s="40">
        <v>204</v>
      </c>
      <c r="Y23" s="41">
        <v>0</v>
      </c>
      <c r="Z23" s="66">
        <f t="shared" si="10"/>
        <v>204</v>
      </c>
      <c r="AA23" s="40">
        <v>725</v>
      </c>
      <c r="AB23" s="41">
        <v>0</v>
      </c>
      <c r="AC23" s="66">
        <f t="shared" si="11"/>
        <v>725</v>
      </c>
      <c r="AD23" s="80">
        <f t="shared" si="12"/>
        <v>2.8294118335759474E-3</v>
      </c>
      <c r="AE23" s="85">
        <f t="shared" si="13"/>
        <v>2.5539215686274508</v>
      </c>
      <c r="AF23" s="80">
        <f t="shared" si="14"/>
        <v>2.5539215686274508</v>
      </c>
      <c r="AH23" s="40">
        <v>1418</v>
      </c>
      <c r="AI23" s="41">
        <v>0</v>
      </c>
      <c r="AJ23" s="66">
        <f t="shared" si="15"/>
        <v>1418</v>
      </c>
      <c r="AK23" s="40">
        <v>1357</v>
      </c>
      <c r="AL23" s="41">
        <v>0</v>
      </c>
      <c r="AM23" s="66">
        <f t="shared" si="16"/>
        <v>1357</v>
      </c>
      <c r="AN23" s="80">
        <f t="shared" si="17"/>
        <v>1.2579257666209352E-2</v>
      </c>
      <c r="AO23" s="85">
        <f t="shared" si="18"/>
        <v>-4.3018335684062062E-2</v>
      </c>
      <c r="AP23" s="80">
        <f t="shared" si="19"/>
        <v>-4.3018335684062062E-2</v>
      </c>
      <c r="AR23" s="40">
        <v>714</v>
      </c>
      <c r="AS23" s="41">
        <v>0</v>
      </c>
      <c r="AT23" s="66">
        <f t="shared" si="20"/>
        <v>714</v>
      </c>
      <c r="AU23" s="40">
        <v>885</v>
      </c>
      <c r="AV23" s="41">
        <v>0</v>
      </c>
      <c r="AW23" s="66">
        <f t="shared" si="21"/>
        <v>885</v>
      </c>
      <c r="AX23" s="80">
        <f t="shared" si="22"/>
        <v>8.620773629199583E-3</v>
      </c>
      <c r="AY23" s="85">
        <f t="shared" si="23"/>
        <v>0.23949579831932774</v>
      </c>
      <c r="AZ23" s="80">
        <f t="shared" si="24"/>
        <v>0.23949579831932774</v>
      </c>
      <c r="BB23" s="40">
        <v>715</v>
      </c>
      <c r="BC23" s="41">
        <v>0</v>
      </c>
      <c r="BD23" s="66">
        <f t="shared" si="25"/>
        <v>715</v>
      </c>
      <c r="BE23" s="40">
        <v>711</v>
      </c>
      <c r="BF23" s="41">
        <v>0</v>
      </c>
      <c r="BG23" s="66">
        <f t="shared" si="26"/>
        <v>711</v>
      </c>
      <c r="BH23" s="80">
        <f t="shared" si="27"/>
        <v>1.0271894593891762E-2</v>
      </c>
      <c r="BI23" s="85">
        <f t="shared" si="28"/>
        <v>-5.5944055944055944E-3</v>
      </c>
      <c r="BJ23" s="80">
        <f t="shared" si="29"/>
        <v>-5.5944055944055944E-3</v>
      </c>
      <c r="BL23" s="40">
        <v>62</v>
      </c>
      <c r="BM23" s="41">
        <v>0</v>
      </c>
      <c r="BN23" s="66">
        <f t="shared" si="30"/>
        <v>62</v>
      </c>
      <c r="BO23" s="40">
        <v>50</v>
      </c>
      <c r="BP23" s="41">
        <v>0</v>
      </c>
      <c r="BQ23" s="66">
        <f t="shared" si="31"/>
        <v>50</v>
      </c>
      <c r="BR23" s="80">
        <f t="shared" si="32"/>
        <v>2.4862015812242059E-3</v>
      </c>
      <c r="BS23" s="85">
        <f t="shared" si="33"/>
        <v>-0.19354838709677419</v>
      </c>
      <c r="BT23" s="80">
        <f t="shared" si="34"/>
        <v>-0.19354838709677419</v>
      </c>
      <c r="BV23" s="40">
        <v>150</v>
      </c>
      <c r="BW23" s="41">
        <v>0</v>
      </c>
      <c r="BX23" s="66">
        <f t="shared" si="35"/>
        <v>150</v>
      </c>
      <c r="BY23" s="40">
        <v>133</v>
      </c>
      <c r="BZ23" s="41">
        <v>0</v>
      </c>
      <c r="CA23" s="66">
        <f t="shared" si="36"/>
        <v>133</v>
      </c>
      <c r="CB23" s="80">
        <f t="shared" si="37"/>
        <v>6.5591556936430437E-3</v>
      </c>
      <c r="CC23" s="85">
        <f t="shared" si="38"/>
        <v>-0.11333333333333333</v>
      </c>
      <c r="CD23" s="80">
        <f t="shared" si="39"/>
        <v>-0.11333333333333333</v>
      </c>
      <c r="CF23" s="40">
        <v>183</v>
      </c>
      <c r="CG23" s="41">
        <v>0</v>
      </c>
      <c r="CH23" s="66">
        <f t="shared" si="40"/>
        <v>183</v>
      </c>
      <c r="CI23" s="40">
        <v>165</v>
      </c>
      <c r="CJ23" s="41">
        <v>0</v>
      </c>
      <c r="CK23" s="66">
        <f t="shared" si="41"/>
        <v>165</v>
      </c>
      <c r="CL23" s="80">
        <f t="shared" si="42"/>
        <v>1.9230769230769232E-2</v>
      </c>
      <c r="CM23" s="85">
        <f t="shared" si="43"/>
        <v>-9.8360655737704916E-2</v>
      </c>
      <c r="CN23" s="80">
        <f t="shared" si="44"/>
        <v>-9.8360655737704916E-2</v>
      </c>
      <c r="CP23" s="40">
        <v>30</v>
      </c>
      <c r="CQ23" s="41">
        <v>0</v>
      </c>
      <c r="CR23" s="66">
        <f t="shared" si="45"/>
        <v>30</v>
      </c>
      <c r="CS23" s="40">
        <v>27</v>
      </c>
      <c r="CT23" s="41">
        <v>0</v>
      </c>
      <c r="CU23" s="66">
        <f t="shared" si="46"/>
        <v>27</v>
      </c>
      <c r="CV23" s="80">
        <f t="shared" si="47"/>
        <v>1.272984441301273E-2</v>
      </c>
      <c r="CW23" s="85">
        <f t="shared" si="48"/>
        <v>-0.1</v>
      </c>
      <c r="CX23" s="80">
        <f t="shared" si="49"/>
        <v>-0.1</v>
      </c>
    </row>
    <row r="24" spans="1:102" ht="24.95" customHeight="1">
      <c r="A24" s="3">
        <v>17</v>
      </c>
      <c r="B24" s="47" t="s">
        <v>131</v>
      </c>
      <c r="D24" s="40">
        <v>0</v>
      </c>
      <c r="E24" s="41">
        <v>0</v>
      </c>
      <c r="F24" s="66">
        <f t="shared" si="0"/>
        <v>0</v>
      </c>
      <c r="G24" s="40">
        <v>1</v>
      </c>
      <c r="H24" s="41">
        <v>0</v>
      </c>
      <c r="I24" s="66">
        <f t="shared" si="1"/>
        <v>1</v>
      </c>
      <c r="J24" s="80">
        <f t="shared" si="2"/>
        <v>1.2335871233241719E-6</v>
      </c>
      <c r="K24" s="85">
        <f t="shared" si="3"/>
        <v>0</v>
      </c>
      <c r="L24" s="80">
        <f t="shared" si="4"/>
        <v>0</v>
      </c>
      <c r="N24" s="40">
        <v>0</v>
      </c>
      <c r="O24" s="41">
        <v>0</v>
      </c>
      <c r="P24" s="66">
        <f t="shared" si="5"/>
        <v>0</v>
      </c>
      <c r="Q24" s="40">
        <v>0</v>
      </c>
      <c r="R24" s="41">
        <v>0</v>
      </c>
      <c r="S24" s="66">
        <f t="shared" si="6"/>
        <v>0</v>
      </c>
      <c r="T24" s="80">
        <f t="shared" si="7"/>
        <v>0</v>
      </c>
      <c r="U24" s="85">
        <f t="shared" si="8"/>
        <v>0</v>
      </c>
      <c r="V24" s="80">
        <f t="shared" si="9"/>
        <v>0</v>
      </c>
      <c r="X24" s="40">
        <v>0</v>
      </c>
      <c r="Y24" s="41">
        <v>0</v>
      </c>
      <c r="Z24" s="66">
        <f t="shared" si="10"/>
        <v>0</v>
      </c>
      <c r="AA24" s="40">
        <v>0</v>
      </c>
      <c r="AB24" s="41">
        <v>0</v>
      </c>
      <c r="AC24" s="66">
        <f t="shared" si="11"/>
        <v>0</v>
      </c>
      <c r="AD24" s="80">
        <f t="shared" si="12"/>
        <v>0</v>
      </c>
      <c r="AE24" s="85">
        <f t="shared" si="13"/>
        <v>0</v>
      </c>
      <c r="AF24" s="80">
        <f t="shared" si="14"/>
        <v>0</v>
      </c>
      <c r="AH24" s="40">
        <v>0</v>
      </c>
      <c r="AI24" s="41">
        <v>0</v>
      </c>
      <c r="AJ24" s="66">
        <f t="shared" si="15"/>
        <v>0</v>
      </c>
      <c r="AK24" s="40">
        <v>0</v>
      </c>
      <c r="AL24" s="41">
        <v>0</v>
      </c>
      <c r="AM24" s="66">
        <f t="shared" si="16"/>
        <v>0</v>
      </c>
      <c r="AN24" s="80">
        <f t="shared" si="17"/>
        <v>0</v>
      </c>
      <c r="AO24" s="85">
        <f t="shared" si="18"/>
        <v>0</v>
      </c>
      <c r="AP24" s="80">
        <f t="shared" si="19"/>
        <v>0</v>
      </c>
      <c r="AR24" s="40">
        <v>0</v>
      </c>
      <c r="AS24" s="41">
        <v>0</v>
      </c>
      <c r="AT24" s="66">
        <f t="shared" si="20"/>
        <v>0</v>
      </c>
      <c r="AU24" s="40">
        <v>0</v>
      </c>
      <c r="AV24" s="41">
        <v>0</v>
      </c>
      <c r="AW24" s="66">
        <f t="shared" si="21"/>
        <v>0</v>
      </c>
      <c r="AX24" s="80">
        <f t="shared" si="22"/>
        <v>0</v>
      </c>
      <c r="AY24" s="85">
        <f t="shared" si="23"/>
        <v>0</v>
      </c>
      <c r="AZ24" s="80">
        <f t="shared" si="24"/>
        <v>0</v>
      </c>
      <c r="BB24" s="40">
        <v>0</v>
      </c>
      <c r="BC24" s="41">
        <v>0</v>
      </c>
      <c r="BD24" s="66">
        <f t="shared" si="25"/>
        <v>0</v>
      </c>
      <c r="BE24" s="40">
        <v>0</v>
      </c>
      <c r="BF24" s="41">
        <v>0</v>
      </c>
      <c r="BG24" s="66">
        <f t="shared" si="26"/>
        <v>0</v>
      </c>
      <c r="BH24" s="80">
        <f t="shared" si="27"/>
        <v>0</v>
      </c>
      <c r="BI24" s="85">
        <f t="shared" si="28"/>
        <v>0</v>
      </c>
      <c r="BJ24" s="80">
        <f t="shared" si="29"/>
        <v>0</v>
      </c>
      <c r="BL24" s="40">
        <v>0</v>
      </c>
      <c r="BM24" s="41">
        <v>0</v>
      </c>
      <c r="BN24" s="66">
        <f t="shared" si="30"/>
        <v>0</v>
      </c>
      <c r="BO24" s="40">
        <v>0</v>
      </c>
      <c r="BP24" s="41">
        <v>0</v>
      </c>
      <c r="BQ24" s="66">
        <f t="shared" si="31"/>
        <v>0</v>
      </c>
      <c r="BR24" s="80">
        <f t="shared" si="32"/>
        <v>0</v>
      </c>
      <c r="BS24" s="85">
        <f t="shared" si="33"/>
        <v>0</v>
      </c>
      <c r="BT24" s="80">
        <f t="shared" si="34"/>
        <v>0</v>
      </c>
      <c r="BV24" s="40">
        <v>0</v>
      </c>
      <c r="BW24" s="41">
        <v>0</v>
      </c>
      <c r="BX24" s="66">
        <f t="shared" si="35"/>
        <v>0</v>
      </c>
      <c r="BY24" s="40">
        <v>0</v>
      </c>
      <c r="BZ24" s="41">
        <v>0</v>
      </c>
      <c r="CA24" s="66">
        <f t="shared" si="36"/>
        <v>0</v>
      </c>
      <c r="CB24" s="80">
        <f t="shared" si="37"/>
        <v>0</v>
      </c>
      <c r="CC24" s="85">
        <f t="shared" si="38"/>
        <v>0</v>
      </c>
      <c r="CD24" s="80">
        <f t="shared" si="39"/>
        <v>0</v>
      </c>
      <c r="CF24" s="40">
        <v>0</v>
      </c>
      <c r="CG24" s="41">
        <v>0</v>
      </c>
      <c r="CH24" s="66">
        <f t="shared" si="40"/>
        <v>0</v>
      </c>
      <c r="CI24" s="40">
        <v>0</v>
      </c>
      <c r="CJ24" s="41">
        <v>0</v>
      </c>
      <c r="CK24" s="66">
        <f t="shared" si="41"/>
        <v>0</v>
      </c>
      <c r="CL24" s="80">
        <f t="shared" si="42"/>
        <v>0</v>
      </c>
      <c r="CM24" s="85">
        <f t="shared" si="43"/>
        <v>0</v>
      </c>
      <c r="CN24" s="80">
        <f t="shared" si="44"/>
        <v>0</v>
      </c>
      <c r="CP24" s="40">
        <v>0</v>
      </c>
      <c r="CQ24" s="41">
        <v>0</v>
      </c>
      <c r="CR24" s="66">
        <f t="shared" si="45"/>
        <v>0</v>
      </c>
      <c r="CS24" s="40">
        <v>0</v>
      </c>
      <c r="CT24" s="41">
        <v>0</v>
      </c>
      <c r="CU24" s="66">
        <f t="shared" si="46"/>
        <v>0</v>
      </c>
      <c r="CV24" s="80">
        <f t="shared" si="47"/>
        <v>0</v>
      </c>
      <c r="CW24" s="85">
        <f t="shared" si="48"/>
        <v>0</v>
      </c>
      <c r="CX24" s="80">
        <f t="shared" si="49"/>
        <v>0</v>
      </c>
    </row>
    <row r="25" spans="1:102" ht="24.95" customHeight="1">
      <c r="A25" s="3">
        <v>18</v>
      </c>
      <c r="B25" s="47" t="s">
        <v>78</v>
      </c>
      <c r="D25" s="40">
        <v>0</v>
      </c>
      <c r="E25" s="41">
        <v>0</v>
      </c>
      <c r="F25" s="66">
        <f t="shared" si="0"/>
        <v>0</v>
      </c>
      <c r="G25" s="40">
        <v>0</v>
      </c>
      <c r="H25" s="41">
        <v>0</v>
      </c>
      <c r="I25" s="66">
        <f t="shared" si="1"/>
        <v>0</v>
      </c>
      <c r="J25" s="80">
        <f t="shared" si="2"/>
        <v>0</v>
      </c>
      <c r="K25" s="85">
        <f t="shared" si="3"/>
        <v>0</v>
      </c>
      <c r="L25" s="80">
        <f t="shared" si="4"/>
        <v>0</v>
      </c>
      <c r="N25" s="40">
        <v>0</v>
      </c>
      <c r="O25" s="41">
        <v>0</v>
      </c>
      <c r="P25" s="66">
        <f t="shared" si="5"/>
        <v>0</v>
      </c>
      <c r="Q25" s="40">
        <v>0</v>
      </c>
      <c r="R25" s="41">
        <v>0</v>
      </c>
      <c r="S25" s="66">
        <f t="shared" si="6"/>
        <v>0</v>
      </c>
      <c r="T25" s="80">
        <f t="shared" si="7"/>
        <v>0</v>
      </c>
      <c r="U25" s="85">
        <f t="shared" si="8"/>
        <v>0</v>
      </c>
      <c r="V25" s="80">
        <f t="shared" si="9"/>
        <v>0</v>
      </c>
      <c r="X25" s="40">
        <v>0</v>
      </c>
      <c r="Y25" s="41">
        <v>0</v>
      </c>
      <c r="Z25" s="66">
        <f t="shared" si="10"/>
        <v>0</v>
      </c>
      <c r="AA25" s="40">
        <v>0</v>
      </c>
      <c r="AB25" s="41">
        <v>0</v>
      </c>
      <c r="AC25" s="66">
        <f t="shared" si="11"/>
        <v>0</v>
      </c>
      <c r="AD25" s="80">
        <f t="shared" si="12"/>
        <v>0</v>
      </c>
      <c r="AE25" s="85">
        <f t="shared" si="13"/>
        <v>0</v>
      </c>
      <c r="AF25" s="80">
        <f t="shared" si="14"/>
        <v>0</v>
      </c>
      <c r="AH25" s="40">
        <v>427</v>
      </c>
      <c r="AI25" s="41">
        <v>0</v>
      </c>
      <c r="AJ25" s="66">
        <f t="shared" si="15"/>
        <v>427</v>
      </c>
      <c r="AK25" s="40">
        <v>353</v>
      </c>
      <c r="AL25" s="41">
        <v>0</v>
      </c>
      <c r="AM25" s="66">
        <f t="shared" si="16"/>
        <v>353</v>
      </c>
      <c r="AN25" s="80">
        <f t="shared" si="17"/>
        <v>3.2722755756609441E-3</v>
      </c>
      <c r="AO25" s="85">
        <f t="shared" si="18"/>
        <v>-0.17330210772833723</v>
      </c>
      <c r="AP25" s="80">
        <f t="shared" si="19"/>
        <v>-0.17330210772833723</v>
      </c>
      <c r="AR25" s="40">
        <v>97</v>
      </c>
      <c r="AS25" s="41">
        <v>0</v>
      </c>
      <c r="AT25" s="66">
        <f t="shared" si="20"/>
        <v>97</v>
      </c>
      <c r="AU25" s="40">
        <v>54</v>
      </c>
      <c r="AV25" s="41">
        <v>0</v>
      </c>
      <c r="AW25" s="66">
        <f t="shared" si="21"/>
        <v>54</v>
      </c>
      <c r="AX25" s="80">
        <f t="shared" si="22"/>
        <v>5.2601330618844914E-4</v>
      </c>
      <c r="AY25" s="85">
        <f t="shared" si="23"/>
        <v>-0.44329896907216493</v>
      </c>
      <c r="AZ25" s="80">
        <f t="shared" si="24"/>
        <v>-0.44329896907216493</v>
      </c>
      <c r="BB25" s="40">
        <v>287</v>
      </c>
      <c r="BC25" s="41">
        <v>0</v>
      </c>
      <c r="BD25" s="66">
        <f t="shared" si="25"/>
        <v>287</v>
      </c>
      <c r="BE25" s="40">
        <v>150</v>
      </c>
      <c r="BF25" s="41">
        <v>0</v>
      </c>
      <c r="BG25" s="66">
        <f t="shared" si="26"/>
        <v>150</v>
      </c>
      <c r="BH25" s="80">
        <f t="shared" si="27"/>
        <v>2.1670663700193589E-3</v>
      </c>
      <c r="BI25" s="85">
        <f t="shared" si="28"/>
        <v>-0.47735191637630664</v>
      </c>
      <c r="BJ25" s="80">
        <f t="shared" si="29"/>
        <v>-0.47735191637630664</v>
      </c>
      <c r="BL25" s="40">
        <v>0</v>
      </c>
      <c r="BM25" s="41">
        <v>0</v>
      </c>
      <c r="BN25" s="66">
        <f t="shared" si="30"/>
        <v>0</v>
      </c>
      <c r="BO25" s="40">
        <v>0</v>
      </c>
      <c r="BP25" s="41">
        <v>0</v>
      </c>
      <c r="BQ25" s="66">
        <f t="shared" si="31"/>
        <v>0</v>
      </c>
      <c r="BR25" s="80">
        <f t="shared" si="32"/>
        <v>0</v>
      </c>
      <c r="BS25" s="85">
        <f t="shared" si="33"/>
        <v>0</v>
      </c>
      <c r="BT25" s="80">
        <f t="shared" si="34"/>
        <v>0</v>
      </c>
      <c r="BV25" s="40">
        <v>11</v>
      </c>
      <c r="BW25" s="41">
        <v>0</v>
      </c>
      <c r="BX25" s="66">
        <f t="shared" si="35"/>
        <v>11</v>
      </c>
      <c r="BY25" s="40">
        <v>5</v>
      </c>
      <c r="BZ25" s="41">
        <v>0</v>
      </c>
      <c r="CA25" s="66">
        <f t="shared" si="36"/>
        <v>5</v>
      </c>
      <c r="CB25" s="80">
        <f t="shared" si="37"/>
        <v>2.4658480051289636E-4</v>
      </c>
      <c r="CC25" s="85">
        <f t="shared" si="38"/>
        <v>-0.54545454545454541</v>
      </c>
      <c r="CD25" s="80">
        <f t="shared" si="39"/>
        <v>-0.54545454545454541</v>
      </c>
      <c r="CF25" s="40">
        <v>18</v>
      </c>
      <c r="CG25" s="41">
        <v>0</v>
      </c>
      <c r="CH25" s="66">
        <f t="shared" si="40"/>
        <v>18</v>
      </c>
      <c r="CI25" s="40">
        <v>0</v>
      </c>
      <c r="CJ25" s="41">
        <v>0</v>
      </c>
      <c r="CK25" s="66">
        <f t="shared" si="41"/>
        <v>0</v>
      </c>
      <c r="CL25" s="80">
        <f t="shared" si="42"/>
        <v>0</v>
      </c>
      <c r="CM25" s="85">
        <f t="shared" si="43"/>
        <v>-1</v>
      </c>
      <c r="CN25" s="80">
        <f t="shared" si="44"/>
        <v>-1</v>
      </c>
      <c r="CP25" s="40">
        <v>0</v>
      </c>
      <c r="CQ25" s="41">
        <v>0</v>
      </c>
      <c r="CR25" s="66">
        <f t="shared" si="45"/>
        <v>0</v>
      </c>
      <c r="CS25" s="40">
        <v>0</v>
      </c>
      <c r="CT25" s="41">
        <v>0</v>
      </c>
      <c r="CU25" s="66">
        <f t="shared" si="46"/>
        <v>0</v>
      </c>
      <c r="CV25" s="80">
        <f t="shared" si="47"/>
        <v>0</v>
      </c>
      <c r="CW25" s="85">
        <f t="shared" si="48"/>
        <v>0</v>
      </c>
      <c r="CX25" s="80">
        <f t="shared" si="49"/>
        <v>0</v>
      </c>
    </row>
    <row r="26" spans="1:102" ht="24.95" customHeight="1">
      <c r="A26" s="3">
        <v>19</v>
      </c>
      <c r="B26" s="47" t="s">
        <v>132</v>
      </c>
      <c r="D26" s="40">
        <v>0</v>
      </c>
      <c r="E26" s="41">
        <v>16</v>
      </c>
      <c r="F26" s="66">
        <f t="shared" si="0"/>
        <v>16</v>
      </c>
      <c r="G26" s="40">
        <v>0</v>
      </c>
      <c r="H26" s="41">
        <v>11</v>
      </c>
      <c r="I26" s="66">
        <f t="shared" si="1"/>
        <v>11</v>
      </c>
      <c r="J26" s="80">
        <f t="shared" si="2"/>
        <v>1.3569458356565891E-5</v>
      </c>
      <c r="K26" s="85">
        <f t="shared" si="3"/>
        <v>-0.3125</v>
      </c>
      <c r="L26" s="80">
        <f t="shared" si="4"/>
        <v>-0.3125</v>
      </c>
      <c r="N26" s="40">
        <v>0</v>
      </c>
      <c r="O26" s="41">
        <v>0</v>
      </c>
      <c r="P26" s="66">
        <f t="shared" si="5"/>
        <v>0</v>
      </c>
      <c r="Q26" s="40">
        <v>0</v>
      </c>
      <c r="R26" s="41">
        <v>0</v>
      </c>
      <c r="S26" s="66">
        <f t="shared" si="6"/>
        <v>0</v>
      </c>
      <c r="T26" s="80">
        <f t="shared" si="7"/>
        <v>0</v>
      </c>
      <c r="U26" s="85">
        <f t="shared" si="8"/>
        <v>0</v>
      </c>
      <c r="V26" s="80">
        <f t="shared" si="9"/>
        <v>0</v>
      </c>
      <c r="X26" s="40">
        <v>0</v>
      </c>
      <c r="Y26" s="41">
        <v>0</v>
      </c>
      <c r="Z26" s="66">
        <f t="shared" si="10"/>
        <v>0</v>
      </c>
      <c r="AA26" s="40">
        <v>0</v>
      </c>
      <c r="AB26" s="41">
        <v>0</v>
      </c>
      <c r="AC26" s="66">
        <f t="shared" si="11"/>
        <v>0</v>
      </c>
      <c r="AD26" s="80">
        <f t="shared" si="12"/>
        <v>0</v>
      </c>
      <c r="AE26" s="85">
        <f t="shared" si="13"/>
        <v>0</v>
      </c>
      <c r="AF26" s="80">
        <f t="shared" si="14"/>
        <v>0</v>
      </c>
      <c r="AH26" s="40">
        <v>0</v>
      </c>
      <c r="AI26" s="41">
        <v>0</v>
      </c>
      <c r="AJ26" s="66">
        <f t="shared" si="15"/>
        <v>0</v>
      </c>
      <c r="AK26" s="40">
        <v>0</v>
      </c>
      <c r="AL26" s="41">
        <v>0</v>
      </c>
      <c r="AM26" s="66">
        <f t="shared" si="16"/>
        <v>0</v>
      </c>
      <c r="AN26" s="80">
        <f t="shared" si="17"/>
        <v>0</v>
      </c>
      <c r="AO26" s="85">
        <f t="shared" si="18"/>
        <v>0</v>
      </c>
      <c r="AP26" s="80">
        <f t="shared" si="19"/>
        <v>0</v>
      </c>
      <c r="AR26" s="40">
        <v>0</v>
      </c>
      <c r="AS26" s="41">
        <v>0</v>
      </c>
      <c r="AT26" s="66">
        <f t="shared" si="20"/>
        <v>0</v>
      </c>
      <c r="AU26" s="40">
        <v>0</v>
      </c>
      <c r="AV26" s="41">
        <v>0</v>
      </c>
      <c r="AW26" s="66">
        <f t="shared" si="21"/>
        <v>0</v>
      </c>
      <c r="AX26" s="80">
        <f t="shared" si="22"/>
        <v>0</v>
      </c>
      <c r="AY26" s="85">
        <f t="shared" si="23"/>
        <v>0</v>
      </c>
      <c r="AZ26" s="80">
        <f t="shared" si="24"/>
        <v>0</v>
      </c>
      <c r="BB26" s="40">
        <v>0</v>
      </c>
      <c r="BC26" s="41">
        <v>0</v>
      </c>
      <c r="BD26" s="66">
        <f t="shared" si="25"/>
        <v>0</v>
      </c>
      <c r="BE26" s="40">
        <v>0</v>
      </c>
      <c r="BF26" s="41">
        <v>0</v>
      </c>
      <c r="BG26" s="66">
        <f t="shared" si="26"/>
        <v>0</v>
      </c>
      <c r="BH26" s="80">
        <f t="shared" si="27"/>
        <v>0</v>
      </c>
      <c r="BI26" s="85">
        <f t="shared" si="28"/>
        <v>0</v>
      </c>
      <c r="BJ26" s="80">
        <f t="shared" si="29"/>
        <v>0</v>
      </c>
      <c r="BL26" s="40">
        <v>0</v>
      </c>
      <c r="BM26" s="41">
        <v>0</v>
      </c>
      <c r="BN26" s="66">
        <f t="shared" si="30"/>
        <v>0</v>
      </c>
      <c r="BO26" s="40">
        <v>0</v>
      </c>
      <c r="BP26" s="41">
        <v>0</v>
      </c>
      <c r="BQ26" s="66">
        <f t="shared" si="31"/>
        <v>0</v>
      </c>
      <c r="BR26" s="80">
        <f t="shared" si="32"/>
        <v>0</v>
      </c>
      <c r="BS26" s="85">
        <f t="shared" si="33"/>
        <v>0</v>
      </c>
      <c r="BT26" s="80">
        <f t="shared" si="34"/>
        <v>0</v>
      </c>
      <c r="BV26" s="40">
        <v>0</v>
      </c>
      <c r="BW26" s="41">
        <v>0</v>
      </c>
      <c r="BX26" s="66">
        <f t="shared" si="35"/>
        <v>0</v>
      </c>
      <c r="BY26" s="40">
        <v>0</v>
      </c>
      <c r="BZ26" s="41">
        <v>0</v>
      </c>
      <c r="CA26" s="66">
        <f t="shared" si="36"/>
        <v>0</v>
      </c>
      <c r="CB26" s="80">
        <f t="shared" si="37"/>
        <v>0</v>
      </c>
      <c r="CC26" s="85">
        <f t="shared" si="38"/>
        <v>0</v>
      </c>
      <c r="CD26" s="80">
        <f t="shared" si="39"/>
        <v>0</v>
      </c>
      <c r="CF26" s="40">
        <v>0</v>
      </c>
      <c r="CG26" s="41">
        <v>0</v>
      </c>
      <c r="CH26" s="66">
        <f t="shared" si="40"/>
        <v>0</v>
      </c>
      <c r="CI26" s="40">
        <v>0</v>
      </c>
      <c r="CJ26" s="41">
        <v>0</v>
      </c>
      <c r="CK26" s="66">
        <f t="shared" si="41"/>
        <v>0</v>
      </c>
      <c r="CL26" s="80">
        <f t="shared" si="42"/>
        <v>0</v>
      </c>
      <c r="CM26" s="85">
        <f t="shared" si="43"/>
        <v>0</v>
      </c>
      <c r="CN26" s="80">
        <f t="shared" si="44"/>
        <v>0</v>
      </c>
      <c r="CP26" s="40">
        <v>0</v>
      </c>
      <c r="CQ26" s="41">
        <v>0</v>
      </c>
      <c r="CR26" s="66">
        <f t="shared" si="45"/>
        <v>0</v>
      </c>
      <c r="CS26" s="40">
        <v>0</v>
      </c>
      <c r="CT26" s="41">
        <v>0</v>
      </c>
      <c r="CU26" s="66">
        <f t="shared" si="46"/>
        <v>0</v>
      </c>
      <c r="CV26" s="80">
        <f t="shared" si="47"/>
        <v>0</v>
      </c>
      <c r="CW26" s="85">
        <f t="shared" si="48"/>
        <v>0</v>
      </c>
      <c r="CX26" s="80">
        <f t="shared" si="49"/>
        <v>0</v>
      </c>
    </row>
    <row r="27" spans="1:102" ht="24.95" customHeight="1">
      <c r="A27" s="3">
        <v>20</v>
      </c>
      <c r="B27" s="47" t="s">
        <v>133</v>
      </c>
      <c r="D27" s="40">
        <v>0</v>
      </c>
      <c r="E27" s="41">
        <v>2</v>
      </c>
      <c r="F27" s="66">
        <f t="shared" si="0"/>
        <v>2</v>
      </c>
      <c r="G27" s="40">
        <v>0</v>
      </c>
      <c r="H27" s="41">
        <v>6</v>
      </c>
      <c r="I27" s="66">
        <f t="shared" si="1"/>
        <v>6</v>
      </c>
      <c r="J27" s="80">
        <f t="shared" si="2"/>
        <v>7.4015227399450311E-6</v>
      </c>
      <c r="K27" s="85">
        <f t="shared" si="3"/>
        <v>2</v>
      </c>
      <c r="L27" s="80">
        <f t="shared" si="4"/>
        <v>2</v>
      </c>
      <c r="N27" s="40">
        <v>0</v>
      </c>
      <c r="O27" s="41">
        <v>0</v>
      </c>
      <c r="P27" s="66">
        <f t="shared" si="5"/>
        <v>0</v>
      </c>
      <c r="Q27" s="40">
        <v>0</v>
      </c>
      <c r="R27" s="41">
        <v>0</v>
      </c>
      <c r="S27" s="66">
        <f t="shared" si="6"/>
        <v>0</v>
      </c>
      <c r="T27" s="80">
        <f t="shared" si="7"/>
        <v>0</v>
      </c>
      <c r="U27" s="85">
        <f t="shared" si="8"/>
        <v>0</v>
      </c>
      <c r="V27" s="80">
        <f t="shared" si="9"/>
        <v>0</v>
      </c>
      <c r="X27" s="40">
        <v>0</v>
      </c>
      <c r="Y27" s="41">
        <v>0</v>
      </c>
      <c r="Z27" s="66">
        <f t="shared" si="10"/>
        <v>0</v>
      </c>
      <c r="AA27" s="40">
        <v>0</v>
      </c>
      <c r="AB27" s="41">
        <v>0</v>
      </c>
      <c r="AC27" s="66">
        <f t="shared" si="11"/>
        <v>0</v>
      </c>
      <c r="AD27" s="80">
        <f t="shared" si="12"/>
        <v>0</v>
      </c>
      <c r="AE27" s="85">
        <f t="shared" si="13"/>
        <v>0</v>
      </c>
      <c r="AF27" s="80">
        <f t="shared" si="14"/>
        <v>0</v>
      </c>
      <c r="AH27" s="40">
        <v>0</v>
      </c>
      <c r="AI27" s="41">
        <v>0</v>
      </c>
      <c r="AJ27" s="66">
        <f t="shared" si="15"/>
        <v>0</v>
      </c>
      <c r="AK27" s="40">
        <v>0</v>
      </c>
      <c r="AL27" s="41">
        <v>0</v>
      </c>
      <c r="AM27" s="66">
        <f t="shared" si="16"/>
        <v>0</v>
      </c>
      <c r="AN27" s="80">
        <f t="shared" si="17"/>
        <v>0</v>
      </c>
      <c r="AO27" s="85">
        <f t="shared" si="18"/>
        <v>0</v>
      </c>
      <c r="AP27" s="80">
        <f t="shared" si="19"/>
        <v>0</v>
      </c>
      <c r="AR27" s="40">
        <v>0</v>
      </c>
      <c r="AS27" s="41">
        <v>0</v>
      </c>
      <c r="AT27" s="66">
        <f t="shared" si="20"/>
        <v>0</v>
      </c>
      <c r="AU27" s="40">
        <v>0</v>
      </c>
      <c r="AV27" s="41">
        <v>0</v>
      </c>
      <c r="AW27" s="66">
        <f t="shared" si="21"/>
        <v>0</v>
      </c>
      <c r="AX27" s="80">
        <f t="shared" si="22"/>
        <v>0</v>
      </c>
      <c r="AY27" s="85">
        <f t="shared" si="23"/>
        <v>0</v>
      </c>
      <c r="AZ27" s="80">
        <f t="shared" si="24"/>
        <v>0</v>
      </c>
      <c r="BB27" s="40">
        <v>0</v>
      </c>
      <c r="BC27" s="41">
        <v>0</v>
      </c>
      <c r="BD27" s="66">
        <f t="shared" si="25"/>
        <v>0</v>
      </c>
      <c r="BE27" s="40">
        <v>0</v>
      </c>
      <c r="BF27" s="41">
        <v>0</v>
      </c>
      <c r="BG27" s="66">
        <f t="shared" si="26"/>
        <v>0</v>
      </c>
      <c r="BH27" s="80">
        <f t="shared" si="27"/>
        <v>0</v>
      </c>
      <c r="BI27" s="85">
        <f t="shared" si="28"/>
        <v>0</v>
      </c>
      <c r="BJ27" s="80">
        <f t="shared" si="29"/>
        <v>0</v>
      </c>
      <c r="BL27" s="40">
        <v>0</v>
      </c>
      <c r="BM27" s="41">
        <v>0</v>
      </c>
      <c r="BN27" s="66">
        <f t="shared" si="30"/>
        <v>0</v>
      </c>
      <c r="BO27" s="40">
        <v>0</v>
      </c>
      <c r="BP27" s="41">
        <v>0</v>
      </c>
      <c r="BQ27" s="66">
        <f t="shared" si="31"/>
        <v>0</v>
      </c>
      <c r="BR27" s="80">
        <f t="shared" si="32"/>
        <v>0</v>
      </c>
      <c r="BS27" s="85">
        <f t="shared" si="33"/>
        <v>0</v>
      </c>
      <c r="BT27" s="80">
        <f t="shared" si="34"/>
        <v>0</v>
      </c>
      <c r="BV27" s="40">
        <v>0</v>
      </c>
      <c r="BW27" s="41">
        <v>0</v>
      </c>
      <c r="BX27" s="66">
        <f t="shared" si="35"/>
        <v>0</v>
      </c>
      <c r="BY27" s="40">
        <v>0</v>
      </c>
      <c r="BZ27" s="41">
        <v>0</v>
      </c>
      <c r="CA27" s="66">
        <f t="shared" si="36"/>
        <v>0</v>
      </c>
      <c r="CB27" s="80">
        <f t="shared" si="37"/>
        <v>0</v>
      </c>
      <c r="CC27" s="85">
        <f t="shared" si="38"/>
        <v>0</v>
      </c>
      <c r="CD27" s="80">
        <f t="shared" si="39"/>
        <v>0</v>
      </c>
      <c r="CF27" s="40">
        <v>0</v>
      </c>
      <c r="CG27" s="41">
        <v>0</v>
      </c>
      <c r="CH27" s="66">
        <f t="shared" si="40"/>
        <v>0</v>
      </c>
      <c r="CI27" s="40">
        <v>0</v>
      </c>
      <c r="CJ27" s="41">
        <v>0</v>
      </c>
      <c r="CK27" s="66">
        <f t="shared" si="41"/>
        <v>0</v>
      </c>
      <c r="CL27" s="80">
        <f t="shared" si="42"/>
        <v>0</v>
      </c>
      <c r="CM27" s="85">
        <f t="shared" si="43"/>
        <v>0</v>
      </c>
      <c r="CN27" s="80">
        <f t="shared" si="44"/>
        <v>0</v>
      </c>
      <c r="CP27" s="40">
        <v>0</v>
      </c>
      <c r="CQ27" s="41">
        <v>0</v>
      </c>
      <c r="CR27" s="66">
        <f t="shared" si="45"/>
        <v>0</v>
      </c>
      <c r="CS27" s="40">
        <v>0</v>
      </c>
      <c r="CT27" s="41">
        <v>0</v>
      </c>
      <c r="CU27" s="66">
        <f t="shared" si="46"/>
        <v>0</v>
      </c>
      <c r="CV27" s="80">
        <f t="shared" si="47"/>
        <v>0</v>
      </c>
      <c r="CW27" s="85">
        <f t="shared" si="48"/>
        <v>0</v>
      </c>
      <c r="CX27" s="80">
        <f t="shared" si="49"/>
        <v>0</v>
      </c>
    </row>
    <row r="28" spans="1:102" ht="24.95" customHeight="1">
      <c r="A28" s="3">
        <v>21</v>
      </c>
      <c r="B28" s="47" t="s">
        <v>134</v>
      </c>
      <c r="D28" s="40">
        <v>2</v>
      </c>
      <c r="E28" s="41">
        <v>0</v>
      </c>
      <c r="F28" s="66">
        <f t="shared" si="0"/>
        <v>2</v>
      </c>
      <c r="G28" s="40">
        <v>3</v>
      </c>
      <c r="H28" s="41">
        <v>0</v>
      </c>
      <c r="I28" s="66">
        <f t="shared" si="1"/>
        <v>3</v>
      </c>
      <c r="J28" s="80">
        <f t="shared" si="2"/>
        <v>3.7007613699725155E-6</v>
      </c>
      <c r="K28" s="85">
        <f t="shared" si="3"/>
        <v>0.5</v>
      </c>
      <c r="L28" s="80">
        <f t="shared" si="4"/>
        <v>0.5</v>
      </c>
      <c r="N28" s="40">
        <v>0</v>
      </c>
      <c r="O28" s="41">
        <v>0</v>
      </c>
      <c r="P28" s="66">
        <f t="shared" si="5"/>
        <v>0</v>
      </c>
      <c r="Q28" s="40">
        <v>0</v>
      </c>
      <c r="R28" s="41">
        <v>0</v>
      </c>
      <c r="S28" s="66">
        <f t="shared" si="6"/>
        <v>0</v>
      </c>
      <c r="T28" s="80">
        <f t="shared" si="7"/>
        <v>0</v>
      </c>
      <c r="U28" s="85">
        <f t="shared" si="8"/>
        <v>0</v>
      </c>
      <c r="V28" s="80">
        <f t="shared" si="9"/>
        <v>0</v>
      </c>
      <c r="X28" s="40">
        <v>0</v>
      </c>
      <c r="Y28" s="41">
        <v>0</v>
      </c>
      <c r="Z28" s="66">
        <f t="shared" si="10"/>
        <v>0</v>
      </c>
      <c r="AA28" s="40">
        <v>0</v>
      </c>
      <c r="AB28" s="41">
        <v>0</v>
      </c>
      <c r="AC28" s="66">
        <f t="shared" si="11"/>
        <v>0</v>
      </c>
      <c r="AD28" s="80">
        <f t="shared" si="12"/>
        <v>0</v>
      </c>
      <c r="AE28" s="85">
        <f t="shared" si="13"/>
        <v>0</v>
      </c>
      <c r="AF28" s="80">
        <f t="shared" si="14"/>
        <v>0</v>
      </c>
      <c r="AH28" s="40">
        <v>0</v>
      </c>
      <c r="AI28" s="41">
        <v>0</v>
      </c>
      <c r="AJ28" s="66">
        <f t="shared" si="15"/>
        <v>0</v>
      </c>
      <c r="AK28" s="40">
        <v>0</v>
      </c>
      <c r="AL28" s="41">
        <v>0</v>
      </c>
      <c r="AM28" s="66">
        <f t="shared" si="16"/>
        <v>0</v>
      </c>
      <c r="AN28" s="80">
        <f t="shared" si="17"/>
        <v>0</v>
      </c>
      <c r="AO28" s="85">
        <f t="shared" si="18"/>
        <v>0</v>
      </c>
      <c r="AP28" s="80">
        <f t="shared" si="19"/>
        <v>0</v>
      </c>
      <c r="AR28" s="40">
        <v>1</v>
      </c>
      <c r="AS28" s="41">
        <v>0</v>
      </c>
      <c r="AT28" s="66">
        <f t="shared" si="20"/>
        <v>1</v>
      </c>
      <c r="AU28" s="40">
        <v>0</v>
      </c>
      <c r="AV28" s="41">
        <v>0</v>
      </c>
      <c r="AW28" s="66">
        <f t="shared" si="21"/>
        <v>0</v>
      </c>
      <c r="AX28" s="80">
        <f t="shared" si="22"/>
        <v>0</v>
      </c>
      <c r="AY28" s="85">
        <f t="shared" si="23"/>
        <v>-1</v>
      </c>
      <c r="AZ28" s="80">
        <f t="shared" si="24"/>
        <v>-1</v>
      </c>
      <c r="BB28" s="40">
        <v>0</v>
      </c>
      <c r="BC28" s="41">
        <v>0</v>
      </c>
      <c r="BD28" s="66">
        <f t="shared" si="25"/>
        <v>0</v>
      </c>
      <c r="BE28" s="40">
        <v>0</v>
      </c>
      <c r="BF28" s="41">
        <v>0</v>
      </c>
      <c r="BG28" s="66">
        <f t="shared" si="26"/>
        <v>0</v>
      </c>
      <c r="BH28" s="80">
        <f t="shared" si="27"/>
        <v>0</v>
      </c>
      <c r="BI28" s="85">
        <f t="shared" si="28"/>
        <v>0</v>
      </c>
      <c r="BJ28" s="80">
        <f t="shared" si="29"/>
        <v>0</v>
      </c>
      <c r="BL28" s="40">
        <v>0</v>
      </c>
      <c r="BM28" s="41">
        <v>0</v>
      </c>
      <c r="BN28" s="66">
        <f t="shared" si="30"/>
        <v>0</v>
      </c>
      <c r="BO28" s="40">
        <v>0</v>
      </c>
      <c r="BP28" s="41">
        <v>0</v>
      </c>
      <c r="BQ28" s="66">
        <f t="shared" si="31"/>
        <v>0</v>
      </c>
      <c r="BR28" s="80">
        <f t="shared" si="32"/>
        <v>0</v>
      </c>
      <c r="BS28" s="85">
        <f t="shared" si="33"/>
        <v>0</v>
      </c>
      <c r="BT28" s="80">
        <f t="shared" si="34"/>
        <v>0</v>
      </c>
      <c r="BV28" s="40">
        <v>0</v>
      </c>
      <c r="BW28" s="41">
        <v>0</v>
      </c>
      <c r="BX28" s="66">
        <f t="shared" si="35"/>
        <v>0</v>
      </c>
      <c r="BY28" s="40">
        <v>0</v>
      </c>
      <c r="BZ28" s="41">
        <v>0</v>
      </c>
      <c r="CA28" s="66">
        <f t="shared" si="36"/>
        <v>0</v>
      </c>
      <c r="CB28" s="80">
        <f t="shared" si="37"/>
        <v>0</v>
      </c>
      <c r="CC28" s="85">
        <f t="shared" si="38"/>
        <v>0</v>
      </c>
      <c r="CD28" s="80">
        <f t="shared" si="39"/>
        <v>0</v>
      </c>
      <c r="CF28" s="40">
        <v>0</v>
      </c>
      <c r="CG28" s="41">
        <v>0</v>
      </c>
      <c r="CH28" s="66">
        <f t="shared" si="40"/>
        <v>0</v>
      </c>
      <c r="CI28" s="40">
        <v>0</v>
      </c>
      <c r="CJ28" s="41">
        <v>0</v>
      </c>
      <c r="CK28" s="66">
        <f t="shared" si="41"/>
        <v>0</v>
      </c>
      <c r="CL28" s="80">
        <f t="shared" si="42"/>
        <v>0</v>
      </c>
      <c r="CM28" s="85">
        <f t="shared" si="43"/>
        <v>0</v>
      </c>
      <c r="CN28" s="80">
        <f t="shared" si="44"/>
        <v>0</v>
      </c>
      <c r="CP28" s="40">
        <v>0</v>
      </c>
      <c r="CQ28" s="41">
        <v>0</v>
      </c>
      <c r="CR28" s="66">
        <f t="shared" si="45"/>
        <v>0</v>
      </c>
      <c r="CS28" s="40">
        <v>0</v>
      </c>
      <c r="CT28" s="41">
        <v>0</v>
      </c>
      <c r="CU28" s="66">
        <f t="shared" si="46"/>
        <v>0</v>
      </c>
      <c r="CV28" s="80">
        <f t="shared" si="47"/>
        <v>0</v>
      </c>
      <c r="CW28" s="85">
        <f t="shared" si="48"/>
        <v>0</v>
      </c>
      <c r="CX28" s="80">
        <f t="shared" si="49"/>
        <v>0</v>
      </c>
    </row>
    <row r="29" spans="1:102" ht="24.95" customHeight="1">
      <c r="A29" s="3">
        <v>22</v>
      </c>
      <c r="B29" s="47" t="s">
        <v>73</v>
      </c>
      <c r="D29" s="40">
        <v>3</v>
      </c>
      <c r="E29" s="41">
        <v>0</v>
      </c>
      <c r="F29" s="66">
        <f t="shared" si="0"/>
        <v>3</v>
      </c>
      <c r="G29" s="40">
        <v>3</v>
      </c>
      <c r="H29" s="41">
        <v>0</v>
      </c>
      <c r="I29" s="66">
        <f t="shared" si="1"/>
        <v>3</v>
      </c>
      <c r="J29" s="80">
        <f t="shared" si="2"/>
        <v>3.7007613699725155E-6</v>
      </c>
      <c r="K29" s="85">
        <f t="shared" si="3"/>
        <v>0</v>
      </c>
      <c r="L29" s="80">
        <f t="shared" si="4"/>
        <v>0</v>
      </c>
      <c r="N29" s="40">
        <v>0</v>
      </c>
      <c r="O29" s="41">
        <v>0</v>
      </c>
      <c r="P29" s="66">
        <f t="shared" si="5"/>
        <v>0</v>
      </c>
      <c r="Q29" s="40">
        <v>0</v>
      </c>
      <c r="R29" s="41">
        <v>0</v>
      </c>
      <c r="S29" s="66">
        <f t="shared" si="6"/>
        <v>0</v>
      </c>
      <c r="T29" s="80">
        <f t="shared" si="7"/>
        <v>0</v>
      </c>
      <c r="U29" s="85">
        <f t="shared" si="8"/>
        <v>0</v>
      </c>
      <c r="V29" s="80">
        <f t="shared" si="9"/>
        <v>0</v>
      </c>
      <c r="X29" s="40">
        <v>0</v>
      </c>
      <c r="Y29" s="41">
        <v>0</v>
      </c>
      <c r="Z29" s="66">
        <f t="shared" si="10"/>
        <v>0</v>
      </c>
      <c r="AA29" s="40">
        <v>0</v>
      </c>
      <c r="AB29" s="41">
        <v>0</v>
      </c>
      <c r="AC29" s="66">
        <f t="shared" si="11"/>
        <v>0</v>
      </c>
      <c r="AD29" s="80">
        <f t="shared" si="12"/>
        <v>0</v>
      </c>
      <c r="AE29" s="85">
        <f t="shared" si="13"/>
        <v>0</v>
      </c>
      <c r="AF29" s="80">
        <f t="shared" si="14"/>
        <v>0</v>
      </c>
      <c r="AH29" s="40">
        <v>282</v>
      </c>
      <c r="AI29" s="41">
        <v>0</v>
      </c>
      <c r="AJ29" s="66">
        <f t="shared" si="15"/>
        <v>282</v>
      </c>
      <c r="AK29" s="40">
        <v>92</v>
      </c>
      <c r="AL29" s="41">
        <v>0</v>
      </c>
      <c r="AM29" s="66">
        <f t="shared" si="16"/>
        <v>92</v>
      </c>
      <c r="AN29" s="80">
        <f t="shared" si="17"/>
        <v>8.5283102821758318E-4</v>
      </c>
      <c r="AO29" s="85">
        <f t="shared" si="18"/>
        <v>-0.67375886524822692</v>
      </c>
      <c r="AP29" s="80">
        <f t="shared" si="19"/>
        <v>-0.67375886524822692</v>
      </c>
      <c r="AR29" s="40">
        <v>88</v>
      </c>
      <c r="AS29" s="41">
        <v>0</v>
      </c>
      <c r="AT29" s="66">
        <f t="shared" si="20"/>
        <v>88</v>
      </c>
      <c r="AU29" s="40">
        <v>25</v>
      </c>
      <c r="AV29" s="41">
        <v>0</v>
      </c>
      <c r="AW29" s="66">
        <f t="shared" si="21"/>
        <v>25</v>
      </c>
      <c r="AX29" s="80">
        <f t="shared" si="22"/>
        <v>2.4352467879094867E-4</v>
      </c>
      <c r="AY29" s="85">
        <f t="shared" si="23"/>
        <v>-0.71590909090909094</v>
      </c>
      <c r="AZ29" s="80">
        <f t="shared" si="24"/>
        <v>-0.71590909090909094</v>
      </c>
      <c r="BB29" s="40">
        <v>422</v>
      </c>
      <c r="BC29" s="41">
        <v>0</v>
      </c>
      <c r="BD29" s="66">
        <f t="shared" si="25"/>
        <v>422</v>
      </c>
      <c r="BE29" s="40">
        <v>196</v>
      </c>
      <c r="BF29" s="41">
        <v>0</v>
      </c>
      <c r="BG29" s="66">
        <f t="shared" si="26"/>
        <v>196</v>
      </c>
      <c r="BH29" s="80">
        <f t="shared" si="27"/>
        <v>2.8316333901586294E-3</v>
      </c>
      <c r="BI29" s="85">
        <f t="shared" si="28"/>
        <v>-0.53554502369668244</v>
      </c>
      <c r="BJ29" s="80">
        <f t="shared" si="29"/>
        <v>-0.53554502369668244</v>
      </c>
      <c r="BL29" s="40">
        <v>0</v>
      </c>
      <c r="BM29" s="41">
        <v>0</v>
      </c>
      <c r="BN29" s="66">
        <f t="shared" si="30"/>
        <v>0</v>
      </c>
      <c r="BO29" s="40">
        <v>0</v>
      </c>
      <c r="BP29" s="41">
        <v>0</v>
      </c>
      <c r="BQ29" s="66">
        <f t="shared" si="31"/>
        <v>0</v>
      </c>
      <c r="BR29" s="80">
        <f t="shared" si="32"/>
        <v>0</v>
      </c>
      <c r="BS29" s="85">
        <f t="shared" si="33"/>
        <v>0</v>
      </c>
      <c r="BT29" s="80">
        <f t="shared" si="34"/>
        <v>0</v>
      </c>
      <c r="BV29" s="40">
        <v>859</v>
      </c>
      <c r="BW29" s="41">
        <v>0</v>
      </c>
      <c r="BX29" s="66">
        <f t="shared" si="35"/>
        <v>859</v>
      </c>
      <c r="BY29" s="40">
        <v>517</v>
      </c>
      <c r="BZ29" s="41">
        <v>0</v>
      </c>
      <c r="CA29" s="66">
        <f t="shared" si="36"/>
        <v>517</v>
      </c>
      <c r="CB29" s="80">
        <f t="shared" si="37"/>
        <v>2.5496868373033485E-2</v>
      </c>
      <c r="CC29" s="85">
        <f t="shared" si="38"/>
        <v>-0.39813736903376018</v>
      </c>
      <c r="CD29" s="80">
        <f t="shared" si="39"/>
        <v>-0.39813736903376018</v>
      </c>
      <c r="CF29" s="40">
        <v>50</v>
      </c>
      <c r="CG29" s="41">
        <v>0</v>
      </c>
      <c r="CH29" s="66">
        <f t="shared" si="40"/>
        <v>50</v>
      </c>
      <c r="CI29" s="40">
        <v>0</v>
      </c>
      <c r="CJ29" s="41">
        <v>0</v>
      </c>
      <c r="CK29" s="66">
        <f t="shared" si="41"/>
        <v>0</v>
      </c>
      <c r="CL29" s="80">
        <f t="shared" si="42"/>
        <v>0</v>
      </c>
      <c r="CM29" s="85">
        <f t="shared" si="43"/>
        <v>-1</v>
      </c>
      <c r="CN29" s="80">
        <f t="shared" si="44"/>
        <v>-1</v>
      </c>
      <c r="CP29" s="40">
        <v>0</v>
      </c>
      <c r="CQ29" s="41">
        <v>0</v>
      </c>
      <c r="CR29" s="66">
        <f t="shared" si="45"/>
        <v>0</v>
      </c>
      <c r="CS29" s="40">
        <v>0</v>
      </c>
      <c r="CT29" s="41">
        <v>0</v>
      </c>
      <c r="CU29" s="66">
        <f t="shared" si="46"/>
        <v>0</v>
      </c>
      <c r="CV29" s="80">
        <f t="shared" si="47"/>
        <v>0</v>
      </c>
      <c r="CW29" s="85">
        <f t="shared" si="48"/>
        <v>0</v>
      </c>
      <c r="CX29" s="80">
        <f t="shared" si="49"/>
        <v>0</v>
      </c>
    </row>
    <row r="30" spans="1:102" ht="24.95" customHeight="1">
      <c r="A30" s="3">
        <v>23</v>
      </c>
      <c r="B30" s="47" t="s">
        <v>135</v>
      </c>
      <c r="D30" s="40">
        <v>25</v>
      </c>
      <c r="E30" s="41">
        <v>0</v>
      </c>
      <c r="F30" s="66">
        <f t="shared" si="0"/>
        <v>25</v>
      </c>
      <c r="G30" s="40">
        <v>8</v>
      </c>
      <c r="H30" s="41">
        <v>0</v>
      </c>
      <c r="I30" s="66">
        <f t="shared" si="1"/>
        <v>8</v>
      </c>
      <c r="J30" s="80">
        <f t="shared" si="2"/>
        <v>9.8686969865933753E-6</v>
      </c>
      <c r="K30" s="85">
        <f t="shared" si="3"/>
        <v>-0.68</v>
      </c>
      <c r="L30" s="80">
        <f t="shared" si="4"/>
        <v>-0.68</v>
      </c>
      <c r="N30" s="40">
        <v>0</v>
      </c>
      <c r="O30" s="41">
        <v>0</v>
      </c>
      <c r="P30" s="66">
        <f t="shared" si="5"/>
        <v>0</v>
      </c>
      <c r="Q30" s="40">
        <v>0</v>
      </c>
      <c r="R30" s="41">
        <v>0</v>
      </c>
      <c r="S30" s="66">
        <f t="shared" si="6"/>
        <v>0</v>
      </c>
      <c r="T30" s="80">
        <f t="shared" si="7"/>
        <v>0</v>
      </c>
      <c r="U30" s="85">
        <f t="shared" si="8"/>
        <v>0</v>
      </c>
      <c r="V30" s="80">
        <f t="shared" si="9"/>
        <v>0</v>
      </c>
      <c r="X30" s="40">
        <v>0</v>
      </c>
      <c r="Y30" s="41">
        <v>0</v>
      </c>
      <c r="Z30" s="66">
        <f t="shared" si="10"/>
        <v>0</v>
      </c>
      <c r="AA30" s="40">
        <v>0</v>
      </c>
      <c r="AB30" s="41">
        <v>0</v>
      </c>
      <c r="AC30" s="66">
        <f t="shared" si="11"/>
        <v>0</v>
      </c>
      <c r="AD30" s="80">
        <f t="shared" si="12"/>
        <v>0</v>
      </c>
      <c r="AE30" s="85">
        <f t="shared" si="13"/>
        <v>0</v>
      </c>
      <c r="AF30" s="80">
        <f t="shared" si="14"/>
        <v>0</v>
      </c>
      <c r="AH30" s="40">
        <v>0</v>
      </c>
      <c r="AI30" s="41">
        <v>0</v>
      </c>
      <c r="AJ30" s="66">
        <f t="shared" si="15"/>
        <v>0</v>
      </c>
      <c r="AK30" s="40">
        <v>0</v>
      </c>
      <c r="AL30" s="41">
        <v>0</v>
      </c>
      <c r="AM30" s="66">
        <f t="shared" si="16"/>
        <v>0</v>
      </c>
      <c r="AN30" s="80">
        <f t="shared" si="17"/>
        <v>0</v>
      </c>
      <c r="AO30" s="85">
        <f t="shared" si="18"/>
        <v>0</v>
      </c>
      <c r="AP30" s="80">
        <f t="shared" si="19"/>
        <v>0</v>
      </c>
      <c r="AR30" s="40">
        <v>0</v>
      </c>
      <c r="AS30" s="41">
        <v>0</v>
      </c>
      <c r="AT30" s="66">
        <f t="shared" si="20"/>
        <v>0</v>
      </c>
      <c r="AU30" s="40">
        <v>3</v>
      </c>
      <c r="AV30" s="41">
        <v>0</v>
      </c>
      <c r="AW30" s="66">
        <f t="shared" si="21"/>
        <v>3</v>
      </c>
      <c r="AX30" s="80">
        <f t="shared" si="22"/>
        <v>2.9222961454913842E-5</v>
      </c>
      <c r="AY30" s="85">
        <f t="shared" si="23"/>
        <v>0</v>
      </c>
      <c r="AZ30" s="80">
        <f t="shared" si="24"/>
        <v>0</v>
      </c>
      <c r="BB30" s="40">
        <v>0</v>
      </c>
      <c r="BC30" s="41">
        <v>0</v>
      </c>
      <c r="BD30" s="66">
        <f t="shared" si="25"/>
        <v>0</v>
      </c>
      <c r="BE30" s="40">
        <v>1</v>
      </c>
      <c r="BF30" s="41">
        <v>0</v>
      </c>
      <c r="BG30" s="66">
        <f t="shared" si="26"/>
        <v>1</v>
      </c>
      <c r="BH30" s="80">
        <f t="shared" si="27"/>
        <v>1.4447109133462395E-5</v>
      </c>
      <c r="BI30" s="85">
        <f t="shared" si="28"/>
        <v>0</v>
      </c>
      <c r="BJ30" s="80">
        <f t="shared" si="29"/>
        <v>0</v>
      </c>
      <c r="BL30" s="40">
        <v>0</v>
      </c>
      <c r="BM30" s="41">
        <v>0</v>
      </c>
      <c r="BN30" s="66">
        <f t="shared" si="30"/>
        <v>0</v>
      </c>
      <c r="BO30" s="40">
        <v>0</v>
      </c>
      <c r="BP30" s="41">
        <v>0</v>
      </c>
      <c r="BQ30" s="66">
        <f t="shared" si="31"/>
        <v>0</v>
      </c>
      <c r="BR30" s="80">
        <f t="shared" si="32"/>
        <v>0</v>
      </c>
      <c r="BS30" s="85">
        <f t="shared" si="33"/>
        <v>0</v>
      </c>
      <c r="BT30" s="80">
        <f t="shared" si="34"/>
        <v>0</v>
      </c>
      <c r="BV30" s="40">
        <v>0</v>
      </c>
      <c r="BW30" s="41">
        <v>0</v>
      </c>
      <c r="BX30" s="66">
        <f t="shared" si="35"/>
        <v>0</v>
      </c>
      <c r="BY30" s="40">
        <v>0</v>
      </c>
      <c r="BZ30" s="41">
        <v>0</v>
      </c>
      <c r="CA30" s="66">
        <f t="shared" si="36"/>
        <v>0</v>
      </c>
      <c r="CB30" s="80">
        <f t="shared" si="37"/>
        <v>0</v>
      </c>
      <c r="CC30" s="85">
        <f t="shared" si="38"/>
        <v>0</v>
      </c>
      <c r="CD30" s="80">
        <f t="shared" si="39"/>
        <v>0</v>
      </c>
      <c r="CF30" s="40">
        <v>0</v>
      </c>
      <c r="CG30" s="41">
        <v>0</v>
      </c>
      <c r="CH30" s="66">
        <f t="shared" si="40"/>
        <v>0</v>
      </c>
      <c r="CI30" s="40">
        <v>0</v>
      </c>
      <c r="CJ30" s="41">
        <v>0</v>
      </c>
      <c r="CK30" s="66">
        <f t="shared" si="41"/>
        <v>0</v>
      </c>
      <c r="CL30" s="80">
        <f t="shared" si="42"/>
        <v>0</v>
      </c>
      <c r="CM30" s="85">
        <f t="shared" si="43"/>
        <v>0</v>
      </c>
      <c r="CN30" s="80">
        <f t="shared" si="44"/>
        <v>0</v>
      </c>
      <c r="CP30" s="40">
        <v>0</v>
      </c>
      <c r="CQ30" s="41">
        <v>0</v>
      </c>
      <c r="CR30" s="66">
        <f t="shared" si="45"/>
        <v>0</v>
      </c>
      <c r="CS30" s="40">
        <v>0</v>
      </c>
      <c r="CT30" s="41">
        <v>0</v>
      </c>
      <c r="CU30" s="66">
        <f t="shared" si="46"/>
        <v>0</v>
      </c>
      <c r="CV30" s="80">
        <f t="shared" si="47"/>
        <v>0</v>
      </c>
      <c r="CW30" s="85">
        <f t="shared" si="48"/>
        <v>0</v>
      </c>
      <c r="CX30" s="80">
        <f t="shared" si="49"/>
        <v>0</v>
      </c>
    </row>
    <row r="31" spans="1:102" ht="24.95" customHeight="1">
      <c r="A31" s="3">
        <v>24</v>
      </c>
      <c r="B31" s="47" t="s">
        <v>276</v>
      </c>
      <c r="D31" s="40">
        <v>0</v>
      </c>
      <c r="E31" s="41">
        <v>0</v>
      </c>
      <c r="F31" s="66">
        <f t="shared" si="0"/>
        <v>0</v>
      </c>
      <c r="G31" s="40">
        <v>0</v>
      </c>
      <c r="H31" s="41">
        <v>0</v>
      </c>
      <c r="I31" s="66">
        <f t="shared" si="1"/>
        <v>0</v>
      </c>
      <c r="J31" s="80">
        <f t="shared" si="2"/>
        <v>0</v>
      </c>
      <c r="K31" s="85">
        <f t="shared" si="3"/>
        <v>0</v>
      </c>
      <c r="L31" s="80">
        <f t="shared" si="4"/>
        <v>0</v>
      </c>
      <c r="N31" s="40">
        <v>0</v>
      </c>
      <c r="O31" s="41">
        <v>0</v>
      </c>
      <c r="P31" s="66">
        <f t="shared" si="5"/>
        <v>0</v>
      </c>
      <c r="Q31" s="40">
        <v>0</v>
      </c>
      <c r="R31" s="41">
        <v>0</v>
      </c>
      <c r="S31" s="66">
        <f t="shared" si="6"/>
        <v>0</v>
      </c>
      <c r="T31" s="80">
        <f t="shared" si="7"/>
        <v>0</v>
      </c>
      <c r="U31" s="85">
        <f t="shared" si="8"/>
        <v>0</v>
      </c>
      <c r="V31" s="80">
        <f t="shared" si="9"/>
        <v>0</v>
      </c>
      <c r="X31" s="40">
        <v>0</v>
      </c>
      <c r="Y31" s="41">
        <v>0</v>
      </c>
      <c r="Z31" s="66">
        <f t="shared" si="10"/>
        <v>0</v>
      </c>
      <c r="AA31" s="40">
        <v>0</v>
      </c>
      <c r="AB31" s="41">
        <v>0</v>
      </c>
      <c r="AC31" s="66">
        <f t="shared" si="11"/>
        <v>0</v>
      </c>
      <c r="AD31" s="80">
        <f t="shared" si="12"/>
        <v>0</v>
      </c>
      <c r="AE31" s="85">
        <f t="shared" si="13"/>
        <v>0</v>
      </c>
      <c r="AF31" s="80">
        <f t="shared" si="14"/>
        <v>0</v>
      </c>
      <c r="AH31" s="40">
        <v>0</v>
      </c>
      <c r="AI31" s="41">
        <v>0</v>
      </c>
      <c r="AJ31" s="66">
        <f t="shared" si="15"/>
        <v>0</v>
      </c>
      <c r="AK31" s="40">
        <v>0</v>
      </c>
      <c r="AL31" s="41">
        <v>0</v>
      </c>
      <c r="AM31" s="66">
        <f t="shared" si="16"/>
        <v>0</v>
      </c>
      <c r="AN31" s="80">
        <f t="shared" si="17"/>
        <v>0</v>
      </c>
      <c r="AO31" s="85">
        <f t="shared" si="18"/>
        <v>0</v>
      </c>
      <c r="AP31" s="80">
        <f t="shared" si="19"/>
        <v>0</v>
      </c>
      <c r="AR31" s="40">
        <v>0</v>
      </c>
      <c r="AS31" s="41">
        <v>0</v>
      </c>
      <c r="AT31" s="66">
        <f t="shared" si="20"/>
        <v>0</v>
      </c>
      <c r="AU31" s="40">
        <v>0</v>
      </c>
      <c r="AV31" s="41">
        <v>0</v>
      </c>
      <c r="AW31" s="66">
        <f t="shared" si="21"/>
        <v>0</v>
      </c>
      <c r="AX31" s="80">
        <f t="shared" si="22"/>
        <v>0</v>
      </c>
      <c r="AY31" s="85">
        <f t="shared" si="23"/>
        <v>0</v>
      </c>
      <c r="AZ31" s="80">
        <f t="shared" si="24"/>
        <v>0</v>
      </c>
      <c r="BB31" s="40">
        <v>1</v>
      </c>
      <c r="BC31" s="41">
        <v>0</v>
      </c>
      <c r="BD31" s="66">
        <f t="shared" si="25"/>
        <v>1</v>
      </c>
      <c r="BE31" s="40">
        <v>0</v>
      </c>
      <c r="BF31" s="41">
        <v>0</v>
      </c>
      <c r="BG31" s="66">
        <f t="shared" si="26"/>
        <v>0</v>
      </c>
      <c r="BH31" s="80">
        <f t="shared" si="27"/>
        <v>0</v>
      </c>
      <c r="BI31" s="85">
        <f t="shared" si="28"/>
        <v>-1</v>
      </c>
      <c r="BJ31" s="80">
        <f t="shared" si="29"/>
        <v>-1</v>
      </c>
      <c r="BL31" s="40">
        <v>0</v>
      </c>
      <c r="BM31" s="41">
        <v>0</v>
      </c>
      <c r="BN31" s="66">
        <f t="shared" si="30"/>
        <v>0</v>
      </c>
      <c r="BO31" s="40">
        <v>0</v>
      </c>
      <c r="BP31" s="41">
        <v>0</v>
      </c>
      <c r="BQ31" s="66">
        <f t="shared" si="31"/>
        <v>0</v>
      </c>
      <c r="BR31" s="80">
        <f t="shared" si="32"/>
        <v>0</v>
      </c>
      <c r="BS31" s="85">
        <f t="shared" si="33"/>
        <v>0</v>
      </c>
      <c r="BT31" s="80">
        <f t="shared" si="34"/>
        <v>0</v>
      </c>
      <c r="BV31" s="40">
        <v>0</v>
      </c>
      <c r="BW31" s="41">
        <v>0</v>
      </c>
      <c r="BX31" s="66">
        <f t="shared" si="35"/>
        <v>0</v>
      </c>
      <c r="BY31" s="40">
        <v>0</v>
      </c>
      <c r="BZ31" s="41">
        <v>0</v>
      </c>
      <c r="CA31" s="66">
        <f t="shared" si="36"/>
        <v>0</v>
      </c>
      <c r="CB31" s="80">
        <f t="shared" si="37"/>
        <v>0</v>
      </c>
      <c r="CC31" s="85">
        <f t="shared" si="38"/>
        <v>0</v>
      </c>
      <c r="CD31" s="80">
        <f t="shared" si="39"/>
        <v>0</v>
      </c>
      <c r="CF31" s="40">
        <v>0</v>
      </c>
      <c r="CG31" s="41">
        <v>0</v>
      </c>
      <c r="CH31" s="66">
        <f t="shared" si="40"/>
        <v>0</v>
      </c>
      <c r="CI31" s="40">
        <v>0</v>
      </c>
      <c r="CJ31" s="41">
        <v>0</v>
      </c>
      <c r="CK31" s="66">
        <f t="shared" si="41"/>
        <v>0</v>
      </c>
      <c r="CL31" s="80">
        <f t="shared" si="42"/>
        <v>0</v>
      </c>
      <c r="CM31" s="85">
        <f t="shared" si="43"/>
        <v>0</v>
      </c>
      <c r="CN31" s="80">
        <f t="shared" si="44"/>
        <v>0</v>
      </c>
      <c r="CP31" s="40">
        <v>0</v>
      </c>
      <c r="CQ31" s="41">
        <v>0</v>
      </c>
      <c r="CR31" s="66">
        <f t="shared" si="45"/>
        <v>0</v>
      </c>
      <c r="CS31" s="40">
        <v>0</v>
      </c>
      <c r="CT31" s="41">
        <v>0</v>
      </c>
      <c r="CU31" s="66">
        <f t="shared" si="46"/>
        <v>0</v>
      </c>
      <c r="CV31" s="80">
        <f t="shared" si="47"/>
        <v>0</v>
      </c>
      <c r="CW31" s="85">
        <f t="shared" si="48"/>
        <v>0</v>
      </c>
      <c r="CX31" s="80">
        <f t="shared" si="49"/>
        <v>0</v>
      </c>
    </row>
    <row r="32" spans="1:102" ht="24.95" customHeight="1">
      <c r="A32" s="3">
        <v>25</v>
      </c>
      <c r="B32" s="47" t="s">
        <v>136</v>
      </c>
      <c r="D32" s="40">
        <v>0</v>
      </c>
      <c r="E32" s="41">
        <v>0</v>
      </c>
      <c r="F32" s="66">
        <f t="shared" si="0"/>
        <v>0</v>
      </c>
      <c r="G32" s="40">
        <v>0</v>
      </c>
      <c r="H32" s="41">
        <v>0</v>
      </c>
      <c r="I32" s="66">
        <f t="shared" si="1"/>
        <v>0</v>
      </c>
      <c r="J32" s="80">
        <f t="shared" si="2"/>
        <v>0</v>
      </c>
      <c r="K32" s="85">
        <f t="shared" si="3"/>
        <v>0</v>
      </c>
      <c r="L32" s="80">
        <f t="shared" si="4"/>
        <v>0</v>
      </c>
      <c r="N32" s="40">
        <v>0</v>
      </c>
      <c r="O32" s="41">
        <v>0</v>
      </c>
      <c r="P32" s="66">
        <f t="shared" si="5"/>
        <v>0</v>
      </c>
      <c r="Q32" s="40">
        <v>0</v>
      </c>
      <c r="R32" s="41">
        <v>0</v>
      </c>
      <c r="S32" s="66">
        <f t="shared" si="6"/>
        <v>0</v>
      </c>
      <c r="T32" s="80">
        <f t="shared" si="7"/>
        <v>0</v>
      </c>
      <c r="U32" s="85">
        <f t="shared" si="8"/>
        <v>0</v>
      </c>
      <c r="V32" s="80">
        <f t="shared" si="9"/>
        <v>0</v>
      </c>
      <c r="X32" s="40">
        <v>0</v>
      </c>
      <c r="Y32" s="41">
        <v>0</v>
      </c>
      <c r="Z32" s="66">
        <f t="shared" si="10"/>
        <v>0</v>
      </c>
      <c r="AA32" s="40">
        <v>0</v>
      </c>
      <c r="AB32" s="41">
        <v>0</v>
      </c>
      <c r="AC32" s="66">
        <f t="shared" si="11"/>
        <v>0</v>
      </c>
      <c r="AD32" s="80">
        <f t="shared" si="12"/>
        <v>0</v>
      </c>
      <c r="AE32" s="85">
        <f t="shared" si="13"/>
        <v>0</v>
      </c>
      <c r="AF32" s="80">
        <f t="shared" si="14"/>
        <v>0</v>
      </c>
      <c r="AH32" s="40">
        <v>0</v>
      </c>
      <c r="AI32" s="41">
        <v>0</v>
      </c>
      <c r="AJ32" s="66">
        <f t="shared" si="15"/>
        <v>0</v>
      </c>
      <c r="AK32" s="40">
        <v>0</v>
      </c>
      <c r="AL32" s="41">
        <v>0</v>
      </c>
      <c r="AM32" s="66">
        <f t="shared" si="16"/>
        <v>0</v>
      </c>
      <c r="AN32" s="80">
        <f t="shared" si="17"/>
        <v>0</v>
      </c>
      <c r="AO32" s="85">
        <f t="shared" si="18"/>
        <v>0</v>
      </c>
      <c r="AP32" s="80">
        <f t="shared" si="19"/>
        <v>0</v>
      </c>
      <c r="AR32" s="40">
        <v>3</v>
      </c>
      <c r="AS32" s="41">
        <v>0</v>
      </c>
      <c r="AT32" s="66">
        <f t="shared" si="20"/>
        <v>3</v>
      </c>
      <c r="AU32" s="40">
        <v>0</v>
      </c>
      <c r="AV32" s="41">
        <v>0</v>
      </c>
      <c r="AW32" s="66">
        <f t="shared" si="21"/>
        <v>0</v>
      </c>
      <c r="AX32" s="80">
        <f t="shared" si="22"/>
        <v>0</v>
      </c>
      <c r="AY32" s="85">
        <f t="shared" si="23"/>
        <v>-1</v>
      </c>
      <c r="AZ32" s="80">
        <f t="shared" si="24"/>
        <v>-1</v>
      </c>
      <c r="BB32" s="40">
        <v>0</v>
      </c>
      <c r="BC32" s="41">
        <v>0</v>
      </c>
      <c r="BD32" s="66">
        <f t="shared" si="25"/>
        <v>0</v>
      </c>
      <c r="BE32" s="40">
        <v>0</v>
      </c>
      <c r="BF32" s="41">
        <v>0</v>
      </c>
      <c r="BG32" s="66">
        <f t="shared" si="26"/>
        <v>0</v>
      </c>
      <c r="BH32" s="80">
        <f t="shared" si="27"/>
        <v>0</v>
      </c>
      <c r="BI32" s="85">
        <f t="shared" si="28"/>
        <v>0</v>
      </c>
      <c r="BJ32" s="80">
        <f t="shared" si="29"/>
        <v>0</v>
      </c>
      <c r="BL32" s="40">
        <v>0</v>
      </c>
      <c r="BM32" s="41">
        <v>0</v>
      </c>
      <c r="BN32" s="66">
        <f t="shared" si="30"/>
        <v>0</v>
      </c>
      <c r="BO32" s="40">
        <v>0</v>
      </c>
      <c r="BP32" s="41">
        <v>0</v>
      </c>
      <c r="BQ32" s="66">
        <f t="shared" si="31"/>
        <v>0</v>
      </c>
      <c r="BR32" s="80">
        <f t="shared" si="32"/>
        <v>0</v>
      </c>
      <c r="BS32" s="85">
        <f t="shared" si="33"/>
        <v>0</v>
      </c>
      <c r="BT32" s="80">
        <f t="shared" si="34"/>
        <v>0</v>
      </c>
      <c r="BV32" s="40">
        <v>261</v>
      </c>
      <c r="BW32" s="41">
        <v>0</v>
      </c>
      <c r="BX32" s="66">
        <f t="shared" si="35"/>
        <v>261</v>
      </c>
      <c r="BY32" s="40">
        <v>105</v>
      </c>
      <c r="BZ32" s="41">
        <v>0</v>
      </c>
      <c r="CA32" s="66">
        <f t="shared" si="36"/>
        <v>105</v>
      </c>
      <c r="CB32" s="80">
        <f t="shared" si="37"/>
        <v>5.1782808107708241E-3</v>
      </c>
      <c r="CC32" s="85">
        <f t="shared" si="38"/>
        <v>-0.5977011494252874</v>
      </c>
      <c r="CD32" s="80">
        <f t="shared" si="39"/>
        <v>-0.5977011494252874</v>
      </c>
      <c r="CF32" s="40">
        <v>0</v>
      </c>
      <c r="CG32" s="41">
        <v>0</v>
      </c>
      <c r="CH32" s="66">
        <f t="shared" si="40"/>
        <v>0</v>
      </c>
      <c r="CI32" s="40">
        <v>0</v>
      </c>
      <c r="CJ32" s="41">
        <v>0</v>
      </c>
      <c r="CK32" s="66">
        <f t="shared" si="41"/>
        <v>0</v>
      </c>
      <c r="CL32" s="80">
        <f t="shared" si="42"/>
        <v>0</v>
      </c>
      <c r="CM32" s="85">
        <f t="shared" si="43"/>
        <v>0</v>
      </c>
      <c r="CN32" s="80">
        <f t="shared" si="44"/>
        <v>0</v>
      </c>
      <c r="CP32" s="40">
        <v>0</v>
      </c>
      <c r="CQ32" s="41">
        <v>0</v>
      </c>
      <c r="CR32" s="66">
        <f t="shared" si="45"/>
        <v>0</v>
      </c>
      <c r="CS32" s="40">
        <v>0</v>
      </c>
      <c r="CT32" s="41">
        <v>0</v>
      </c>
      <c r="CU32" s="66">
        <f t="shared" si="46"/>
        <v>0</v>
      </c>
      <c r="CV32" s="80">
        <f t="shared" si="47"/>
        <v>0</v>
      </c>
      <c r="CW32" s="85">
        <f t="shared" si="48"/>
        <v>0</v>
      </c>
      <c r="CX32" s="80">
        <f t="shared" si="49"/>
        <v>0</v>
      </c>
    </row>
    <row r="33" spans="1:102" ht="24.95" customHeight="1">
      <c r="A33" s="3">
        <v>26</v>
      </c>
      <c r="B33" s="47" t="s">
        <v>58</v>
      </c>
      <c r="D33" s="40">
        <v>0</v>
      </c>
      <c r="E33" s="41">
        <v>0</v>
      </c>
      <c r="F33" s="66">
        <f t="shared" si="0"/>
        <v>0</v>
      </c>
      <c r="G33" s="40">
        <v>0</v>
      </c>
      <c r="H33" s="41">
        <v>0</v>
      </c>
      <c r="I33" s="66">
        <f t="shared" si="1"/>
        <v>0</v>
      </c>
      <c r="J33" s="80">
        <f t="shared" si="2"/>
        <v>0</v>
      </c>
      <c r="K33" s="85">
        <f t="shared" si="3"/>
        <v>0</v>
      </c>
      <c r="L33" s="80">
        <f t="shared" si="4"/>
        <v>0</v>
      </c>
      <c r="N33" s="40">
        <v>0</v>
      </c>
      <c r="O33" s="41">
        <v>0</v>
      </c>
      <c r="P33" s="66">
        <f t="shared" si="5"/>
        <v>0</v>
      </c>
      <c r="Q33" s="40">
        <v>0</v>
      </c>
      <c r="R33" s="41">
        <v>0</v>
      </c>
      <c r="S33" s="66">
        <f t="shared" si="6"/>
        <v>0</v>
      </c>
      <c r="T33" s="80">
        <f t="shared" si="7"/>
        <v>0</v>
      </c>
      <c r="U33" s="85">
        <f t="shared" si="8"/>
        <v>0</v>
      </c>
      <c r="V33" s="80">
        <f t="shared" si="9"/>
        <v>0</v>
      </c>
      <c r="X33" s="40">
        <v>0</v>
      </c>
      <c r="Y33" s="41">
        <v>0</v>
      </c>
      <c r="Z33" s="66">
        <f t="shared" si="10"/>
        <v>0</v>
      </c>
      <c r="AA33" s="40">
        <v>0</v>
      </c>
      <c r="AB33" s="41">
        <v>0</v>
      </c>
      <c r="AC33" s="66">
        <f t="shared" si="11"/>
        <v>0</v>
      </c>
      <c r="AD33" s="80">
        <f t="shared" si="12"/>
        <v>0</v>
      </c>
      <c r="AE33" s="85">
        <f t="shared" si="13"/>
        <v>0</v>
      </c>
      <c r="AF33" s="80">
        <f t="shared" si="14"/>
        <v>0</v>
      </c>
      <c r="AH33" s="40">
        <v>657</v>
      </c>
      <c r="AI33" s="41">
        <v>0</v>
      </c>
      <c r="AJ33" s="66">
        <f t="shared" si="15"/>
        <v>657</v>
      </c>
      <c r="AK33" s="40">
        <v>611</v>
      </c>
      <c r="AL33" s="41">
        <v>0</v>
      </c>
      <c r="AM33" s="66">
        <f t="shared" si="16"/>
        <v>611</v>
      </c>
      <c r="AN33" s="80">
        <f t="shared" si="17"/>
        <v>5.6639104156624275E-3</v>
      </c>
      <c r="AO33" s="85">
        <f t="shared" si="18"/>
        <v>-7.0015220700152203E-2</v>
      </c>
      <c r="AP33" s="80">
        <f t="shared" si="19"/>
        <v>-7.0015220700152203E-2</v>
      </c>
      <c r="AR33" s="40">
        <v>107</v>
      </c>
      <c r="AS33" s="41">
        <v>0</v>
      </c>
      <c r="AT33" s="66">
        <f t="shared" si="20"/>
        <v>107</v>
      </c>
      <c r="AU33" s="40">
        <v>180</v>
      </c>
      <c r="AV33" s="41">
        <v>0</v>
      </c>
      <c r="AW33" s="66">
        <f t="shared" si="21"/>
        <v>180</v>
      </c>
      <c r="AX33" s="80">
        <f t="shared" si="22"/>
        <v>1.7533776872948304E-3</v>
      </c>
      <c r="AY33" s="85">
        <f t="shared" si="23"/>
        <v>0.68224299065420557</v>
      </c>
      <c r="AZ33" s="80">
        <f t="shared" si="24"/>
        <v>0.68224299065420557</v>
      </c>
      <c r="BB33" s="40">
        <v>868</v>
      </c>
      <c r="BC33" s="41">
        <v>0</v>
      </c>
      <c r="BD33" s="66">
        <f t="shared" si="25"/>
        <v>868</v>
      </c>
      <c r="BE33" s="40">
        <v>1282</v>
      </c>
      <c r="BF33" s="41">
        <v>0</v>
      </c>
      <c r="BG33" s="66">
        <f t="shared" si="26"/>
        <v>1282</v>
      </c>
      <c r="BH33" s="80">
        <f t="shared" si="27"/>
        <v>1.8521193909098788E-2</v>
      </c>
      <c r="BI33" s="85">
        <f t="shared" si="28"/>
        <v>0.47695852534562211</v>
      </c>
      <c r="BJ33" s="80">
        <f t="shared" si="29"/>
        <v>0.47695852534562211</v>
      </c>
      <c r="BL33" s="40">
        <v>0</v>
      </c>
      <c r="BM33" s="41">
        <v>0</v>
      </c>
      <c r="BN33" s="66">
        <f t="shared" si="30"/>
        <v>0</v>
      </c>
      <c r="BO33" s="40">
        <v>0</v>
      </c>
      <c r="BP33" s="41">
        <v>0</v>
      </c>
      <c r="BQ33" s="66">
        <f t="shared" si="31"/>
        <v>0</v>
      </c>
      <c r="BR33" s="80">
        <f t="shared" si="32"/>
        <v>0</v>
      </c>
      <c r="BS33" s="85">
        <f t="shared" si="33"/>
        <v>0</v>
      </c>
      <c r="BT33" s="80">
        <f t="shared" si="34"/>
        <v>0</v>
      </c>
      <c r="BV33" s="40">
        <v>0</v>
      </c>
      <c r="BW33" s="41">
        <v>0</v>
      </c>
      <c r="BX33" s="66">
        <f t="shared" si="35"/>
        <v>0</v>
      </c>
      <c r="BY33" s="40">
        <v>0</v>
      </c>
      <c r="BZ33" s="41">
        <v>0</v>
      </c>
      <c r="CA33" s="66">
        <f t="shared" si="36"/>
        <v>0</v>
      </c>
      <c r="CB33" s="80">
        <f t="shared" si="37"/>
        <v>0</v>
      </c>
      <c r="CC33" s="85">
        <f t="shared" si="38"/>
        <v>0</v>
      </c>
      <c r="CD33" s="80">
        <f t="shared" si="39"/>
        <v>0</v>
      </c>
      <c r="CF33" s="40">
        <v>376</v>
      </c>
      <c r="CG33" s="41">
        <v>0</v>
      </c>
      <c r="CH33" s="66">
        <f t="shared" si="40"/>
        <v>376</v>
      </c>
      <c r="CI33" s="40">
        <v>187</v>
      </c>
      <c r="CJ33" s="41">
        <v>0</v>
      </c>
      <c r="CK33" s="66">
        <f t="shared" si="41"/>
        <v>187</v>
      </c>
      <c r="CL33" s="80">
        <f t="shared" si="42"/>
        <v>2.1794871794871794E-2</v>
      </c>
      <c r="CM33" s="85">
        <f t="shared" si="43"/>
        <v>-0.50265957446808507</v>
      </c>
      <c r="CN33" s="80">
        <f t="shared" si="44"/>
        <v>-0.50265957446808507</v>
      </c>
      <c r="CP33" s="40">
        <v>0</v>
      </c>
      <c r="CQ33" s="41">
        <v>0</v>
      </c>
      <c r="CR33" s="66">
        <f t="shared" si="45"/>
        <v>0</v>
      </c>
      <c r="CS33" s="40">
        <v>0</v>
      </c>
      <c r="CT33" s="41">
        <v>0</v>
      </c>
      <c r="CU33" s="66">
        <f t="shared" si="46"/>
        <v>0</v>
      </c>
      <c r="CV33" s="80">
        <f t="shared" si="47"/>
        <v>0</v>
      </c>
      <c r="CW33" s="85">
        <f t="shared" si="48"/>
        <v>0</v>
      </c>
      <c r="CX33" s="80">
        <f t="shared" si="49"/>
        <v>0</v>
      </c>
    </row>
    <row r="34" spans="1:102" ht="24.95" customHeight="1">
      <c r="A34" s="3">
        <v>27</v>
      </c>
      <c r="B34" s="47" t="s">
        <v>67</v>
      </c>
      <c r="D34" s="40">
        <v>0</v>
      </c>
      <c r="E34" s="41">
        <v>0</v>
      </c>
      <c r="F34" s="66">
        <f t="shared" si="0"/>
        <v>0</v>
      </c>
      <c r="G34" s="40">
        <v>0</v>
      </c>
      <c r="H34" s="41">
        <v>0</v>
      </c>
      <c r="I34" s="66">
        <f t="shared" si="1"/>
        <v>0</v>
      </c>
      <c r="J34" s="80">
        <f t="shared" si="2"/>
        <v>0</v>
      </c>
      <c r="K34" s="85">
        <f t="shared" si="3"/>
        <v>0</v>
      </c>
      <c r="L34" s="80">
        <f t="shared" si="4"/>
        <v>0</v>
      </c>
      <c r="N34" s="40">
        <v>0</v>
      </c>
      <c r="O34" s="41">
        <v>0</v>
      </c>
      <c r="P34" s="66">
        <f t="shared" si="5"/>
        <v>0</v>
      </c>
      <c r="Q34" s="40">
        <v>0</v>
      </c>
      <c r="R34" s="41">
        <v>0</v>
      </c>
      <c r="S34" s="66">
        <f t="shared" si="6"/>
        <v>0</v>
      </c>
      <c r="T34" s="80">
        <f t="shared" si="7"/>
        <v>0</v>
      </c>
      <c r="U34" s="85">
        <f t="shared" si="8"/>
        <v>0</v>
      </c>
      <c r="V34" s="80">
        <f t="shared" si="9"/>
        <v>0</v>
      </c>
      <c r="X34" s="40">
        <v>0</v>
      </c>
      <c r="Y34" s="41">
        <v>0</v>
      </c>
      <c r="Z34" s="66">
        <f t="shared" si="10"/>
        <v>0</v>
      </c>
      <c r="AA34" s="40">
        <v>0</v>
      </c>
      <c r="AB34" s="41">
        <v>0</v>
      </c>
      <c r="AC34" s="66">
        <f t="shared" si="11"/>
        <v>0</v>
      </c>
      <c r="AD34" s="80">
        <f t="shared" si="12"/>
        <v>0</v>
      </c>
      <c r="AE34" s="85">
        <f t="shared" si="13"/>
        <v>0</v>
      </c>
      <c r="AF34" s="80">
        <f t="shared" si="14"/>
        <v>0</v>
      </c>
      <c r="AH34" s="40">
        <v>0</v>
      </c>
      <c r="AI34" s="41">
        <v>0</v>
      </c>
      <c r="AJ34" s="66">
        <f t="shared" si="15"/>
        <v>0</v>
      </c>
      <c r="AK34" s="40">
        <v>0</v>
      </c>
      <c r="AL34" s="41">
        <v>0</v>
      </c>
      <c r="AM34" s="66">
        <f t="shared" si="16"/>
        <v>0</v>
      </c>
      <c r="AN34" s="80">
        <f t="shared" si="17"/>
        <v>0</v>
      </c>
      <c r="AO34" s="85">
        <f t="shared" si="18"/>
        <v>0</v>
      </c>
      <c r="AP34" s="80">
        <f t="shared" si="19"/>
        <v>0</v>
      </c>
      <c r="AR34" s="40">
        <v>132</v>
      </c>
      <c r="AS34" s="41">
        <v>0</v>
      </c>
      <c r="AT34" s="66">
        <f t="shared" si="20"/>
        <v>132</v>
      </c>
      <c r="AU34" s="40">
        <v>68</v>
      </c>
      <c r="AV34" s="41">
        <v>0</v>
      </c>
      <c r="AW34" s="66">
        <f t="shared" si="21"/>
        <v>68</v>
      </c>
      <c r="AX34" s="80">
        <f t="shared" si="22"/>
        <v>6.6238712631138037E-4</v>
      </c>
      <c r="AY34" s="85">
        <f t="shared" si="23"/>
        <v>-0.48484848484848486</v>
      </c>
      <c r="AZ34" s="80">
        <f t="shared" si="24"/>
        <v>-0.48484848484848486</v>
      </c>
      <c r="BB34" s="40">
        <v>514</v>
      </c>
      <c r="BC34" s="41">
        <v>0</v>
      </c>
      <c r="BD34" s="66">
        <f t="shared" si="25"/>
        <v>514</v>
      </c>
      <c r="BE34" s="40">
        <v>404</v>
      </c>
      <c r="BF34" s="41">
        <v>0</v>
      </c>
      <c r="BG34" s="66">
        <f t="shared" si="26"/>
        <v>404</v>
      </c>
      <c r="BH34" s="80">
        <f t="shared" si="27"/>
        <v>5.8366320899188072E-3</v>
      </c>
      <c r="BI34" s="85">
        <f t="shared" si="28"/>
        <v>-0.2140077821011673</v>
      </c>
      <c r="BJ34" s="80">
        <f t="shared" si="29"/>
        <v>-0.2140077821011673</v>
      </c>
      <c r="BL34" s="40">
        <v>0</v>
      </c>
      <c r="BM34" s="41">
        <v>0</v>
      </c>
      <c r="BN34" s="66">
        <f t="shared" si="30"/>
        <v>0</v>
      </c>
      <c r="BO34" s="40">
        <v>0</v>
      </c>
      <c r="BP34" s="41">
        <v>0</v>
      </c>
      <c r="BQ34" s="66">
        <f t="shared" si="31"/>
        <v>0</v>
      </c>
      <c r="BR34" s="80">
        <f t="shared" si="32"/>
        <v>0</v>
      </c>
      <c r="BS34" s="85">
        <f t="shared" si="33"/>
        <v>0</v>
      </c>
      <c r="BT34" s="80">
        <f t="shared" si="34"/>
        <v>0</v>
      </c>
      <c r="BV34" s="40">
        <v>94</v>
      </c>
      <c r="BW34" s="41">
        <v>0</v>
      </c>
      <c r="BX34" s="66">
        <f t="shared" si="35"/>
        <v>94</v>
      </c>
      <c r="BY34" s="40">
        <v>28</v>
      </c>
      <c r="BZ34" s="41">
        <v>0</v>
      </c>
      <c r="CA34" s="66">
        <f t="shared" si="36"/>
        <v>28</v>
      </c>
      <c r="CB34" s="80">
        <f t="shared" si="37"/>
        <v>1.3808748828722198E-3</v>
      </c>
      <c r="CC34" s="85">
        <f t="shared" si="38"/>
        <v>-0.7021276595744681</v>
      </c>
      <c r="CD34" s="80">
        <f t="shared" si="39"/>
        <v>-0.7021276595744681</v>
      </c>
      <c r="CF34" s="40">
        <v>12</v>
      </c>
      <c r="CG34" s="41">
        <v>0</v>
      </c>
      <c r="CH34" s="66">
        <f t="shared" si="40"/>
        <v>12</v>
      </c>
      <c r="CI34" s="40">
        <v>0</v>
      </c>
      <c r="CJ34" s="41">
        <v>0</v>
      </c>
      <c r="CK34" s="66">
        <f t="shared" si="41"/>
        <v>0</v>
      </c>
      <c r="CL34" s="80">
        <f t="shared" si="42"/>
        <v>0</v>
      </c>
      <c r="CM34" s="85">
        <f t="shared" si="43"/>
        <v>-1</v>
      </c>
      <c r="CN34" s="80">
        <f t="shared" si="44"/>
        <v>-1</v>
      </c>
      <c r="CP34" s="40">
        <v>0</v>
      </c>
      <c r="CQ34" s="41">
        <v>0</v>
      </c>
      <c r="CR34" s="66">
        <f t="shared" si="45"/>
        <v>0</v>
      </c>
      <c r="CS34" s="40">
        <v>0</v>
      </c>
      <c r="CT34" s="41">
        <v>0</v>
      </c>
      <c r="CU34" s="66">
        <f t="shared" si="46"/>
        <v>0</v>
      </c>
      <c r="CV34" s="80">
        <f t="shared" si="47"/>
        <v>0</v>
      </c>
      <c r="CW34" s="85">
        <f t="shared" si="48"/>
        <v>0</v>
      </c>
      <c r="CX34" s="80">
        <f t="shared" si="49"/>
        <v>0</v>
      </c>
    </row>
    <row r="35" spans="1:102" ht="24.95" customHeight="1">
      <c r="A35" s="3">
        <v>28</v>
      </c>
      <c r="B35" s="47" t="s">
        <v>200</v>
      </c>
      <c r="D35" s="40">
        <v>0</v>
      </c>
      <c r="E35" s="41">
        <v>0</v>
      </c>
      <c r="F35" s="66">
        <f t="shared" si="0"/>
        <v>0</v>
      </c>
      <c r="G35" s="40">
        <v>0</v>
      </c>
      <c r="H35" s="41">
        <v>0</v>
      </c>
      <c r="I35" s="66">
        <f t="shared" si="1"/>
        <v>0</v>
      </c>
      <c r="J35" s="80">
        <f t="shared" si="2"/>
        <v>0</v>
      </c>
      <c r="K35" s="85">
        <f t="shared" si="3"/>
        <v>0</v>
      </c>
      <c r="L35" s="80">
        <f t="shared" si="4"/>
        <v>0</v>
      </c>
      <c r="N35" s="40">
        <v>0</v>
      </c>
      <c r="O35" s="41">
        <v>0</v>
      </c>
      <c r="P35" s="66">
        <f t="shared" si="5"/>
        <v>0</v>
      </c>
      <c r="Q35" s="40">
        <v>0</v>
      </c>
      <c r="R35" s="41">
        <v>0</v>
      </c>
      <c r="S35" s="66">
        <f t="shared" si="6"/>
        <v>0</v>
      </c>
      <c r="T35" s="80">
        <f t="shared" si="7"/>
        <v>0</v>
      </c>
      <c r="U35" s="85">
        <f t="shared" si="8"/>
        <v>0</v>
      </c>
      <c r="V35" s="80">
        <f t="shared" si="9"/>
        <v>0</v>
      </c>
      <c r="X35" s="40">
        <v>0</v>
      </c>
      <c r="Y35" s="41">
        <v>0</v>
      </c>
      <c r="Z35" s="66">
        <f t="shared" si="10"/>
        <v>0</v>
      </c>
      <c r="AA35" s="40">
        <v>0</v>
      </c>
      <c r="AB35" s="41">
        <v>0</v>
      </c>
      <c r="AC35" s="66">
        <f t="shared" si="11"/>
        <v>0</v>
      </c>
      <c r="AD35" s="80">
        <f t="shared" si="12"/>
        <v>0</v>
      </c>
      <c r="AE35" s="85">
        <f t="shared" si="13"/>
        <v>0</v>
      </c>
      <c r="AF35" s="80">
        <f t="shared" si="14"/>
        <v>0</v>
      </c>
      <c r="AH35" s="40">
        <v>0</v>
      </c>
      <c r="AI35" s="41">
        <v>0</v>
      </c>
      <c r="AJ35" s="66">
        <f t="shared" si="15"/>
        <v>0</v>
      </c>
      <c r="AK35" s="40">
        <v>0</v>
      </c>
      <c r="AL35" s="41">
        <v>0</v>
      </c>
      <c r="AM35" s="66">
        <f t="shared" si="16"/>
        <v>0</v>
      </c>
      <c r="AN35" s="80">
        <f t="shared" si="17"/>
        <v>0</v>
      </c>
      <c r="AO35" s="85">
        <f t="shared" si="18"/>
        <v>0</v>
      </c>
      <c r="AP35" s="80">
        <f t="shared" si="19"/>
        <v>0</v>
      </c>
      <c r="AR35" s="40">
        <v>0</v>
      </c>
      <c r="AS35" s="41">
        <v>0</v>
      </c>
      <c r="AT35" s="66">
        <f t="shared" si="20"/>
        <v>0</v>
      </c>
      <c r="AU35" s="40">
        <v>0</v>
      </c>
      <c r="AV35" s="41">
        <v>0</v>
      </c>
      <c r="AW35" s="66">
        <f t="shared" si="21"/>
        <v>0</v>
      </c>
      <c r="AX35" s="80">
        <f t="shared" si="22"/>
        <v>0</v>
      </c>
      <c r="AY35" s="85">
        <f t="shared" si="23"/>
        <v>0</v>
      </c>
      <c r="AZ35" s="80">
        <f t="shared" si="24"/>
        <v>0</v>
      </c>
      <c r="BB35" s="40">
        <v>48</v>
      </c>
      <c r="BC35" s="41">
        <v>0</v>
      </c>
      <c r="BD35" s="66">
        <f t="shared" si="25"/>
        <v>48</v>
      </c>
      <c r="BE35" s="40">
        <v>0</v>
      </c>
      <c r="BF35" s="41">
        <v>0</v>
      </c>
      <c r="BG35" s="66">
        <f t="shared" si="26"/>
        <v>0</v>
      </c>
      <c r="BH35" s="80">
        <f t="shared" si="27"/>
        <v>0</v>
      </c>
      <c r="BI35" s="85">
        <f t="shared" si="28"/>
        <v>-1</v>
      </c>
      <c r="BJ35" s="80">
        <f t="shared" si="29"/>
        <v>-1</v>
      </c>
      <c r="BL35" s="40">
        <v>0</v>
      </c>
      <c r="BM35" s="41">
        <v>0</v>
      </c>
      <c r="BN35" s="66">
        <f t="shared" si="30"/>
        <v>0</v>
      </c>
      <c r="BO35" s="40">
        <v>0</v>
      </c>
      <c r="BP35" s="41">
        <v>0</v>
      </c>
      <c r="BQ35" s="66">
        <f t="shared" si="31"/>
        <v>0</v>
      </c>
      <c r="BR35" s="80">
        <f t="shared" si="32"/>
        <v>0</v>
      </c>
      <c r="BS35" s="85">
        <f t="shared" si="33"/>
        <v>0</v>
      </c>
      <c r="BT35" s="80">
        <f t="shared" si="34"/>
        <v>0</v>
      </c>
      <c r="BV35" s="40">
        <v>0</v>
      </c>
      <c r="BW35" s="41">
        <v>0</v>
      </c>
      <c r="BX35" s="66">
        <f t="shared" si="35"/>
        <v>0</v>
      </c>
      <c r="BY35" s="40">
        <v>0</v>
      </c>
      <c r="BZ35" s="41">
        <v>0</v>
      </c>
      <c r="CA35" s="66">
        <f t="shared" si="36"/>
        <v>0</v>
      </c>
      <c r="CB35" s="80">
        <f t="shared" si="37"/>
        <v>0</v>
      </c>
      <c r="CC35" s="85">
        <f t="shared" si="38"/>
        <v>0</v>
      </c>
      <c r="CD35" s="80">
        <f t="shared" si="39"/>
        <v>0</v>
      </c>
      <c r="CF35" s="40">
        <v>0</v>
      </c>
      <c r="CG35" s="41">
        <v>0</v>
      </c>
      <c r="CH35" s="66">
        <f t="shared" si="40"/>
        <v>0</v>
      </c>
      <c r="CI35" s="40">
        <v>0</v>
      </c>
      <c r="CJ35" s="41">
        <v>0</v>
      </c>
      <c r="CK35" s="66">
        <f t="shared" si="41"/>
        <v>0</v>
      </c>
      <c r="CL35" s="80">
        <f t="shared" si="42"/>
        <v>0</v>
      </c>
      <c r="CM35" s="85">
        <f t="shared" si="43"/>
        <v>0</v>
      </c>
      <c r="CN35" s="80">
        <f t="shared" si="44"/>
        <v>0</v>
      </c>
      <c r="CP35" s="40">
        <v>0</v>
      </c>
      <c r="CQ35" s="41">
        <v>0</v>
      </c>
      <c r="CR35" s="66">
        <f t="shared" si="45"/>
        <v>0</v>
      </c>
      <c r="CS35" s="40">
        <v>0</v>
      </c>
      <c r="CT35" s="41">
        <v>0</v>
      </c>
      <c r="CU35" s="66">
        <f t="shared" si="46"/>
        <v>0</v>
      </c>
      <c r="CV35" s="80">
        <f t="shared" si="47"/>
        <v>0</v>
      </c>
      <c r="CW35" s="85">
        <f t="shared" si="48"/>
        <v>0</v>
      </c>
      <c r="CX35" s="80">
        <f t="shared" si="49"/>
        <v>0</v>
      </c>
    </row>
    <row r="36" spans="1:102" ht="24.95" customHeight="1">
      <c r="A36" s="3">
        <v>29</v>
      </c>
      <c r="B36" s="47" t="s">
        <v>52</v>
      </c>
      <c r="D36" s="40">
        <v>2693</v>
      </c>
      <c r="E36" s="41">
        <v>255</v>
      </c>
      <c r="F36" s="66">
        <f t="shared" si="0"/>
        <v>2948</v>
      </c>
      <c r="G36" s="40">
        <v>518</v>
      </c>
      <c r="H36" s="41">
        <v>614</v>
      </c>
      <c r="I36" s="66">
        <f t="shared" si="1"/>
        <v>1132</v>
      </c>
      <c r="J36" s="80">
        <f t="shared" si="2"/>
        <v>1.3964206236029627E-3</v>
      </c>
      <c r="K36" s="85">
        <f t="shared" si="3"/>
        <v>-0.61601085481682494</v>
      </c>
      <c r="L36" s="80">
        <f t="shared" si="4"/>
        <v>-0.61601085481682494</v>
      </c>
      <c r="N36" s="40">
        <v>0</v>
      </c>
      <c r="O36" s="41">
        <v>0</v>
      </c>
      <c r="P36" s="66">
        <f t="shared" si="5"/>
        <v>0</v>
      </c>
      <c r="Q36" s="40">
        <v>0</v>
      </c>
      <c r="R36" s="41">
        <v>0</v>
      </c>
      <c r="S36" s="66">
        <f t="shared" si="6"/>
        <v>0</v>
      </c>
      <c r="T36" s="80">
        <f t="shared" si="7"/>
        <v>0</v>
      </c>
      <c r="U36" s="85">
        <f t="shared" si="8"/>
        <v>0</v>
      </c>
      <c r="V36" s="80">
        <f t="shared" si="9"/>
        <v>0</v>
      </c>
      <c r="X36" s="40">
        <v>2787</v>
      </c>
      <c r="Y36" s="41">
        <v>0</v>
      </c>
      <c r="Z36" s="66">
        <f t="shared" si="10"/>
        <v>2787</v>
      </c>
      <c r="AA36" s="40">
        <v>1772</v>
      </c>
      <c r="AB36" s="41">
        <v>0</v>
      </c>
      <c r="AC36" s="66">
        <f t="shared" si="11"/>
        <v>1772</v>
      </c>
      <c r="AD36" s="80">
        <f t="shared" si="12"/>
        <v>6.9154727849607984E-3</v>
      </c>
      <c r="AE36" s="85">
        <f t="shared" si="13"/>
        <v>-0.36419088625762469</v>
      </c>
      <c r="AF36" s="80">
        <f t="shared" si="14"/>
        <v>-0.36419088625762469</v>
      </c>
      <c r="AH36" s="40">
        <v>1382</v>
      </c>
      <c r="AI36" s="41">
        <v>0</v>
      </c>
      <c r="AJ36" s="66">
        <f t="shared" si="15"/>
        <v>1382</v>
      </c>
      <c r="AK36" s="40">
        <v>1410</v>
      </c>
      <c r="AL36" s="41">
        <v>0</v>
      </c>
      <c r="AM36" s="66">
        <f t="shared" si="16"/>
        <v>1410</v>
      </c>
      <c r="AN36" s="80">
        <f t="shared" si="17"/>
        <v>1.3070562497682525E-2</v>
      </c>
      <c r="AO36" s="85">
        <f t="shared" si="18"/>
        <v>2.0260492040520984E-2</v>
      </c>
      <c r="AP36" s="80">
        <f t="shared" si="19"/>
        <v>2.0260492040520984E-2</v>
      </c>
      <c r="AR36" s="40">
        <v>998</v>
      </c>
      <c r="AS36" s="41">
        <v>0</v>
      </c>
      <c r="AT36" s="66">
        <f t="shared" si="20"/>
        <v>998</v>
      </c>
      <c r="AU36" s="40">
        <v>875</v>
      </c>
      <c r="AV36" s="41">
        <v>0</v>
      </c>
      <c r="AW36" s="66">
        <f t="shared" si="21"/>
        <v>875</v>
      </c>
      <c r="AX36" s="80">
        <f t="shared" si="22"/>
        <v>8.5233637576832035E-3</v>
      </c>
      <c r="AY36" s="85">
        <f t="shared" si="23"/>
        <v>-0.12324649298597194</v>
      </c>
      <c r="AZ36" s="80">
        <f t="shared" si="24"/>
        <v>-0.12324649298597194</v>
      </c>
      <c r="BB36" s="40">
        <v>1105</v>
      </c>
      <c r="BC36" s="41">
        <v>0</v>
      </c>
      <c r="BD36" s="66">
        <f t="shared" si="25"/>
        <v>1105</v>
      </c>
      <c r="BE36" s="40">
        <v>791</v>
      </c>
      <c r="BF36" s="41">
        <v>0</v>
      </c>
      <c r="BG36" s="66">
        <f t="shared" si="26"/>
        <v>791</v>
      </c>
      <c r="BH36" s="80">
        <f t="shared" si="27"/>
        <v>1.1427663324568753E-2</v>
      </c>
      <c r="BI36" s="85">
        <f t="shared" si="28"/>
        <v>-0.2841628959276018</v>
      </c>
      <c r="BJ36" s="80">
        <f t="shared" si="29"/>
        <v>-0.2841628959276018</v>
      </c>
      <c r="BL36" s="40">
        <v>675</v>
      </c>
      <c r="BM36" s="41">
        <v>0</v>
      </c>
      <c r="BN36" s="66">
        <f t="shared" si="30"/>
        <v>675</v>
      </c>
      <c r="BO36" s="40">
        <v>304</v>
      </c>
      <c r="BP36" s="41">
        <v>0</v>
      </c>
      <c r="BQ36" s="66">
        <f t="shared" si="31"/>
        <v>304</v>
      </c>
      <c r="BR36" s="80">
        <f t="shared" si="32"/>
        <v>1.511610561384317E-2</v>
      </c>
      <c r="BS36" s="85">
        <f t="shared" si="33"/>
        <v>-0.54962962962962958</v>
      </c>
      <c r="BT36" s="80">
        <f t="shared" si="34"/>
        <v>-0.54962962962962958</v>
      </c>
      <c r="BV36" s="40">
        <v>1133</v>
      </c>
      <c r="BW36" s="41">
        <v>0</v>
      </c>
      <c r="BX36" s="66">
        <f t="shared" si="35"/>
        <v>1133</v>
      </c>
      <c r="BY36" s="40">
        <v>272</v>
      </c>
      <c r="BZ36" s="41">
        <v>0</v>
      </c>
      <c r="CA36" s="66">
        <f t="shared" si="36"/>
        <v>272</v>
      </c>
      <c r="CB36" s="80">
        <f t="shared" si="37"/>
        <v>1.3414213147901564E-2</v>
      </c>
      <c r="CC36" s="85">
        <f t="shared" si="38"/>
        <v>-0.75992939099735213</v>
      </c>
      <c r="CD36" s="80">
        <f t="shared" si="39"/>
        <v>-0.75992939099735213</v>
      </c>
      <c r="CF36" s="40">
        <v>28</v>
      </c>
      <c r="CG36" s="41">
        <v>0</v>
      </c>
      <c r="CH36" s="66">
        <f t="shared" si="40"/>
        <v>28</v>
      </c>
      <c r="CI36" s="40">
        <v>34</v>
      </c>
      <c r="CJ36" s="41">
        <v>0</v>
      </c>
      <c r="CK36" s="66">
        <f t="shared" si="41"/>
        <v>34</v>
      </c>
      <c r="CL36" s="80">
        <f t="shared" si="42"/>
        <v>3.9627039627039631E-3</v>
      </c>
      <c r="CM36" s="85">
        <f t="shared" si="43"/>
        <v>0.21428571428571427</v>
      </c>
      <c r="CN36" s="80">
        <f t="shared" si="44"/>
        <v>0.21428571428571427</v>
      </c>
      <c r="CP36" s="40">
        <v>0</v>
      </c>
      <c r="CQ36" s="41">
        <v>0</v>
      </c>
      <c r="CR36" s="66">
        <f t="shared" si="45"/>
        <v>0</v>
      </c>
      <c r="CS36" s="40">
        <v>0</v>
      </c>
      <c r="CT36" s="41">
        <v>0</v>
      </c>
      <c r="CU36" s="66">
        <f t="shared" si="46"/>
        <v>0</v>
      </c>
      <c r="CV36" s="80">
        <f t="shared" si="47"/>
        <v>0</v>
      </c>
      <c r="CW36" s="85">
        <f t="shared" si="48"/>
        <v>0</v>
      </c>
      <c r="CX36" s="80">
        <f t="shared" si="49"/>
        <v>0</v>
      </c>
    </row>
    <row r="37" spans="1:102" ht="24.95" customHeight="1">
      <c r="A37" s="3">
        <v>30</v>
      </c>
      <c r="B37" s="47" t="s">
        <v>45</v>
      </c>
      <c r="D37" s="40">
        <v>32</v>
      </c>
      <c r="E37" s="41">
        <v>0</v>
      </c>
      <c r="F37" s="66">
        <f t="shared" si="0"/>
        <v>32</v>
      </c>
      <c r="G37" s="40">
        <v>10</v>
      </c>
      <c r="H37" s="41">
        <v>0</v>
      </c>
      <c r="I37" s="66">
        <f t="shared" si="1"/>
        <v>10</v>
      </c>
      <c r="J37" s="80">
        <f t="shared" si="2"/>
        <v>1.2335871233241719E-5</v>
      </c>
      <c r="K37" s="85">
        <f t="shared" si="3"/>
        <v>-0.6875</v>
      </c>
      <c r="L37" s="80">
        <f t="shared" si="4"/>
        <v>-0.6875</v>
      </c>
      <c r="N37" s="40">
        <v>0</v>
      </c>
      <c r="O37" s="41">
        <v>0</v>
      </c>
      <c r="P37" s="66">
        <f t="shared" si="5"/>
        <v>0</v>
      </c>
      <c r="Q37" s="40">
        <v>0</v>
      </c>
      <c r="R37" s="41">
        <v>0</v>
      </c>
      <c r="S37" s="66">
        <f t="shared" si="6"/>
        <v>0</v>
      </c>
      <c r="T37" s="80">
        <f t="shared" si="7"/>
        <v>0</v>
      </c>
      <c r="U37" s="85">
        <f t="shared" si="8"/>
        <v>0</v>
      </c>
      <c r="V37" s="80">
        <f t="shared" si="9"/>
        <v>0</v>
      </c>
      <c r="X37" s="40">
        <v>21938</v>
      </c>
      <c r="Y37" s="41">
        <v>17537</v>
      </c>
      <c r="Z37" s="66">
        <f t="shared" si="10"/>
        <v>39475</v>
      </c>
      <c r="AA37" s="40">
        <v>27452</v>
      </c>
      <c r="AB37" s="41">
        <v>16196</v>
      </c>
      <c r="AC37" s="66">
        <f t="shared" si="11"/>
        <v>43648</v>
      </c>
      <c r="AD37" s="80">
        <f t="shared" si="12"/>
        <v>0.17034230029230751</v>
      </c>
      <c r="AE37" s="85">
        <f t="shared" si="13"/>
        <v>0.10571247625079164</v>
      </c>
      <c r="AF37" s="80">
        <f t="shared" si="14"/>
        <v>0.10571247625079164</v>
      </c>
      <c r="AH37" s="40">
        <v>14779</v>
      </c>
      <c r="AI37" s="41">
        <v>0</v>
      </c>
      <c r="AJ37" s="66">
        <f t="shared" si="15"/>
        <v>14779</v>
      </c>
      <c r="AK37" s="40">
        <v>10281</v>
      </c>
      <c r="AL37" s="41">
        <v>0</v>
      </c>
      <c r="AM37" s="66">
        <f t="shared" si="16"/>
        <v>10281</v>
      </c>
      <c r="AN37" s="80">
        <f t="shared" si="17"/>
        <v>9.5303867403314924E-2</v>
      </c>
      <c r="AO37" s="85">
        <f t="shared" si="18"/>
        <v>-0.30435076798159549</v>
      </c>
      <c r="AP37" s="80">
        <f t="shared" si="19"/>
        <v>-0.30435076798159549</v>
      </c>
      <c r="AR37" s="40">
        <v>4233</v>
      </c>
      <c r="AS37" s="41">
        <v>18398</v>
      </c>
      <c r="AT37" s="66">
        <f t="shared" si="20"/>
        <v>22631</v>
      </c>
      <c r="AU37" s="40">
        <v>7365</v>
      </c>
      <c r="AV37" s="41">
        <v>16398</v>
      </c>
      <c r="AW37" s="66">
        <f t="shared" si="21"/>
        <v>23763</v>
      </c>
      <c r="AX37" s="80">
        <f t="shared" si="22"/>
        <v>0.23147507768437253</v>
      </c>
      <c r="AY37" s="85">
        <f t="shared" si="23"/>
        <v>5.0019884229596571E-2</v>
      </c>
      <c r="AZ37" s="80">
        <f t="shared" si="24"/>
        <v>5.0019884229596571E-2</v>
      </c>
      <c r="BB37" s="40">
        <v>5148</v>
      </c>
      <c r="BC37" s="41">
        <v>0</v>
      </c>
      <c r="BD37" s="66">
        <f t="shared" si="25"/>
        <v>5148</v>
      </c>
      <c r="BE37" s="40">
        <v>4926</v>
      </c>
      <c r="BF37" s="41">
        <v>0</v>
      </c>
      <c r="BG37" s="66">
        <f t="shared" si="26"/>
        <v>4926</v>
      </c>
      <c r="BH37" s="80">
        <f t="shared" si="27"/>
        <v>7.1166459591435749E-2</v>
      </c>
      <c r="BI37" s="85">
        <f t="shared" si="28"/>
        <v>-4.312354312354312E-2</v>
      </c>
      <c r="BJ37" s="80">
        <f t="shared" si="29"/>
        <v>-4.312354312354312E-2</v>
      </c>
      <c r="BL37" s="40">
        <v>2554</v>
      </c>
      <c r="BM37" s="41">
        <v>14357</v>
      </c>
      <c r="BN37" s="66">
        <f t="shared" si="30"/>
        <v>16911</v>
      </c>
      <c r="BO37" s="40">
        <v>1165</v>
      </c>
      <c r="BP37" s="41">
        <v>8018</v>
      </c>
      <c r="BQ37" s="66">
        <f t="shared" si="31"/>
        <v>9183</v>
      </c>
      <c r="BR37" s="80">
        <f t="shared" si="32"/>
        <v>0.45661578240763762</v>
      </c>
      <c r="BS37" s="85">
        <f t="shared" si="33"/>
        <v>-0.45698066347347882</v>
      </c>
      <c r="BT37" s="80">
        <f t="shared" si="34"/>
        <v>-0.45698066347347882</v>
      </c>
      <c r="BV37" s="40">
        <v>2749</v>
      </c>
      <c r="BW37" s="41">
        <v>0</v>
      </c>
      <c r="BX37" s="66">
        <f t="shared" si="35"/>
        <v>2749</v>
      </c>
      <c r="BY37" s="40">
        <v>1792</v>
      </c>
      <c r="BZ37" s="41">
        <v>0</v>
      </c>
      <c r="CA37" s="66">
        <f t="shared" si="36"/>
        <v>1792</v>
      </c>
      <c r="CB37" s="80">
        <f t="shared" si="37"/>
        <v>8.8375992503822068E-2</v>
      </c>
      <c r="CC37" s="85">
        <f t="shared" si="38"/>
        <v>-0.34812659148781377</v>
      </c>
      <c r="CD37" s="80">
        <f t="shared" si="39"/>
        <v>-0.34812659148781377</v>
      </c>
      <c r="CF37" s="40">
        <v>890</v>
      </c>
      <c r="CG37" s="41">
        <v>0</v>
      </c>
      <c r="CH37" s="66">
        <f t="shared" si="40"/>
        <v>890</v>
      </c>
      <c r="CI37" s="40">
        <v>433</v>
      </c>
      <c r="CJ37" s="41">
        <v>0</v>
      </c>
      <c r="CK37" s="66">
        <f t="shared" si="41"/>
        <v>433</v>
      </c>
      <c r="CL37" s="80">
        <f t="shared" si="42"/>
        <v>5.0466200466200463E-2</v>
      </c>
      <c r="CM37" s="85">
        <f t="shared" si="43"/>
        <v>-0.51348314606741574</v>
      </c>
      <c r="CN37" s="80">
        <f t="shared" si="44"/>
        <v>-0.51348314606741574</v>
      </c>
      <c r="CP37" s="40">
        <v>161</v>
      </c>
      <c r="CQ37" s="41">
        <v>0</v>
      </c>
      <c r="CR37" s="66">
        <f t="shared" si="45"/>
        <v>161</v>
      </c>
      <c r="CS37" s="40">
        <v>178</v>
      </c>
      <c r="CT37" s="41">
        <v>0</v>
      </c>
      <c r="CU37" s="66">
        <f t="shared" si="46"/>
        <v>178</v>
      </c>
      <c r="CV37" s="80">
        <f t="shared" si="47"/>
        <v>8.3922677982083929E-2</v>
      </c>
      <c r="CW37" s="85">
        <f t="shared" si="48"/>
        <v>0.10559006211180125</v>
      </c>
      <c r="CX37" s="80">
        <f t="shared" si="49"/>
        <v>0.10559006211180125</v>
      </c>
    </row>
    <row r="38" spans="1:102" ht="24.95" customHeight="1">
      <c r="A38" s="3">
        <v>31</v>
      </c>
      <c r="B38" s="47" t="s">
        <v>137</v>
      </c>
      <c r="D38" s="40">
        <v>81</v>
      </c>
      <c r="E38" s="41">
        <v>0</v>
      </c>
      <c r="F38" s="66">
        <f t="shared" si="0"/>
        <v>81</v>
      </c>
      <c r="G38" s="40">
        <v>29</v>
      </c>
      <c r="H38" s="41">
        <v>0</v>
      </c>
      <c r="I38" s="66">
        <f t="shared" si="1"/>
        <v>29</v>
      </c>
      <c r="J38" s="80">
        <f t="shared" si="2"/>
        <v>3.5774026576400985E-5</v>
      </c>
      <c r="K38" s="85">
        <f t="shared" si="3"/>
        <v>-0.64197530864197527</v>
      </c>
      <c r="L38" s="80">
        <f t="shared" si="4"/>
        <v>-0.64197530864197527</v>
      </c>
      <c r="N38" s="40">
        <v>20679</v>
      </c>
      <c r="O38" s="41">
        <v>5842</v>
      </c>
      <c r="P38" s="66">
        <f t="shared" si="5"/>
        <v>26521</v>
      </c>
      <c r="Q38" s="40">
        <v>19667</v>
      </c>
      <c r="R38" s="41">
        <v>4256</v>
      </c>
      <c r="S38" s="66">
        <f t="shared" si="6"/>
        <v>23923</v>
      </c>
      <c r="T38" s="80">
        <f t="shared" si="7"/>
        <v>3.8408803375440712E-2</v>
      </c>
      <c r="U38" s="85">
        <f t="shared" si="8"/>
        <v>-9.796010708495155E-2</v>
      </c>
      <c r="V38" s="80">
        <f t="shared" si="9"/>
        <v>-9.796010708495155E-2</v>
      </c>
      <c r="X38" s="40">
        <v>15</v>
      </c>
      <c r="Y38" s="41">
        <v>0</v>
      </c>
      <c r="Z38" s="66">
        <f t="shared" si="10"/>
        <v>15</v>
      </c>
      <c r="AA38" s="40">
        <v>3</v>
      </c>
      <c r="AB38" s="41">
        <v>0</v>
      </c>
      <c r="AC38" s="66">
        <f t="shared" si="11"/>
        <v>3</v>
      </c>
      <c r="AD38" s="80">
        <f t="shared" si="12"/>
        <v>1.1707911035486678E-5</v>
      </c>
      <c r="AE38" s="85">
        <f t="shared" si="13"/>
        <v>-0.8</v>
      </c>
      <c r="AF38" s="80">
        <f t="shared" si="14"/>
        <v>-0.8</v>
      </c>
      <c r="AH38" s="40">
        <v>42</v>
      </c>
      <c r="AI38" s="41">
        <v>0</v>
      </c>
      <c r="AJ38" s="66">
        <f t="shared" si="15"/>
        <v>42</v>
      </c>
      <c r="AK38" s="40">
        <v>43</v>
      </c>
      <c r="AL38" s="41">
        <v>0</v>
      </c>
      <c r="AM38" s="66">
        <f t="shared" si="16"/>
        <v>43</v>
      </c>
      <c r="AN38" s="80">
        <f t="shared" si="17"/>
        <v>3.9860580666691389E-4</v>
      </c>
      <c r="AO38" s="85">
        <f t="shared" si="18"/>
        <v>2.3809523809523808E-2</v>
      </c>
      <c r="AP38" s="80">
        <f t="shared" si="19"/>
        <v>2.3809523809523808E-2</v>
      </c>
      <c r="AR38" s="40">
        <v>3</v>
      </c>
      <c r="AS38" s="41">
        <v>0</v>
      </c>
      <c r="AT38" s="66">
        <f t="shared" si="20"/>
        <v>3</v>
      </c>
      <c r="AU38" s="40">
        <v>0</v>
      </c>
      <c r="AV38" s="41">
        <v>0</v>
      </c>
      <c r="AW38" s="66">
        <f t="shared" si="21"/>
        <v>0</v>
      </c>
      <c r="AX38" s="80">
        <f t="shared" si="22"/>
        <v>0</v>
      </c>
      <c r="AY38" s="85">
        <f t="shared" si="23"/>
        <v>-1</v>
      </c>
      <c r="AZ38" s="80">
        <f t="shared" si="24"/>
        <v>-1</v>
      </c>
      <c r="BB38" s="40">
        <v>1</v>
      </c>
      <c r="BC38" s="41">
        <v>0</v>
      </c>
      <c r="BD38" s="66">
        <f t="shared" si="25"/>
        <v>1</v>
      </c>
      <c r="BE38" s="40">
        <v>0</v>
      </c>
      <c r="BF38" s="41">
        <v>0</v>
      </c>
      <c r="BG38" s="66">
        <f t="shared" si="26"/>
        <v>0</v>
      </c>
      <c r="BH38" s="80">
        <f t="shared" si="27"/>
        <v>0</v>
      </c>
      <c r="BI38" s="85">
        <f t="shared" si="28"/>
        <v>-1</v>
      </c>
      <c r="BJ38" s="80">
        <f t="shared" si="29"/>
        <v>-1</v>
      </c>
      <c r="BL38" s="40">
        <v>0</v>
      </c>
      <c r="BM38" s="41">
        <v>0</v>
      </c>
      <c r="BN38" s="66">
        <f t="shared" si="30"/>
        <v>0</v>
      </c>
      <c r="BO38" s="40">
        <v>0</v>
      </c>
      <c r="BP38" s="41">
        <v>0</v>
      </c>
      <c r="BQ38" s="66">
        <f t="shared" si="31"/>
        <v>0</v>
      </c>
      <c r="BR38" s="80">
        <f t="shared" si="32"/>
        <v>0</v>
      </c>
      <c r="BS38" s="85">
        <f t="shared" si="33"/>
        <v>0</v>
      </c>
      <c r="BT38" s="80">
        <f t="shared" si="34"/>
        <v>0</v>
      </c>
      <c r="BV38" s="40">
        <v>1</v>
      </c>
      <c r="BW38" s="41">
        <v>0</v>
      </c>
      <c r="BX38" s="66">
        <f t="shared" si="35"/>
        <v>1</v>
      </c>
      <c r="BY38" s="40">
        <v>0</v>
      </c>
      <c r="BZ38" s="41">
        <v>0</v>
      </c>
      <c r="CA38" s="66">
        <f t="shared" si="36"/>
        <v>0</v>
      </c>
      <c r="CB38" s="80">
        <f t="shared" si="37"/>
        <v>0</v>
      </c>
      <c r="CC38" s="85">
        <f t="shared" si="38"/>
        <v>-1</v>
      </c>
      <c r="CD38" s="80">
        <f t="shared" si="39"/>
        <v>-1</v>
      </c>
      <c r="CF38" s="40">
        <v>0</v>
      </c>
      <c r="CG38" s="41">
        <v>0</v>
      </c>
      <c r="CH38" s="66">
        <f t="shared" si="40"/>
        <v>0</v>
      </c>
      <c r="CI38" s="40">
        <v>1</v>
      </c>
      <c r="CJ38" s="41">
        <v>0</v>
      </c>
      <c r="CK38" s="66">
        <f t="shared" si="41"/>
        <v>1</v>
      </c>
      <c r="CL38" s="80">
        <f t="shared" si="42"/>
        <v>1.1655011655011655E-4</v>
      </c>
      <c r="CM38" s="85">
        <f t="shared" si="43"/>
        <v>0</v>
      </c>
      <c r="CN38" s="80">
        <f t="shared" si="44"/>
        <v>0</v>
      </c>
      <c r="CP38" s="40">
        <v>29</v>
      </c>
      <c r="CQ38" s="41">
        <v>0</v>
      </c>
      <c r="CR38" s="66">
        <f t="shared" si="45"/>
        <v>29</v>
      </c>
      <c r="CS38" s="40">
        <v>13</v>
      </c>
      <c r="CT38" s="41">
        <v>0</v>
      </c>
      <c r="CU38" s="66">
        <f t="shared" si="46"/>
        <v>13</v>
      </c>
      <c r="CV38" s="80">
        <f t="shared" si="47"/>
        <v>6.1291843470061289E-3</v>
      </c>
      <c r="CW38" s="85">
        <f t="shared" si="48"/>
        <v>-0.55172413793103448</v>
      </c>
      <c r="CX38" s="80">
        <f t="shared" si="49"/>
        <v>-0.55172413793103448</v>
      </c>
    </row>
    <row r="39" spans="1:102" ht="24.95" customHeight="1">
      <c r="A39" s="3">
        <v>32</v>
      </c>
      <c r="B39" s="47" t="s">
        <v>85</v>
      </c>
      <c r="D39" s="40">
        <v>3196</v>
      </c>
      <c r="E39" s="41">
        <v>12071</v>
      </c>
      <c r="F39" s="66">
        <f t="shared" si="0"/>
        <v>15267</v>
      </c>
      <c r="G39" s="40">
        <v>2506</v>
      </c>
      <c r="H39" s="41">
        <v>9690</v>
      </c>
      <c r="I39" s="66">
        <f t="shared" si="1"/>
        <v>12196</v>
      </c>
      <c r="J39" s="80">
        <f t="shared" si="2"/>
        <v>1.5044828556061601E-2</v>
      </c>
      <c r="K39" s="85">
        <f t="shared" si="3"/>
        <v>-0.20115281325735246</v>
      </c>
      <c r="L39" s="80">
        <f t="shared" si="4"/>
        <v>-0.20115281325735246</v>
      </c>
      <c r="N39" s="40">
        <v>0</v>
      </c>
      <c r="O39" s="41">
        <v>0</v>
      </c>
      <c r="P39" s="66">
        <f t="shared" si="5"/>
        <v>0</v>
      </c>
      <c r="Q39" s="40">
        <v>0</v>
      </c>
      <c r="R39" s="41">
        <v>0</v>
      </c>
      <c r="S39" s="66">
        <f t="shared" si="6"/>
        <v>0</v>
      </c>
      <c r="T39" s="80">
        <f t="shared" si="7"/>
        <v>0</v>
      </c>
      <c r="U39" s="85">
        <f t="shared" si="8"/>
        <v>0</v>
      </c>
      <c r="V39" s="80">
        <f t="shared" si="9"/>
        <v>0</v>
      </c>
      <c r="X39" s="40">
        <v>5290</v>
      </c>
      <c r="Y39" s="41">
        <v>3476</v>
      </c>
      <c r="Z39" s="66">
        <f t="shared" si="10"/>
        <v>8766</v>
      </c>
      <c r="AA39" s="40">
        <v>5322</v>
      </c>
      <c r="AB39" s="41">
        <v>4390</v>
      </c>
      <c r="AC39" s="66">
        <f t="shared" si="11"/>
        <v>9712</v>
      </c>
      <c r="AD39" s="80">
        <f t="shared" si="12"/>
        <v>3.790241065888221E-2</v>
      </c>
      <c r="AE39" s="85">
        <f t="shared" si="13"/>
        <v>0.10791695185945699</v>
      </c>
      <c r="AF39" s="80">
        <f t="shared" si="14"/>
        <v>0.10791695185945699</v>
      </c>
      <c r="AH39" s="40">
        <v>893</v>
      </c>
      <c r="AI39" s="41">
        <v>0</v>
      </c>
      <c r="AJ39" s="66">
        <f t="shared" si="15"/>
        <v>893</v>
      </c>
      <c r="AK39" s="40">
        <v>1548</v>
      </c>
      <c r="AL39" s="41">
        <v>0</v>
      </c>
      <c r="AM39" s="66">
        <f t="shared" si="16"/>
        <v>1548</v>
      </c>
      <c r="AN39" s="80">
        <f t="shared" si="17"/>
        <v>1.4349809040008899E-2</v>
      </c>
      <c r="AO39" s="85">
        <f t="shared" si="18"/>
        <v>0.73348264277715569</v>
      </c>
      <c r="AP39" s="80">
        <f t="shared" si="19"/>
        <v>0.73348264277715569</v>
      </c>
      <c r="AR39" s="40">
        <v>73</v>
      </c>
      <c r="AS39" s="41">
        <v>0</v>
      </c>
      <c r="AT39" s="66">
        <f t="shared" si="20"/>
        <v>73</v>
      </c>
      <c r="AU39" s="40">
        <v>60</v>
      </c>
      <c r="AV39" s="41">
        <v>0</v>
      </c>
      <c r="AW39" s="66">
        <f t="shared" si="21"/>
        <v>60</v>
      </c>
      <c r="AX39" s="80">
        <f t="shared" si="22"/>
        <v>5.8445922909827687E-4</v>
      </c>
      <c r="AY39" s="85">
        <f t="shared" si="23"/>
        <v>-0.17808219178082191</v>
      </c>
      <c r="AZ39" s="80">
        <f t="shared" si="24"/>
        <v>-0.17808219178082191</v>
      </c>
      <c r="BB39" s="40">
        <v>148</v>
      </c>
      <c r="BC39" s="41">
        <v>0</v>
      </c>
      <c r="BD39" s="66">
        <f t="shared" si="25"/>
        <v>148</v>
      </c>
      <c r="BE39" s="40">
        <v>255</v>
      </c>
      <c r="BF39" s="41">
        <v>0</v>
      </c>
      <c r="BG39" s="66">
        <f t="shared" si="26"/>
        <v>255</v>
      </c>
      <c r="BH39" s="80">
        <f t="shared" si="27"/>
        <v>3.6840128290329104E-3</v>
      </c>
      <c r="BI39" s="85">
        <f t="shared" si="28"/>
        <v>0.72297297297297303</v>
      </c>
      <c r="BJ39" s="80">
        <f t="shared" si="29"/>
        <v>0.72297297297297303</v>
      </c>
      <c r="BL39" s="40">
        <v>198</v>
      </c>
      <c r="BM39" s="41">
        <v>0</v>
      </c>
      <c r="BN39" s="66">
        <f t="shared" si="30"/>
        <v>198</v>
      </c>
      <c r="BO39" s="40">
        <v>91</v>
      </c>
      <c r="BP39" s="41">
        <v>0</v>
      </c>
      <c r="BQ39" s="66">
        <f t="shared" si="31"/>
        <v>91</v>
      </c>
      <c r="BR39" s="80">
        <f t="shared" si="32"/>
        <v>4.5248868778280547E-3</v>
      </c>
      <c r="BS39" s="85">
        <f t="shared" si="33"/>
        <v>-0.54040404040404044</v>
      </c>
      <c r="BT39" s="80">
        <f t="shared" si="34"/>
        <v>-0.54040404040404044</v>
      </c>
      <c r="BV39" s="40">
        <v>523</v>
      </c>
      <c r="BW39" s="41">
        <v>0</v>
      </c>
      <c r="BX39" s="66">
        <f t="shared" si="35"/>
        <v>523</v>
      </c>
      <c r="BY39" s="40">
        <v>503</v>
      </c>
      <c r="BZ39" s="41">
        <v>0</v>
      </c>
      <c r="CA39" s="66">
        <f t="shared" si="36"/>
        <v>503</v>
      </c>
      <c r="CB39" s="80">
        <f t="shared" si="37"/>
        <v>2.4806430931597376E-2</v>
      </c>
      <c r="CC39" s="85">
        <f t="shared" si="38"/>
        <v>-3.8240917782026769E-2</v>
      </c>
      <c r="CD39" s="80">
        <f t="shared" si="39"/>
        <v>-3.8240917782026769E-2</v>
      </c>
      <c r="CF39" s="40">
        <v>39</v>
      </c>
      <c r="CG39" s="41">
        <v>0</v>
      </c>
      <c r="CH39" s="66">
        <f t="shared" si="40"/>
        <v>39</v>
      </c>
      <c r="CI39" s="40">
        <v>42</v>
      </c>
      <c r="CJ39" s="41">
        <v>0</v>
      </c>
      <c r="CK39" s="66">
        <f t="shared" si="41"/>
        <v>42</v>
      </c>
      <c r="CL39" s="80">
        <f t="shared" si="42"/>
        <v>4.8951048951048955E-3</v>
      </c>
      <c r="CM39" s="85">
        <f t="shared" si="43"/>
        <v>7.6923076923076927E-2</v>
      </c>
      <c r="CN39" s="80">
        <f t="shared" si="44"/>
        <v>7.6923076923076927E-2</v>
      </c>
      <c r="CP39" s="40">
        <v>0</v>
      </c>
      <c r="CQ39" s="41">
        <v>0</v>
      </c>
      <c r="CR39" s="66">
        <f t="shared" si="45"/>
        <v>0</v>
      </c>
      <c r="CS39" s="40">
        <v>0</v>
      </c>
      <c r="CT39" s="41">
        <v>0</v>
      </c>
      <c r="CU39" s="66">
        <f t="shared" si="46"/>
        <v>0</v>
      </c>
      <c r="CV39" s="80">
        <f t="shared" si="47"/>
        <v>0</v>
      </c>
      <c r="CW39" s="85">
        <f t="shared" si="48"/>
        <v>0</v>
      </c>
      <c r="CX39" s="80">
        <f t="shared" si="49"/>
        <v>0</v>
      </c>
    </row>
    <row r="40" spans="1:102" ht="24.95" customHeight="1">
      <c r="A40" s="3">
        <v>33</v>
      </c>
      <c r="B40" s="47" t="s">
        <v>256</v>
      </c>
      <c r="D40" s="40">
        <v>0</v>
      </c>
      <c r="E40" s="41">
        <v>0</v>
      </c>
      <c r="F40" s="66">
        <f t="shared" ref="F40:F71" si="50">SUM(D40:E40)</f>
        <v>0</v>
      </c>
      <c r="G40" s="40">
        <v>0</v>
      </c>
      <c r="H40" s="41">
        <v>0</v>
      </c>
      <c r="I40" s="66">
        <f t="shared" ref="I40:I71" si="51">SUM(G40:H40)</f>
        <v>0</v>
      </c>
      <c r="J40" s="80">
        <f t="shared" ref="J40:J71" si="52">+I40/$I$170</f>
        <v>0</v>
      </c>
      <c r="K40" s="85">
        <f t="shared" ref="K40:K71" si="53">+L40</f>
        <v>0</v>
      </c>
      <c r="L40" s="80">
        <f t="shared" ref="L40:L71" si="54">IFERROR((I40-F40)/F40,0)</f>
        <v>0</v>
      </c>
      <c r="N40" s="40">
        <v>0</v>
      </c>
      <c r="O40" s="41">
        <v>0</v>
      </c>
      <c r="P40" s="66">
        <f t="shared" ref="P40:P71" si="55">SUM(N40:O40)</f>
        <v>0</v>
      </c>
      <c r="Q40" s="40">
        <v>0</v>
      </c>
      <c r="R40" s="41">
        <v>0</v>
      </c>
      <c r="S40" s="66">
        <f t="shared" ref="S40:S71" si="56">SUM(Q40:R40)</f>
        <v>0</v>
      </c>
      <c r="T40" s="80">
        <f t="shared" ref="T40:T71" si="57">+S40/$S$170</f>
        <v>0</v>
      </c>
      <c r="U40" s="85">
        <f t="shared" ref="U40:U71" si="58">+V40</f>
        <v>0</v>
      </c>
      <c r="V40" s="80">
        <f t="shared" ref="V40:V71" si="59">IFERROR((S40-P40)/P40,0)</f>
        <v>0</v>
      </c>
      <c r="X40" s="40">
        <v>0</v>
      </c>
      <c r="Y40" s="41">
        <v>0</v>
      </c>
      <c r="Z40" s="66">
        <f t="shared" ref="Z40:Z71" si="60">SUM(X40:Y40)</f>
        <v>0</v>
      </c>
      <c r="AA40" s="40">
        <v>0</v>
      </c>
      <c r="AB40" s="41">
        <v>0</v>
      </c>
      <c r="AC40" s="66">
        <f t="shared" ref="AC40:AC71" si="61">SUM(AA40:AB40)</f>
        <v>0</v>
      </c>
      <c r="AD40" s="80">
        <f t="shared" ref="AD40:AD71" si="62">+AC40/$AC$170</f>
        <v>0</v>
      </c>
      <c r="AE40" s="85">
        <f t="shared" ref="AE40:AE71" si="63">+AF40</f>
        <v>0</v>
      </c>
      <c r="AF40" s="80">
        <f t="shared" ref="AF40:AF71" si="64">IFERROR((AC40-Z40)/Z40,0)</f>
        <v>0</v>
      </c>
      <c r="AH40" s="40">
        <v>0</v>
      </c>
      <c r="AI40" s="41">
        <v>0</v>
      </c>
      <c r="AJ40" s="66">
        <f t="shared" ref="AJ40:AJ71" si="65">SUM(AH40:AI40)</f>
        <v>0</v>
      </c>
      <c r="AK40" s="40">
        <v>0</v>
      </c>
      <c r="AL40" s="41">
        <v>0</v>
      </c>
      <c r="AM40" s="66">
        <f t="shared" ref="AM40:AM71" si="66">SUM(AK40:AL40)</f>
        <v>0</v>
      </c>
      <c r="AN40" s="80">
        <f t="shared" ref="AN40:AN71" si="67">+AM40/$AM$170</f>
        <v>0</v>
      </c>
      <c r="AO40" s="85">
        <f t="shared" ref="AO40:AO71" si="68">+AP40</f>
        <v>0</v>
      </c>
      <c r="AP40" s="80">
        <f t="shared" ref="AP40:AP71" si="69">IFERROR((AM40-AJ40)/AJ40,0)</f>
        <v>0</v>
      </c>
      <c r="AR40" s="40">
        <v>0</v>
      </c>
      <c r="AS40" s="41">
        <v>0</v>
      </c>
      <c r="AT40" s="66">
        <f t="shared" ref="AT40:AT71" si="70">SUM(AR40:AS40)</f>
        <v>0</v>
      </c>
      <c r="AU40" s="40">
        <v>0</v>
      </c>
      <c r="AV40" s="41">
        <v>0</v>
      </c>
      <c r="AW40" s="66">
        <f t="shared" ref="AW40:AW71" si="71">SUM(AU40:AV40)</f>
        <v>0</v>
      </c>
      <c r="AX40" s="80">
        <f t="shared" ref="AX40:AX71" si="72">+AW40/$AW$170</f>
        <v>0</v>
      </c>
      <c r="AY40" s="85">
        <f t="shared" ref="AY40:AY71" si="73">+AZ40</f>
        <v>0</v>
      </c>
      <c r="AZ40" s="80">
        <f t="shared" ref="AZ40:AZ71" si="74">IFERROR((AW40-AT40)/AT40,0)</f>
        <v>0</v>
      </c>
      <c r="BB40" s="40">
        <v>10</v>
      </c>
      <c r="BC40" s="41">
        <v>0</v>
      </c>
      <c r="BD40" s="66">
        <f t="shared" ref="BD40:BD71" si="75">SUM(BB40:BC40)</f>
        <v>10</v>
      </c>
      <c r="BE40" s="40">
        <v>5</v>
      </c>
      <c r="BF40" s="41">
        <v>0</v>
      </c>
      <c r="BG40" s="66">
        <f t="shared" ref="BG40:BG71" si="76">SUM(BE40:BF40)</f>
        <v>5</v>
      </c>
      <c r="BH40" s="80">
        <f t="shared" ref="BH40:BH71" si="77">+BG40/$BG$170</f>
        <v>7.2235545667311969E-5</v>
      </c>
      <c r="BI40" s="85">
        <f t="shared" ref="BI40:BI71" si="78">+BJ40</f>
        <v>-0.5</v>
      </c>
      <c r="BJ40" s="80">
        <f t="shared" ref="BJ40:BJ71" si="79">IFERROR((BG40-BD40)/BD40,0)</f>
        <v>-0.5</v>
      </c>
      <c r="BL40" s="40">
        <v>0</v>
      </c>
      <c r="BM40" s="41">
        <v>0</v>
      </c>
      <c r="BN40" s="66">
        <f t="shared" ref="BN40:BN71" si="80">SUM(BL40:BM40)</f>
        <v>0</v>
      </c>
      <c r="BO40" s="40">
        <v>0</v>
      </c>
      <c r="BP40" s="41">
        <v>0</v>
      </c>
      <c r="BQ40" s="66">
        <f t="shared" ref="BQ40:BQ71" si="81">SUM(BO40:BP40)</f>
        <v>0</v>
      </c>
      <c r="BR40" s="80">
        <f t="shared" ref="BR40:BR71" si="82">+BQ40/$BQ$170</f>
        <v>0</v>
      </c>
      <c r="BS40" s="85">
        <f t="shared" ref="BS40:BS71" si="83">+BT40</f>
        <v>0</v>
      </c>
      <c r="BT40" s="80">
        <f t="shared" ref="BT40:BT71" si="84">IFERROR((BQ40-BN40)/BN40,0)</f>
        <v>0</v>
      </c>
      <c r="BV40" s="40">
        <v>0</v>
      </c>
      <c r="BW40" s="41">
        <v>0</v>
      </c>
      <c r="BX40" s="66">
        <f t="shared" ref="BX40:BX71" si="85">SUM(BV40:BW40)</f>
        <v>0</v>
      </c>
      <c r="BY40" s="40">
        <v>0</v>
      </c>
      <c r="BZ40" s="41">
        <v>0</v>
      </c>
      <c r="CA40" s="66">
        <f t="shared" ref="CA40:CA71" si="86">SUM(BY40:BZ40)</f>
        <v>0</v>
      </c>
      <c r="CB40" s="80">
        <f t="shared" ref="CB40:CB71" si="87">+CA40/$CA$170</f>
        <v>0</v>
      </c>
      <c r="CC40" s="85">
        <f t="shared" ref="CC40:CC71" si="88">+CD40</f>
        <v>0</v>
      </c>
      <c r="CD40" s="80">
        <f t="shared" ref="CD40:CD71" si="89">IFERROR((CA40-BX40)/BX40,0)</f>
        <v>0</v>
      </c>
      <c r="CF40" s="40">
        <v>0</v>
      </c>
      <c r="CG40" s="41">
        <v>0</v>
      </c>
      <c r="CH40" s="66">
        <f t="shared" ref="CH40:CH71" si="90">SUM(CF40:CG40)</f>
        <v>0</v>
      </c>
      <c r="CI40" s="40">
        <v>0</v>
      </c>
      <c r="CJ40" s="41">
        <v>0</v>
      </c>
      <c r="CK40" s="66">
        <f t="shared" ref="CK40:CK71" si="91">SUM(CI40:CJ40)</f>
        <v>0</v>
      </c>
      <c r="CL40" s="80">
        <f t="shared" ref="CL40:CL71" si="92">+CK40/$CK$170</f>
        <v>0</v>
      </c>
      <c r="CM40" s="85">
        <f t="shared" ref="CM40:CM71" si="93">+CN40</f>
        <v>0</v>
      </c>
      <c r="CN40" s="80">
        <f t="shared" ref="CN40:CN71" si="94">IFERROR((CK40-CH40)/CH40,0)</f>
        <v>0</v>
      </c>
      <c r="CP40" s="40">
        <v>0</v>
      </c>
      <c r="CQ40" s="41">
        <v>0</v>
      </c>
      <c r="CR40" s="66">
        <f t="shared" ref="CR40:CR71" si="95">SUM(CP40:CQ40)</f>
        <v>0</v>
      </c>
      <c r="CS40" s="40">
        <v>0</v>
      </c>
      <c r="CT40" s="41">
        <v>0</v>
      </c>
      <c r="CU40" s="66">
        <f t="shared" ref="CU40:CU71" si="96">SUM(CS40:CT40)</f>
        <v>0</v>
      </c>
      <c r="CV40" s="80">
        <f t="shared" ref="CV40:CV71" si="97">+CU40/$CU$170</f>
        <v>0</v>
      </c>
      <c r="CW40" s="85">
        <f t="shared" ref="CW40:CW71" si="98">+CX40</f>
        <v>0</v>
      </c>
      <c r="CX40" s="80">
        <f t="shared" ref="CX40:CX71" si="99">IFERROR((CU40-CR40)/CR40,0)</f>
        <v>0</v>
      </c>
    </row>
    <row r="41" spans="1:102" ht="24.95" customHeight="1">
      <c r="A41" s="3">
        <v>34</v>
      </c>
      <c r="B41" s="47" t="s">
        <v>192</v>
      </c>
      <c r="D41" s="40">
        <v>0</v>
      </c>
      <c r="E41" s="41">
        <v>0</v>
      </c>
      <c r="F41" s="66">
        <f t="shared" si="50"/>
        <v>0</v>
      </c>
      <c r="G41" s="40">
        <v>0</v>
      </c>
      <c r="H41" s="41">
        <v>0</v>
      </c>
      <c r="I41" s="66">
        <f t="shared" si="51"/>
        <v>0</v>
      </c>
      <c r="J41" s="80">
        <f t="shared" si="52"/>
        <v>0</v>
      </c>
      <c r="K41" s="85">
        <f t="shared" si="53"/>
        <v>0</v>
      </c>
      <c r="L41" s="80">
        <f t="shared" si="54"/>
        <v>0</v>
      </c>
      <c r="N41" s="40">
        <v>0</v>
      </c>
      <c r="O41" s="41">
        <v>0</v>
      </c>
      <c r="P41" s="66">
        <f t="shared" si="55"/>
        <v>0</v>
      </c>
      <c r="Q41" s="40">
        <v>0</v>
      </c>
      <c r="R41" s="41">
        <v>0</v>
      </c>
      <c r="S41" s="66">
        <f t="shared" si="56"/>
        <v>0</v>
      </c>
      <c r="T41" s="80">
        <f t="shared" si="57"/>
        <v>0</v>
      </c>
      <c r="U41" s="85">
        <f t="shared" si="58"/>
        <v>0</v>
      </c>
      <c r="V41" s="80">
        <f t="shared" si="59"/>
        <v>0</v>
      </c>
      <c r="X41" s="40">
        <v>0</v>
      </c>
      <c r="Y41" s="41">
        <v>0</v>
      </c>
      <c r="Z41" s="66">
        <f t="shared" si="60"/>
        <v>0</v>
      </c>
      <c r="AA41" s="40">
        <v>0</v>
      </c>
      <c r="AB41" s="41">
        <v>0</v>
      </c>
      <c r="AC41" s="66">
        <f t="shared" si="61"/>
        <v>0</v>
      </c>
      <c r="AD41" s="80">
        <f t="shared" si="62"/>
        <v>0</v>
      </c>
      <c r="AE41" s="85">
        <f t="shared" si="63"/>
        <v>0</v>
      </c>
      <c r="AF41" s="80">
        <f t="shared" si="64"/>
        <v>0</v>
      </c>
      <c r="AH41" s="40">
        <v>0</v>
      </c>
      <c r="AI41" s="41">
        <v>0</v>
      </c>
      <c r="AJ41" s="66">
        <f t="shared" si="65"/>
        <v>0</v>
      </c>
      <c r="AK41" s="40">
        <v>0</v>
      </c>
      <c r="AL41" s="41">
        <v>0</v>
      </c>
      <c r="AM41" s="66">
        <f t="shared" si="66"/>
        <v>0</v>
      </c>
      <c r="AN41" s="80">
        <f t="shared" si="67"/>
        <v>0</v>
      </c>
      <c r="AO41" s="85">
        <f t="shared" si="68"/>
        <v>0</v>
      </c>
      <c r="AP41" s="80">
        <f t="shared" si="69"/>
        <v>0</v>
      </c>
      <c r="AR41" s="40">
        <v>0</v>
      </c>
      <c r="AS41" s="41">
        <v>0</v>
      </c>
      <c r="AT41" s="66">
        <f t="shared" si="70"/>
        <v>0</v>
      </c>
      <c r="AU41" s="40">
        <v>0</v>
      </c>
      <c r="AV41" s="41">
        <v>0</v>
      </c>
      <c r="AW41" s="66">
        <f t="shared" si="71"/>
        <v>0</v>
      </c>
      <c r="AX41" s="80">
        <f t="shared" si="72"/>
        <v>0</v>
      </c>
      <c r="AY41" s="85">
        <f t="shared" si="73"/>
        <v>0</v>
      </c>
      <c r="AZ41" s="80">
        <f t="shared" si="74"/>
        <v>0</v>
      </c>
      <c r="BB41" s="40">
        <v>5</v>
      </c>
      <c r="BC41" s="41">
        <v>0</v>
      </c>
      <c r="BD41" s="66">
        <f t="shared" si="75"/>
        <v>5</v>
      </c>
      <c r="BE41" s="40">
        <v>0</v>
      </c>
      <c r="BF41" s="41">
        <v>0</v>
      </c>
      <c r="BG41" s="66">
        <f t="shared" si="76"/>
        <v>0</v>
      </c>
      <c r="BH41" s="80">
        <f t="shared" si="77"/>
        <v>0</v>
      </c>
      <c r="BI41" s="85">
        <f t="shared" si="78"/>
        <v>-1</v>
      </c>
      <c r="BJ41" s="80">
        <f t="shared" si="79"/>
        <v>-1</v>
      </c>
      <c r="BL41" s="40">
        <v>0</v>
      </c>
      <c r="BM41" s="41">
        <v>0</v>
      </c>
      <c r="BN41" s="66">
        <f t="shared" si="80"/>
        <v>0</v>
      </c>
      <c r="BO41" s="40">
        <v>0</v>
      </c>
      <c r="BP41" s="41">
        <v>0</v>
      </c>
      <c r="BQ41" s="66">
        <f t="shared" si="81"/>
        <v>0</v>
      </c>
      <c r="BR41" s="80">
        <f t="shared" si="82"/>
        <v>0</v>
      </c>
      <c r="BS41" s="85">
        <f t="shared" si="83"/>
        <v>0</v>
      </c>
      <c r="BT41" s="80">
        <f t="shared" si="84"/>
        <v>0</v>
      </c>
      <c r="BV41" s="40">
        <v>0</v>
      </c>
      <c r="BW41" s="41">
        <v>0</v>
      </c>
      <c r="BX41" s="66">
        <f t="shared" si="85"/>
        <v>0</v>
      </c>
      <c r="BY41" s="40">
        <v>0</v>
      </c>
      <c r="BZ41" s="41">
        <v>0</v>
      </c>
      <c r="CA41" s="66">
        <f t="shared" si="86"/>
        <v>0</v>
      </c>
      <c r="CB41" s="80">
        <f t="shared" si="87"/>
        <v>0</v>
      </c>
      <c r="CC41" s="85">
        <f t="shared" si="88"/>
        <v>0</v>
      </c>
      <c r="CD41" s="80">
        <f t="shared" si="89"/>
        <v>0</v>
      </c>
      <c r="CF41" s="40">
        <v>0</v>
      </c>
      <c r="CG41" s="41">
        <v>0</v>
      </c>
      <c r="CH41" s="66">
        <f t="shared" si="90"/>
        <v>0</v>
      </c>
      <c r="CI41" s="40">
        <v>0</v>
      </c>
      <c r="CJ41" s="41">
        <v>0</v>
      </c>
      <c r="CK41" s="66">
        <f t="shared" si="91"/>
        <v>0</v>
      </c>
      <c r="CL41" s="80">
        <f t="shared" si="92"/>
        <v>0</v>
      </c>
      <c r="CM41" s="85">
        <f t="shared" si="93"/>
        <v>0</v>
      </c>
      <c r="CN41" s="80">
        <f t="shared" si="94"/>
        <v>0</v>
      </c>
      <c r="CP41" s="40">
        <v>0</v>
      </c>
      <c r="CQ41" s="41">
        <v>0</v>
      </c>
      <c r="CR41" s="66">
        <f t="shared" si="95"/>
        <v>0</v>
      </c>
      <c r="CS41" s="40">
        <v>0</v>
      </c>
      <c r="CT41" s="41">
        <v>0</v>
      </c>
      <c r="CU41" s="66">
        <f t="shared" si="96"/>
        <v>0</v>
      </c>
      <c r="CV41" s="80">
        <f t="shared" si="97"/>
        <v>0</v>
      </c>
      <c r="CW41" s="85">
        <f t="shared" si="98"/>
        <v>0</v>
      </c>
      <c r="CX41" s="80">
        <f t="shared" si="99"/>
        <v>0</v>
      </c>
    </row>
    <row r="42" spans="1:102" ht="24.95" customHeight="1">
      <c r="A42" s="3">
        <v>35</v>
      </c>
      <c r="B42" s="47" t="s">
        <v>77</v>
      </c>
      <c r="D42" s="40">
        <v>0</v>
      </c>
      <c r="E42" s="41">
        <v>0</v>
      </c>
      <c r="F42" s="66">
        <f t="shared" si="50"/>
        <v>0</v>
      </c>
      <c r="G42" s="40">
        <v>1</v>
      </c>
      <c r="H42" s="41">
        <v>0</v>
      </c>
      <c r="I42" s="66">
        <f t="shared" si="51"/>
        <v>1</v>
      </c>
      <c r="J42" s="80">
        <f t="shared" si="52"/>
        <v>1.2335871233241719E-6</v>
      </c>
      <c r="K42" s="85">
        <f t="shared" si="53"/>
        <v>0</v>
      </c>
      <c r="L42" s="80">
        <f t="shared" si="54"/>
        <v>0</v>
      </c>
      <c r="N42" s="40">
        <v>0</v>
      </c>
      <c r="O42" s="41">
        <v>0</v>
      </c>
      <c r="P42" s="66">
        <f t="shared" si="55"/>
        <v>0</v>
      </c>
      <c r="Q42" s="40">
        <v>0</v>
      </c>
      <c r="R42" s="41">
        <v>0</v>
      </c>
      <c r="S42" s="66">
        <f t="shared" si="56"/>
        <v>0</v>
      </c>
      <c r="T42" s="80">
        <f t="shared" si="57"/>
        <v>0</v>
      </c>
      <c r="U42" s="85">
        <f t="shared" si="58"/>
        <v>0</v>
      </c>
      <c r="V42" s="80">
        <f t="shared" si="59"/>
        <v>0</v>
      </c>
      <c r="X42" s="40">
        <v>0</v>
      </c>
      <c r="Y42" s="41">
        <v>0</v>
      </c>
      <c r="Z42" s="66">
        <f t="shared" si="60"/>
        <v>0</v>
      </c>
      <c r="AA42" s="40">
        <v>0</v>
      </c>
      <c r="AB42" s="41">
        <v>0</v>
      </c>
      <c r="AC42" s="66">
        <f t="shared" si="61"/>
        <v>0</v>
      </c>
      <c r="AD42" s="80">
        <f t="shared" si="62"/>
        <v>0</v>
      </c>
      <c r="AE42" s="85">
        <f t="shared" si="63"/>
        <v>0</v>
      </c>
      <c r="AF42" s="80">
        <f t="shared" si="64"/>
        <v>0</v>
      </c>
      <c r="AH42" s="40">
        <v>396</v>
      </c>
      <c r="AI42" s="41">
        <v>0</v>
      </c>
      <c r="AJ42" s="66">
        <f t="shared" si="65"/>
        <v>396</v>
      </c>
      <c r="AK42" s="40">
        <v>236</v>
      </c>
      <c r="AL42" s="41">
        <v>0</v>
      </c>
      <c r="AM42" s="66">
        <f t="shared" si="66"/>
        <v>236</v>
      </c>
      <c r="AN42" s="80">
        <f t="shared" si="67"/>
        <v>2.1876969854277132E-3</v>
      </c>
      <c r="AO42" s="85">
        <f t="shared" si="68"/>
        <v>-0.40404040404040403</v>
      </c>
      <c r="AP42" s="80">
        <f t="shared" si="69"/>
        <v>-0.40404040404040403</v>
      </c>
      <c r="AR42" s="40">
        <v>0</v>
      </c>
      <c r="AS42" s="41">
        <v>0</v>
      </c>
      <c r="AT42" s="66">
        <f t="shared" si="70"/>
        <v>0</v>
      </c>
      <c r="AU42" s="40">
        <v>67</v>
      </c>
      <c r="AV42" s="41">
        <v>0</v>
      </c>
      <c r="AW42" s="66">
        <f t="shared" si="71"/>
        <v>67</v>
      </c>
      <c r="AX42" s="80">
        <f t="shared" si="72"/>
        <v>6.5264613915974243E-4</v>
      </c>
      <c r="AY42" s="85">
        <f t="shared" si="73"/>
        <v>0</v>
      </c>
      <c r="AZ42" s="80">
        <f t="shared" si="74"/>
        <v>0</v>
      </c>
      <c r="BB42" s="40">
        <v>294</v>
      </c>
      <c r="BC42" s="41">
        <v>0</v>
      </c>
      <c r="BD42" s="66">
        <f t="shared" si="75"/>
        <v>294</v>
      </c>
      <c r="BE42" s="40">
        <v>211</v>
      </c>
      <c r="BF42" s="41">
        <v>0</v>
      </c>
      <c r="BG42" s="66">
        <f t="shared" si="76"/>
        <v>211</v>
      </c>
      <c r="BH42" s="80">
        <f t="shared" si="77"/>
        <v>3.0483400271605651E-3</v>
      </c>
      <c r="BI42" s="85">
        <f t="shared" si="78"/>
        <v>-0.28231292517006801</v>
      </c>
      <c r="BJ42" s="80">
        <f t="shared" si="79"/>
        <v>-0.28231292517006801</v>
      </c>
      <c r="BL42" s="40">
        <v>0</v>
      </c>
      <c r="BM42" s="41">
        <v>0</v>
      </c>
      <c r="BN42" s="66">
        <f t="shared" si="80"/>
        <v>0</v>
      </c>
      <c r="BO42" s="40">
        <v>0</v>
      </c>
      <c r="BP42" s="41">
        <v>0</v>
      </c>
      <c r="BQ42" s="66">
        <f t="shared" si="81"/>
        <v>0</v>
      </c>
      <c r="BR42" s="80">
        <f t="shared" si="82"/>
        <v>0</v>
      </c>
      <c r="BS42" s="85">
        <f t="shared" si="83"/>
        <v>0</v>
      </c>
      <c r="BT42" s="80">
        <f t="shared" si="84"/>
        <v>0</v>
      </c>
      <c r="BV42" s="40">
        <v>0</v>
      </c>
      <c r="BW42" s="41">
        <v>0</v>
      </c>
      <c r="BX42" s="66">
        <f t="shared" si="85"/>
        <v>0</v>
      </c>
      <c r="BY42" s="40">
        <v>0</v>
      </c>
      <c r="BZ42" s="41">
        <v>0</v>
      </c>
      <c r="CA42" s="66">
        <f t="shared" si="86"/>
        <v>0</v>
      </c>
      <c r="CB42" s="80">
        <f t="shared" si="87"/>
        <v>0</v>
      </c>
      <c r="CC42" s="85">
        <f t="shared" si="88"/>
        <v>0</v>
      </c>
      <c r="CD42" s="80">
        <f t="shared" si="89"/>
        <v>0</v>
      </c>
      <c r="CF42" s="40">
        <v>21</v>
      </c>
      <c r="CG42" s="41">
        <v>0</v>
      </c>
      <c r="CH42" s="66">
        <f t="shared" si="90"/>
        <v>21</v>
      </c>
      <c r="CI42" s="40">
        <v>0</v>
      </c>
      <c r="CJ42" s="41">
        <v>0</v>
      </c>
      <c r="CK42" s="66">
        <f t="shared" si="91"/>
        <v>0</v>
      </c>
      <c r="CL42" s="80">
        <f t="shared" si="92"/>
        <v>0</v>
      </c>
      <c r="CM42" s="85">
        <f t="shared" si="93"/>
        <v>-1</v>
      </c>
      <c r="CN42" s="80">
        <f t="shared" si="94"/>
        <v>-1</v>
      </c>
      <c r="CP42" s="40">
        <v>9</v>
      </c>
      <c r="CQ42" s="41">
        <v>0</v>
      </c>
      <c r="CR42" s="66">
        <f t="shared" si="95"/>
        <v>9</v>
      </c>
      <c r="CS42" s="40">
        <v>0</v>
      </c>
      <c r="CT42" s="41">
        <v>0</v>
      </c>
      <c r="CU42" s="66">
        <f t="shared" si="96"/>
        <v>0</v>
      </c>
      <c r="CV42" s="80">
        <f t="shared" si="97"/>
        <v>0</v>
      </c>
      <c r="CW42" s="85">
        <f t="shared" si="98"/>
        <v>-1</v>
      </c>
      <c r="CX42" s="80">
        <f t="shared" si="99"/>
        <v>-1</v>
      </c>
    </row>
    <row r="43" spans="1:102" ht="24.95" customHeight="1">
      <c r="A43" s="3">
        <v>36</v>
      </c>
      <c r="B43" s="47" t="s">
        <v>139</v>
      </c>
      <c r="D43" s="40">
        <v>0</v>
      </c>
      <c r="E43" s="41">
        <v>0</v>
      </c>
      <c r="F43" s="66">
        <f t="shared" si="50"/>
        <v>0</v>
      </c>
      <c r="G43" s="40">
        <v>1</v>
      </c>
      <c r="H43" s="41">
        <v>0</v>
      </c>
      <c r="I43" s="66">
        <f t="shared" si="51"/>
        <v>1</v>
      </c>
      <c r="J43" s="80">
        <f t="shared" si="52"/>
        <v>1.2335871233241719E-6</v>
      </c>
      <c r="K43" s="85">
        <f t="shared" si="53"/>
        <v>0</v>
      </c>
      <c r="L43" s="80">
        <f t="shared" si="54"/>
        <v>0</v>
      </c>
      <c r="N43" s="40">
        <v>0</v>
      </c>
      <c r="O43" s="41">
        <v>0</v>
      </c>
      <c r="P43" s="66">
        <f t="shared" si="55"/>
        <v>0</v>
      </c>
      <c r="Q43" s="40">
        <v>0</v>
      </c>
      <c r="R43" s="41">
        <v>0</v>
      </c>
      <c r="S43" s="66">
        <f t="shared" si="56"/>
        <v>0</v>
      </c>
      <c r="T43" s="80">
        <f t="shared" si="57"/>
        <v>0</v>
      </c>
      <c r="U43" s="85">
        <f t="shared" si="58"/>
        <v>0</v>
      </c>
      <c r="V43" s="80">
        <f t="shared" si="59"/>
        <v>0</v>
      </c>
      <c r="X43" s="40">
        <v>0</v>
      </c>
      <c r="Y43" s="41">
        <v>0</v>
      </c>
      <c r="Z43" s="66">
        <f t="shared" si="60"/>
        <v>0</v>
      </c>
      <c r="AA43" s="40">
        <v>0</v>
      </c>
      <c r="AB43" s="41">
        <v>0</v>
      </c>
      <c r="AC43" s="66">
        <f t="shared" si="61"/>
        <v>0</v>
      </c>
      <c r="AD43" s="80">
        <f t="shared" si="62"/>
        <v>0</v>
      </c>
      <c r="AE43" s="85">
        <f t="shared" si="63"/>
        <v>0</v>
      </c>
      <c r="AF43" s="80">
        <f t="shared" si="64"/>
        <v>0</v>
      </c>
      <c r="AH43" s="40">
        <v>0</v>
      </c>
      <c r="AI43" s="41">
        <v>0</v>
      </c>
      <c r="AJ43" s="66">
        <f t="shared" si="65"/>
        <v>0</v>
      </c>
      <c r="AK43" s="40">
        <v>0</v>
      </c>
      <c r="AL43" s="41">
        <v>0</v>
      </c>
      <c r="AM43" s="66">
        <f t="shared" si="66"/>
        <v>0</v>
      </c>
      <c r="AN43" s="80">
        <f t="shared" si="67"/>
        <v>0</v>
      </c>
      <c r="AO43" s="85">
        <f t="shared" si="68"/>
        <v>0</v>
      </c>
      <c r="AP43" s="80">
        <f t="shared" si="69"/>
        <v>0</v>
      </c>
      <c r="AR43" s="40">
        <v>0</v>
      </c>
      <c r="AS43" s="41">
        <v>0</v>
      </c>
      <c r="AT43" s="66">
        <f t="shared" si="70"/>
        <v>0</v>
      </c>
      <c r="AU43" s="40">
        <v>0</v>
      </c>
      <c r="AV43" s="41">
        <v>0</v>
      </c>
      <c r="AW43" s="66">
        <f t="shared" si="71"/>
        <v>0</v>
      </c>
      <c r="AX43" s="80">
        <f t="shared" si="72"/>
        <v>0</v>
      </c>
      <c r="AY43" s="85">
        <f t="shared" si="73"/>
        <v>0</v>
      </c>
      <c r="AZ43" s="80">
        <f t="shared" si="74"/>
        <v>0</v>
      </c>
      <c r="BB43" s="40">
        <v>0</v>
      </c>
      <c r="BC43" s="41">
        <v>0</v>
      </c>
      <c r="BD43" s="66">
        <f t="shared" si="75"/>
        <v>0</v>
      </c>
      <c r="BE43" s="40">
        <v>0</v>
      </c>
      <c r="BF43" s="41">
        <v>0</v>
      </c>
      <c r="BG43" s="66">
        <f t="shared" si="76"/>
        <v>0</v>
      </c>
      <c r="BH43" s="80">
        <f t="shared" si="77"/>
        <v>0</v>
      </c>
      <c r="BI43" s="85">
        <f t="shared" si="78"/>
        <v>0</v>
      </c>
      <c r="BJ43" s="80">
        <f t="shared" si="79"/>
        <v>0</v>
      </c>
      <c r="BL43" s="40">
        <v>0</v>
      </c>
      <c r="BM43" s="41">
        <v>0</v>
      </c>
      <c r="BN43" s="66">
        <f t="shared" si="80"/>
        <v>0</v>
      </c>
      <c r="BO43" s="40">
        <v>0</v>
      </c>
      <c r="BP43" s="41">
        <v>0</v>
      </c>
      <c r="BQ43" s="66">
        <f t="shared" si="81"/>
        <v>0</v>
      </c>
      <c r="BR43" s="80">
        <f t="shared" si="82"/>
        <v>0</v>
      </c>
      <c r="BS43" s="85">
        <f t="shared" si="83"/>
        <v>0</v>
      </c>
      <c r="BT43" s="80">
        <f t="shared" si="84"/>
        <v>0</v>
      </c>
      <c r="BV43" s="40">
        <v>0</v>
      </c>
      <c r="BW43" s="41">
        <v>0</v>
      </c>
      <c r="BX43" s="66">
        <f t="shared" si="85"/>
        <v>0</v>
      </c>
      <c r="BY43" s="40">
        <v>0</v>
      </c>
      <c r="BZ43" s="41">
        <v>0</v>
      </c>
      <c r="CA43" s="66">
        <f t="shared" si="86"/>
        <v>0</v>
      </c>
      <c r="CB43" s="80">
        <f t="shared" si="87"/>
        <v>0</v>
      </c>
      <c r="CC43" s="85">
        <f t="shared" si="88"/>
        <v>0</v>
      </c>
      <c r="CD43" s="80">
        <f t="shared" si="89"/>
        <v>0</v>
      </c>
      <c r="CF43" s="40">
        <v>0</v>
      </c>
      <c r="CG43" s="41">
        <v>0</v>
      </c>
      <c r="CH43" s="66">
        <f t="shared" si="90"/>
        <v>0</v>
      </c>
      <c r="CI43" s="40">
        <v>0</v>
      </c>
      <c r="CJ43" s="41">
        <v>0</v>
      </c>
      <c r="CK43" s="66">
        <f t="shared" si="91"/>
        <v>0</v>
      </c>
      <c r="CL43" s="80">
        <f t="shared" si="92"/>
        <v>0</v>
      </c>
      <c r="CM43" s="85">
        <f t="shared" si="93"/>
        <v>0</v>
      </c>
      <c r="CN43" s="80">
        <f t="shared" si="94"/>
        <v>0</v>
      </c>
      <c r="CP43" s="40">
        <v>0</v>
      </c>
      <c r="CQ43" s="41">
        <v>0</v>
      </c>
      <c r="CR43" s="66">
        <f t="shared" si="95"/>
        <v>0</v>
      </c>
      <c r="CS43" s="40">
        <v>0</v>
      </c>
      <c r="CT43" s="41">
        <v>0</v>
      </c>
      <c r="CU43" s="66">
        <f t="shared" si="96"/>
        <v>0</v>
      </c>
      <c r="CV43" s="80">
        <f t="shared" si="97"/>
        <v>0</v>
      </c>
      <c r="CW43" s="85">
        <f t="shared" si="98"/>
        <v>0</v>
      </c>
      <c r="CX43" s="80">
        <f t="shared" si="99"/>
        <v>0</v>
      </c>
    </row>
    <row r="44" spans="1:102" ht="24.95" customHeight="1">
      <c r="A44" s="3">
        <v>37</v>
      </c>
      <c r="B44" s="47" t="s">
        <v>269</v>
      </c>
      <c r="D44" s="40">
        <v>0</v>
      </c>
      <c r="E44" s="41">
        <v>0</v>
      </c>
      <c r="F44" s="66">
        <f t="shared" si="50"/>
        <v>0</v>
      </c>
      <c r="G44" s="40">
        <v>0</v>
      </c>
      <c r="H44" s="41">
        <v>0</v>
      </c>
      <c r="I44" s="66">
        <f t="shared" si="51"/>
        <v>0</v>
      </c>
      <c r="J44" s="80">
        <f t="shared" si="52"/>
        <v>0</v>
      </c>
      <c r="K44" s="85">
        <f t="shared" si="53"/>
        <v>0</v>
      </c>
      <c r="L44" s="80">
        <f t="shared" si="54"/>
        <v>0</v>
      </c>
      <c r="N44" s="40">
        <v>0</v>
      </c>
      <c r="O44" s="41">
        <v>0</v>
      </c>
      <c r="P44" s="66">
        <f t="shared" si="55"/>
        <v>0</v>
      </c>
      <c r="Q44" s="40">
        <v>0</v>
      </c>
      <c r="R44" s="41">
        <v>0</v>
      </c>
      <c r="S44" s="66">
        <f t="shared" si="56"/>
        <v>0</v>
      </c>
      <c r="T44" s="80">
        <f t="shared" si="57"/>
        <v>0</v>
      </c>
      <c r="U44" s="85">
        <f t="shared" si="58"/>
        <v>0</v>
      </c>
      <c r="V44" s="80">
        <f t="shared" si="59"/>
        <v>0</v>
      </c>
      <c r="X44" s="40">
        <v>0</v>
      </c>
      <c r="Y44" s="41">
        <v>0</v>
      </c>
      <c r="Z44" s="66">
        <f t="shared" si="60"/>
        <v>0</v>
      </c>
      <c r="AA44" s="40">
        <v>0</v>
      </c>
      <c r="AB44" s="41">
        <v>0</v>
      </c>
      <c r="AC44" s="66">
        <f t="shared" si="61"/>
        <v>0</v>
      </c>
      <c r="AD44" s="80">
        <f t="shared" si="62"/>
        <v>0</v>
      </c>
      <c r="AE44" s="85">
        <f t="shared" si="63"/>
        <v>0</v>
      </c>
      <c r="AF44" s="80">
        <f t="shared" si="64"/>
        <v>0</v>
      </c>
      <c r="AH44" s="40">
        <v>0</v>
      </c>
      <c r="AI44" s="41">
        <v>0</v>
      </c>
      <c r="AJ44" s="66">
        <f t="shared" si="65"/>
        <v>0</v>
      </c>
      <c r="AK44" s="40">
        <v>0</v>
      </c>
      <c r="AL44" s="41">
        <v>0</v>
      </c>
      <c r="AM44" s="66">
        <f t="shared" si="66"/>
        <v>0</v>
      </c>
      <c r="AN44" s="80">
        <f t="shared" si="67"/>
        <v>0</v>
      </c>
      <c r="AO44" s="85">
        <f t="shared" si="68"/>
        <v>0</v>
      </c>
      <c r="AP44" s="80">
        <f t="shared" si="69"/>
        <v>0</v>
      </c>
      <c r="AR44" s="40">
        <v>2</v>
      </c>
      <c r="AS44" s="41">
        <v>0</v>
      </c>
      <c r="AT44" s="66">
        <f t="shared" si="70"/>
        <v>2</v>
      </c>
      <c r="AU44" s="40">
        <v>18</v>
      </c>
      <c r="AV44" s="41">
        <v>0</v>
      </c>
      <c r="AW44" s="66">
        <f t="shared" si="71"/>
        <v>18</v>
      </c>
      <c r="AX44" s="80">
        <f t="shared" si="72"/>
        <v>1.7533776872948306E-4</v>
      </c>
      <c r="AY44" s="85">
        <f t="shared" si="73"/>
        <v>8</v>
      </c>
      <c r="AZ44" s="80">
        <f t="shared" si="74"/>
        <v>8</v>
      </c>
      <c r="BB44" s="40">
        <v>0</v>
      </c>
      <c r="BC44" s="41">
        <v>0</v>
      </c>
      <c r="BD44" s="66">
        <f t="shared" si="75"/>
        <v>0</v>
      </c>
      <c r="BE44" s="40">
        <v>0</v>
      </c>
      <c r="BF44" s="41">
        <v>0</v>
      </c>
      <c r="BG44" s="66">
        <f t="shared" si="76"/>
        <v>0</v>
      </c>
      <c r="BH44" s="80">
        <f t="shared" si="77"/>
        <v>0</v>
      </c>
      <c r="BI44" s="85">
        <f t="shared" si="78"/>
        <v>0</v>
      </c>
      <c r="BJ44" s="80">
        <f t="shared" si="79"/>
        <v>0</v>
      </c>
      <c r="BL44" s="40">
        <v>0</v>
      </c>
      <c r="BM44" s="41">
        <v>0</v>
      </c>
      <c r="BN44" s="66">
        <f t="shared" si="80"/>
        <v>0</v>
      </c>
      <c r="BO44" s="40">
        <v>0</v>
      </c>
      <c r="BP44" s="41">
        <v>0</v>
      </c>
      <c r="BQ44" s="66">
        <f t="shared" si="81"/>
        <v>0</v>
      </c>
      <c r="BR44" s="80">
        <f t="shared" si="82"/>
        <v>0</v>
      </c>
      <c r="BS44" s="85">
        <f t="shared" si="83"/>
        <v>0</v>
      </c>
      <c r="BT44" s="80">
        <f t="shared" si="84"/>
        <v>0</v>
      </c>
      <c r="BV44" s="40">
        <v>0</v>
      </c>
      <c r="BW44" s="41">
        <v>0</v>
      </c>
      <c r="BX44" s="66">
        <f t="shared" si="85"/>
        <v>0</v>
      </c>
      <c r="BY44" s="40">
        <v>0</v>
      </c>
      <c r="BZ44" s="41">
        <v>0</v>
      </c>
      <c r="CA44" s="66">
        <f t="shared" si="86"/>
        <v>0</v>
      </c>
      <c r="CB44" s="80">
        <f t="shared" si="87"/>
        <v>0</v>
      </c>
      <c r="CC44" s="85">
        <f t="shared" si="88"/>
        <v>0</v>
      </c>
      <c r="CD44" s="80">
        <f t="shared" si="89"/>
        <v>0</v>
      </c>
      <c r="CF44" s="40">
        <v>0</v>
      </c>
      <c r="CG44" s="41">
        <v>0</v>
      </c>
      <c r="CH44" s="66">
        <f t="shared" si="90"/>
        <v>0</v>
      </c>
      <c r="CI44" s="40">
        <v>0</v>
      </c>
      <c r="CJ44" s="41">
        <v>0</v>
      </c>
      <c r="CK44" s="66">
        <f t="shared" si="91"/>
        <v>0</v>
      </c>
      <c r="CL44" s="80">
        <f t="shared" si="92"/>
        <v>0</v>
      </c>
      <c r="CM44" s="85">
        <f t="shared" si="93"/>
        <v>0</v>
      </c>
      <c r="CN44" s="80">
        <f t="shared" si="94"/>
        <v>0</v>
      </c>
      <c r="CP44" s="40">
        <v>0</v>
      </c>
      <c r="CQ44" s="41">
        <v>0</v>
      </c>
      <c r="CR44" s="66">
        <f t="shared" si="95"/>
        <v>0</v>
      </c>
      <c r="CS44" s="40">
        <v>0</v>
      </c>
      <c r="CT44" s="41">
        <v>0</v>
      </c>
      <c r="CU44" s="66">
        <f t="shared" si="96"/>
        <v>0</v>
      </c>
      <c r="CV44" s="80">
        <f t="shared" si="97"/>
        <v>0</v>
      </c>
      <c r="CW44" s="85">
        <f t="shared" si="98"/>
        <v>0</v>
      </c>
      <c r="CX44" s="80">
        <f t="shared" si="99"/>
        <v>0</v>
      </c>
    </row>
    <row r="45" spans="1:102" ht="24.95" customHeight="1">
      <c r="A45" s="3">
        <v>38</v>
      </c>
      <c r="B45" s="47" t="s">
        <v>140</v>
      </c>
      <c r="D45" s="40">
        <v>0</v>
      </c>
      <c r="E45" s="41">
        <v>0</v>
      </c>
      <c r="F45" s="66">
        <f t="shared" si="50"/>
        <v>0</v>
      </c>
      <c r="G45" s="40">
        <v>0</v>
      </c>
      <c r="H45" s="41">
        <v>0</v>
      </c>
      <c r="I45" s="66">
        <f t="shared" si="51"/>
        <v>0</v>
      </c>
      <c r="J45" s="80">
        <f t="shared" si="52"/>
        <v>0</v>
      </c>
      <c r="K45" s="85">
        <f t="shared" si="53"/>
        <v>0</v>
      </c>
      <c r="L45" s="80">
        <f t="shared" si="54"/>
        <v>0</v>
      </c>
      <c r="N45" s="40">
        <v>0</v>
      </c>
      <c r="O45" s="41">
        <v>0</v>
      </c>
      <c r="P45" s="66">
        <f t="shared" si="55"/>
        <v>0</v>
      </c>
      <c r="Q45" s="40">
        <v>0</v>
      </c>
      <c r="R45" s="41">
        <v>0</v>
      </c>
      <c r="S45" s="66">
        <f t="shared" si="56"/>
        <v>0</v>
      </c>
      <c r="T45" s="80">
        <f t="shared" si="57"/>
        <v>0</v>
      </c>
      <c r="U45" s="85">
        <f t="shared" si="58"/>
        <v>0</v>
      </c>
      <c r="V45" s="80">
        <f t="shared" si="59"/>
        <v>0</v>
      </c>
      <c r="X45" s="40">
        <v>0</v>
      </c>
      <c r="Y45" s="41">
        <v>0</v>
      </c>
      <c r="Z45" s="66">
        <f t="shared" si="60"/>
        <v>0</v>
      </c>
      <c r="AA45" s="40">
        <v>0</v>
      </c>
      <c r="AB45" s="41">
        <v>0</v>
      </c>
      <c r="AC45" s="66">
        <f t="shared" si="61"/>
        <v>0</v>
      </c>
      <c r="AD45" s="80">
        <f t="shared" si="62"/>
        <v>0</v>
      </c>
      <c r="AE45" s="85">
        <f t="shared" si="63"/>
        <v>0</v>
      </c>
      <c r="AF45" s="80">
        <f t="shared" si="64"/>
        <v>0</v>
      </c>
      <c r="AH45" s="40">
        <v>74</v>
      </c>
      <c r="AI45" s="41">
        <v>0</v>
      </c>
      <c r="AJ45" s="66">
        <f t="shared" si="65"/>
        <v>74</v>
      </c>
      <c r="AK45" s="40">
        <v>886</v>
      </c>
      <c r="AL45" s="41">
        <v>0</v>
      </c>
      <c r="AM45" s="66">
        <f t="shared" si="66"/>
        <v>886</v>
      </c>
      <c r="AN45" s="80">
        <f t="shared" si="67"/>
        <v>8.2131335978345502E-3</v>
      </c>
      <c r="AO45" s="85">
        <f t="shared" si="68"/>
        <v>10.972972972972974</v>
      </c>
      <c r="AP45" s="80">
        <f t="shared" si="69"/>
        <v>10.972972972972974</v>
      </c>
      <c r="AR45" s="40">
        <v>0</v>
      </c>
      <c r="AS45" s="41">
        <v>0</v>
      </c>
      <c r="AT45" s="66">
        <f t="shared" si="70"/>
        <v>0</v>
      </c>
      <c r="AU45" s="40">
        <v>0</v>
      </c>
      <c r="AV45" s="41">
        <v>0</v>
      </c>
      <c r="AW45" s="66">
        <f t="shared" si="71"/>
        <v>0</v>
      </c>
      <c r="AX45" s="80">
        <f t="shared" si="72"/>
        <v>0</v>
      </c>
      <c r="AY45" s="85">
        <f t="shared" si="73"/>
        <v>0</v>
      </c>
      <c r="AZ45" s="80">
        <f t="shared" si="74"/>
        <v>0</v>
      </c>
      <c r="BB45" s="40">
        <v>0</v>
      </c>
      <c r="BC45" s="41">
        <v>0</v>
      </c>
      <c r="BD45" s="66">
        <f t="shared" si="75"/>
        <v>0</v>
      </c>
      <c r="BE45" s="40">
        <v>0</v>
      </c>
      <c r="BF45" s="41">
        <v>0</v>
      </c>
      <c r="BG45" s="66">
        <f t="shared" si="76"/>
        <v>0</v>
      </c>
      <c r="BH45" s="80">
        <f t="shared" si="77"/>
        <v>0</v>
      </c>
      <c r="BI45" s="85">
        <f t="shared" si="78"/>
        <v>0</v>
      </c>
      <c r="BJ45" s="80">
        <f t="shared" si="79"/>
        <v>0</v>
      </c>
      <c r="BL45" s="40">
        <v>0</v>
      </c>
      <c r="BM45" s="41">
        <v>0</v>
      </c>
      <c r="BN45" s="66">
        <f t="shared" si="80"/>
        <v>0</v>
      </c>
      <c r="BO45" s="40">
        <v>0</v>
      </c>
      <c r="BP45" s="41">
        <v>0</v>
      </c>
      <c r="BQ45" s="66">
        <f t="shared" si="81"/>
        <v>0</v>
      </c>
      <c r="BR45" s="80">
        <f t="shared" si="82"/>
        <v>0</v>
      </c>
      <c r="BS45" s="85">
        <f t="shared" si="83"/>
        <v>0</v>
      </c>
      <c r="BT45" s="80">
        <f t="shared" si="84"/>
        <v>0</v>
      </c>
      <c r="BV45" s="40">
        <v>0</v>
      </c>
      <c r="BW45" s="41">
        <v>0</v>
      </c>
      <c r="BX45" s="66">
        <f t="shared" si="85"/>
        <v>0</v>
      </c>
      <c r="BY45" s="40">
        <v>0</v>
      </c>
      <c r="BZ45" s="41">
        <v>0</v>
      </c>
      <c r="CA45" s="66">
        <f t="shared" si="86"/>
        <v>0</v>
      </c>
      <c r="CB45" s="80">
        <f t="shared" si="87"/>
        <v>0</v>
      </c>
      <c r="CC45" s="85">
        <f t="shared" si="88"/>
        <v>0</v>
      </c>
      <c r="CD45" s="80">
        <f t="shared" si="89"/>
        <v>0</v>
      </c>
      <c r="CF45" s="40">
        <v>0</v>
      </c>
      <c r="CG45" s="41">
        <v>0</v>
      </c>
      <c r="CH45" s="66">
        <f t="shared" si="90"/>
        <v>0</v>
      </c>
      <c r="CI45" s="40">
        <v>0</v>
      </c>
      <c r="CJ45" s="41">
        <v>0</v>
      </c>
      <c r="CK45" s="66">
        <f t="shared" si="91"/>
        <v>0</v>
      </c>
      <c r="CL45" s="80">
        <f t="shared" si="92"/>
        <v>0</v>
      </c>
      <c r="CM45" s="85">
        <f t="shared" si="93"/>
        <v>0</v>
      </c>
      <c r="CN45" s="80">
        <f t="shared" si="94"/>
        <v>0</v>
      </c>
      <c r="CP45" s="40">
        <v>0</v>
      </c>
      <c r="CQ45" s="41">
        <v>0</v>
      </c>
      <c r="CR45" s="66">
        <f t="shared" si="95"/>
        <v>0</v>
      </c>
      <c r="CS45" s="40">
        <v>0</v>
      </c>
      <c r="CT45" s="41">
        <v>0</v>
      </c>
      <c r="CU45" s="66">
        <f t="shared" si="96"/>
        <v>0</v>
      </c>
      <c r="CV45" s="80">
        <f t="shared" si="97"/>
        <v>0</v>
      </c>
      <c r="CW45" s="85">
        <f t="shared" si="98"/>
        <v>0</v>
      </c>
      <c r="CX45" s="80">
        <f t="shared" si="99"/>
        <v>0</v>
      </c>
    </row>
    <row r="46" spans="1:102" ht="24.95" customHeight="1">
      <c r="A46" s="3">
        <v>39</v>
      </c>
      <c r="B46" s="47" t="s">
        <v>63</v>
      </c>
      <c r="D46" s="40">
        <v>0</v>
      </c>
      <c r="E46" s="41">
        <v>0</v>
      </c>
      <c r="F46" s="66">
        <f t="shared" si="50"/>
        <v>0</v>
      </c>
      <c r="G46" s="40">
        <v>0</v>
      </c>
      <c r="H46" s="41">
        <v>0</v>
      </c>
      <c r="I46" s="66">
        <f t="shared" si="51"/>
        <v>0</v>
      </c>
      <c r="J46" s="80">
        <f t="shared" si="52"/>
        <v>0</v>
      </c>
      <c r="K46" s="85">
        <f t="shared" si="53"/>
        <v>0</v>
      </c>
      <c r="L46" s="80">
        <f t="shared" si="54"/>
        <v>0</v>
      </c>
      <c r="N46" s="40">
        <v>0</v>
      </c>
      <c r="O46" s="41">
        <v>0</v>
      </c>
      <c r="P46" s="66">
        <f t="shared" si="55"/>
        <v>0</v>
      </c>
      <c r="Q46" s="40">
        <v>0</v>
      </c>
      <c r="R46" s="41">
        <v>0</v>
      </c>
      <c r="S46" s="66">
        <f t="shared" si="56"/>
        <v>0</v>
      </c>
      <c r="T46" s="80">
        <f t="shared" si="57"/>
        <v>0</v>
      </c>
      <c r="U46" s="85">
        <f t="shared" si="58"/>
        <v>0</v>
      </c>
      <c r="V46" s="80">
        <f t="shared" si="59"/>
        <v>0</v>
      </c>
      <c r="X46" s="40">
        <v>0</v>
      </c>
      <c r="Y46" s="41">
        <v>0</v>
      </c>
      <c r="Z46" s="66">
        <f t="shared" si="60"/>
        <v>0</v>
      </c>
      <c r="AA46" s="40">
        <v>0</v>
      </c>
      <c r="AB46" s="41">
        <v>0</v>
      </c>
      <c r="AC46" s="66">
        <f t="shared" si="61"/>
        <v>0</v>
      </c>
      <c r="AD46" s="80">
        <f t="shared" si="62"/>
        <v>0</v>
      </c>
      <c r="AE46" s="85">
        <f t="shared" si="63"/>
        <v>0</v>
      </c>
      <c r="AF46" s="80">
        <f t="shared" si="64"/>
        <v>0</v>
      </c>
      <c r="AH46" s="40">
        <v>4</v>
      </c>
      <c r="AI46" s="41">
        <v>0</v>
      </c>
      <c r="AJ46" s="66">
        <f t="shared" si="65"/>
        <v>4</v>
      </c>
      <c r="AK46" s="40">
        <v>41</v>
      </c>
      <c r="AL46" s="41">
        <v>0</v>
      </c>
      <c r="AM46" s="66">
        <f t="shared" si="66"/>
        <v>41</v>
      </c>
      <c r="AN46" s="80">
        <f t="shared" si="67"/>
        <v>3.8006600170566206E-4</v>
      </c>
      <c r="AO46" s="85">
        <f t="shared" si="68"/>
        <v>9.25</v>
      </c>
      <c r="AP46" s="80">
        <f t="shared" si="69"/>
        <v>9.25</v>
      </c>
      <c r="AR46" s="40">
        <v>372</v>
      </c>
      <c r="AS46" s="41">
        <v>0</v>
      </c>
      <c r="AT46" s="66">
        <f t="shared" si="70"/>
        <v>372</v>
      </c>
      <c r="AU46" s="40">
        <v>450</v>
      </c>
      <c r="AV46" s="41">
        <v>0</v>
      </c>
      <c r="AW46" s="66">
        <f t="shared" si="71"/>
        <v>450</v>
      </c>
      <c r="AX46" s="80">
        <f t="shared" si="72"/>
        <v>4.3834442182370762E-3</v>
      </c>
      <c r="AY46" s="85">
        <f t="shared" si="73"/>
        <v>0.20967741935483872</v>
      </c>
      <c r="AZ46" s="80">
        <f t="shared" si="74"/>
        <v>0.20967741935483872</v>
      </c>
      <c r="BB46" s="40">
        <v>641</v>
      </c>
      <c r="BC46" s="41">
        <v>0</v>
      </c>
      <c r="BD46" s="66">
        <f t="shared" si="75"/>
        <v>641</v>
      </c>
      <c r="BE46" s="40">
        <v>499</v>
      </c>
      <c r="BF46" s="41">
        <v>0</v>
      </c>
      <c r="BG46" s="66">
        <f t="shared" si="76"/>
        <v>499</v>
      </c>
      <c r="BH46" s="80">
        <f t="shared" si="77"/>
        <v>7.2091074575977351E-3</v>
      </c>
      <c r="BI46" s="85">
        <f t="shared" si="78"/>
        <v>-0.22152886115444617</v>
      </c>
      <c r="BJ46" s="80">
        <f t="shared" si="79"/>
        <v>-0.22152886115444617</v>
      </c>
      <c r="BL46" s="40">
        <v>377</v>
      </c>
      <c r="BM46" s="41">
        <v>0</v>
      </c>
      <c r="BN46" s="66">
        <f t="shared" si="80"/>
        <v>377</v>
      </c>
      <c r="BO46" s="40">
        <v>169</v>
      </c>
      <c r="BP46" s="41">
        <v>0</v>
      </c>
      <c r="BQ46" s="66">
        <f t="shared" si="81"/>
        <v>169</v>
      </c>
      <c r="BR46" s="80">
        <f t="shared" si="82"/>
        <v>8.4033613445378148E-3</v>
      </c>
      <c r="BS46" s="85">
        <f t="shared" si="83"/>
        <v>-0.55172413793103448</v>
      </c>
      <c r="BT46" s="80">
        <f t="shared" si="84"/>
        <v>-0.55172413793103448</v>
      </c>
      <c r="BV46" s="40">
        <v>289</v>
      </c>
      <c r="BW46" s="41">
        <v>0</v>
      </c>
      <c r="BX46" s="66">
        <f t="shared" si="85"/>
        <v>289</v>
      </c>
      <c r="BY46" s="40">
        <v>168</v>
      </c>
      <c r="BZ46" s="41">
        <v>0</v>
      </c>
      <c r="CA46" s="66">
        <f t="shared" si="86"/>
        <v>168</v>
      </c>
      <c r="CB46" s="80">
        <f t="shared" si="87"/>
        <v>8.2852492972333193E-3</v>
      </c>
      <c r="CC46" s="85">
        <f t="shared" si="88"/>
        <v>-0.41868512110726641</v>
      </c>
      <c r="CD46" s="80">
        <f t="shared" si="89"/>
        <v>-0.41868512110726641</v>
      </c>
      <c r="CF46" s="40">
        <v>0</v>
      </c>
      <c r="CG46" s="41">
        <v>0</v>
      </c>
      <c r="CH46" s="66">
        <f t="shared" si="90"/>
        <v>0</v>
      </c>
      <c r="CI46" s="40">
        <v>0</v>
      </c>
      <c r="CJ46" s="41">
        <v>0</v>
      </c>
      <c r="CK46" s="66">
        <f t="shared" si="91"/>
        <v>0</v>
      </c>
      <c r="CL46" s="80">
        <f t="shared" si="92"/>
        <v>0</v>
      </c>
      <c r="CM46" s="85">
        <f t="shared" si="93"/>
        <v>0</v>
      </c>
      <c r="CN46" s="80">
        <f t="shared" si="94"/>
        <v>0</v>
      </c>
      <c r="CP46" s="40">
        <v>0</v>
      </c>
      <c r="CQ46" s="41">
        <v>0</v>
      </c>
      <c r="CR46" s="66">
        <f t="shared" si="95"/>
        <v>0</v>
      </c>
      <c r="CS46" s="40">
        <v>1</v>
      </c>
      <c r="CT46" s="41">
        <v>0</v>
      </c>
      <c r="CU46" s="66">
        <f t="shared" si="96"/>
        <v>1</v>
      </c>
      <c r="CV46" s="80">
        <f t="shared" si="97"/>
        <v>4.7147571900047147E-4</v>
      </c>
      <c r="CW46" s="85">
        <f t="shared" si="98"/>
        <v>0</v>
      </c>
      <c r="CX46" s="80">
        <f t="shared" si="99"/>
        <v>0</v>
      </c>
    </row>
    <row r="47" spans="1:102" ht="24.95" customHeight="1">
      <c r="A47" s="3">
        <v>40</v>
      </c>
      <c r="B47" s="47" t="s">
        <v>197</v>
      </c>
      <c r="D47" s="40">
        <v>0</v>
      </c>
      <c r="E47" s="41">
        <v>0</v>
      </c>
      <c r="F47" s="66">
        <f t="shared" si="50"/>
        <v>0</v>
      </c>
      <c r="G47" s="40">
        <v>0</v>
      </c>
      <c r="H47" s="41">
        <v>0</v>
      </c>
      <c r="I47" s="66">
        <f t="shared" si="51"/>
        <v>0</v>
      </c>
      <c r="J47" s="80">
        <f t="shared" si="52"/>
        <v>0</v>
      </c>
      <c r="K47" s="85">
        <f t="shared" si="53"/>
        <v>0</v>
      </c>
      <c r="L47" s="80">
        <f t="shared" si="54"/>
        <v>0</v>
      </c>
      <c r="N47" s="40">
        <v>0</v>
      </c>
      <c r="O47" s="41">
        <v>0</v>
      </c>
      <c r="P47" s="66">
        <f t="shared" si="55"/>
        <v>0</v>
      </c>
      <c r="Q47" s="40">
        <v>0</v>
      </c>
      <c r="R47" s="41">
        <v>0</v>
      </c>
      <c r="S47" s="66">
        <f t="shared" si="56"/>
        <v>0</v>
      </c>
      <c r="T47" s="80">
        <f t="shared" si="57"/>
        <v>0</v>
      </c>
      <c r="U47" s="85">
        <f t="shared" si="58"/>
        <v>0</v>
      </c>
      <c r="V47" s="80">
        <f t="shared" si="59"/>
        <v>0</v>
      </c>
      <c r="X47" s="40">
        <v>0</v>
      </c>
      <c r="Y47" s="41">
        <v>0</v>
      </c>
      <c r="Z47" s="66">
        <f t="shared" si="60"/>
        <v>0</v>
      </c>
      <c r="AA47" s="40">
        <v>0</v>
      </c>
      <c r="AB47" s="41">
        <v>0</v>
      </c>
      <c r="AC47" s="66">
        <f t="shared" si="61"/>
        <v>0</v>
      </c>
      <c r="AD47" s="80">
        <f t="shared" si="62"/>
        <v>0</v>
      </c>
      <c r="AE47" s="85">
        <f t="shared" si="63"/>
        <v>0</v>
      </c>
      <c r="AF47" s="80">
        <f t="shared" si="64"/>
        <v>0</v>
      </c>
      <c r="AH47" s="40">
        <v>0</v>
      </c>
      <c r="AI47" s="41">
        <v>0</v>
      </c>
      <c r="AJ47" s="66">
        <f t="shared" si="65"/>
        <v>0</v>
      </c>
      <c r="AK47" s="40">
        <v>0</v>
      </c>
      <c r="AL47" s="41">
        <v>0</v>
      </c>
      <c r="AM47" s="66">
        <f t="shared" si="66"/>
        <v>0</v>
      </c>
      <c r="AN47" s="80">
        <f t="shared" si="67"/>
        <v>0</v>
      </c>
      <c r="AO47" s="85">
        <f t="shared" si="68"/>
        <v>0</v>
      </c>
      <c r="AP47" s="80">
        <f t="shared" si="69"/>
        <v>0</v>
      </c>
      <c r="AR47" s="40">
        <v>0</v>
      </c>
      <c r="AS47" s="41">
        <v>0</v>
      </c>
      <c r="AT47" s="66">
        <f t="shared" si="70"/>
        <v>0</v>
      </c>
      <c r="AU47" s="40">
        <v>0</v>
      </c>
      <c r="AV47" s="41">
        <v>0</v>
      </c>
      <c r="AW47" s="66">
        <f t="shared" si="71"/>
        <v>0</v>
      </c>
      <c r="AX47" s="80">
        <f t="shared" si="72"/>
        <v>0</v>
      </c>
      <c r="AY47" s="85">
        <f t="shared" si="73"/>
        <v>0</v>
      </c>
      <c r="AZ47" s="80">
        <f t="shared" si="74"/>
        <v>0</v>
      </c>
      <c r="BB47" s="40">
        <v>15</v>
      </c>
      <c r="BC47" s="41">
        <v>0</v>
      </c>
      <c r="BD47" s="66">
        <f t="shared" si="75"/>
        <v>15</v>
      </c>
      <c r="BE47" s="40">
        <v>0</v>
      </c>
      <c r="BF47" s="41">
        <v>0</v>
      </c>
      <c r="BG47" s="66">
        <f t="shared" si="76"/>
        <v>0</v>
      </c>
      <c r="BH47" s="80">
        <f t="shared" si="77"/>
        <v>0</v>
      </c>
      <c r="BI47" s="85">
        <f t="shared" si="78"/>
        <v>-1</v>
      </c>
      <c r="BJ47" s="80">
        <f t="shared" si="79"/>
        <v>-1</v>
      </c>
      <c r="BL47" s="40">
        <v>0</v>
      </c>
      <c r="BM47" s="41">
        <v>0</v>
      </c>
      <c r="BN47" s="66">
        <f t="shared" si="80"/>
        <v>0</v>
      </c>
      <c r="BO47" s="40">
        <v>0</v>
      </c>
      <c r="BP47" s="41">
        <v>0</v>
      </c>
      <c r="BQ47" s="66">
        <f t="shared" si="81"/>
        <v>0</v>
      </c>
      <c r="BR47" s="80">
        <f t="shared" si="82"/>
        <v>0</v>
      </c>
      <c r="BS47" s="85">
        <f t="shared" si="83"/>
        <v>0</v>
      </c>
      <c r="BT47" s="80">
        <f t="shared" si="84"/>
        <v>0</v>
      </c>
      <c r="BV47" s="40">
        <v>0</v>
      </c>
      <c r="BW47" s="41">
        <v>0</v>
      </c>
      <c r="BX47" s="66">
        <f t="shared" si="85"/>
        <v>0</v>
      </c>
      <c r="BY47" s="40">
        <v>0</v>
      </c>
      <c r="BZ47" s="41">
        <v>0</v>
      </c>
      <c r="CA47" s="66">
        <f t="shared" si="86"/>
        <v>0</v>
      </c>
      <c r="CB47" s="80">
        <f t="shared" si="87"/>
        <v>0</v>
      </c>
      <c r="CC47" s="85">
        <f t="shared" si="88"/>
        <v>0</v>
      </c>
      <c r="CD47" s="80">
        <f t="shared" si="89"/>
        <v>0</v>
      </c>
      <c r="CF47" s="40">
        <v>0</v>
      </c>
      <c r="CG47" s="41">
        <v>0</v>
      </c>
      <c r="CH47" s="66">
        <f t="shared" si="90"/>
        <v>0</v>
      </c>
      <c r="CI47" s="40">
        <v>0</v>
      </c>
      <c r="CJ47" s="41">
        <v>0</v>
      </c>
      <c r="CK47" s="66">
        <f t="shared" si="91"/>
        <v>0</v>
      </c>
      <c r="CL47" s="80">
        <f t="shared" si="92"/>
        <v>0</v>
      </c>
      <c r="CM47" s="85">
        <f t="shared" si="93"/>
        <v>0</v>
      </c>
      <c r="CN47" s="80">
        <f t="shared" si="94"/>
        <v>0</v>
      </c>
      <c r="CP47" s="40">
        <v>0</v>
      </c>
      <c r="CQ47" s="41">
        <v>0</v>
      </c>
      <c r="CR47" s="66">
        <f t="shared" si="95"/>
        <v>0</v>
      </c>
      <c r="CS47" s="40">
        <v>0</v>
      </c>
      <c r="CT47" s="41">
        <v>0</v>
      </c>
      <c r="CU47" s="66">
        <f t="shared" si="96"/>
        <v>0</v>
      </c>
      <c r="CV47" s="80">
        <f t="shared" si="97"/>
        <v>0</v>
      </c>
      <c r="CW47" s="85">
        <f t="shared" si="98"/>
        <v>0</v>
      </c>
      <c r="CX47" s="80">
        <f t="shared" si="99"/>
        <v>0</v>
      </c>
    </row>
    <row r="48" spans="1:102" ht="24.95" customHeight="1">
      <c r="A48" s="3">
        <v>41</v>
      </c>
      <c r="B48" s="47" t="s">
        <v>86</v>
      </c>
      <c r="D48" s="40">
        <v>1384</v>
      </c>
      <c r="E48" s="41">
        <v>0</v>
      </c>
      <c r="F48" s="66">
        <f t="shared" si="50"/>
        <v>1384</v>
      </c>
      <c r="G48" s="40">
        <v>602</v>
      </c>
      <c r="H48" s="41">
        <v>0</v>
      </c>
      <c r="I48" s="66">
        <f t="shared" si="51"/>
        <v>602</v>
      </c>
      <c r="J48" s="80">
        <f t="shared" si="52"/>
        <v>7.4261944824115147E-4</v>
      </c>
      <c r="K48" s="85">
        <f t="shared" si="53"/>
        <v>-0.56502890173410403</v>
      </c>
      <c r="L48" s="80">
        <f t="shared" si="54"/>
        <v>-0.56502890173410403</v>
      </c>
      <c r="N48" s="40">
        <v>0</v>
      </c>
      <c r="O48" s="41">
        <v>0</v>
      </c>
      <c r="P48" s="66">
        <f t="shared" si="55"/>
        <v>0</v>
      </c>
      <c r="Q48" s="40">
        <v>0</v>
      </c>
      <c r="R48" s="41">
        <v>0</v>
      </c>
      <c r="S48" s="66">
        <f t="shared" si="56"/>
        <v>0</v>
      </c>
      <c r="T48" s="80">
        <f t="shared" si="57"/>
        <v>0</v>
      </c>
      <c r="U48" s="85">
        <f t="shared" si="58"/>
        <v>0</v>
      </c>
      <c r="V48" s="80">
        <f t="shared" si="59"/>
        <v>0</v>
      </c>
      <c r="X48" s="40">
        <v>35</v>
      </c>
      <c r="Y48" s="41">
        <v>0</v>
      </c>
      <c r="Z48" s="66">
        <f t="shared" si="60"/>
        <v>35</v>
      </c>
      <c r="AA48" s="40">
        <v>9</v>
      </c>
      <c r="AB48" s="41">
        <v>0</v>
      </c>
      <c r="AC48" s="66">
        <f t="shared" si="61"/>
        <v>9</v>
      </c>
      <c r="AD48" s="80">
        <f t="shared" si="62"/>
        <v>3.5123733106460035E-5</v>
      </c>
      <c r="AE48" s="85">
        <f t="shared" si="63"/>
        <v>-0.74285714285714288</v>
      </c>
      <c r="AF48" s="80">
        <f t="shared" si="64"/>
        <v>-0.74285714285714288</v>
      </c>
      <c r="AH48" s="40">
        <v>516</v>
      </c>
      <c r="AI48" s="41">
        <v>0</v>
      </c>
      <c r="AJ48" s="66">
        <f t="shared" si="65"/>
        <v>516</v>
      </c>
      <c r="AK48" s="40">
        <v>380</v>
      </c>
      <c r="AL48" s="41">
        <v>0</v>
      </c>
      <c r="AM48" s="66">
        <f t="shared" si="66"/>
        <v>380</v>
      </c>
      <c r="AN48" s="80">
        <f t="shared" si="67"/>
        <v>3.5225629426378436E-3</v>
      </c>
      <c r="AO48" s="85">
        <f t="shared" si="68"/>
        <v>-0.26356589147286824</v>
      </c>
      <c r="AP48" s="80">
        <f t="shared" si="69"/>
        <v>-0.26356589147286824</v>
      </c>
      <c r="AR48" s="40">
        <v>47</v>
      </c>
      <c r="AS48" s="41">
        <v>0</v>
      </c>
      <c r="AT48" s="66">
        <f t="shared" si="70"/>
        <v>47</v>
      </c>
      <c r="AU48" s="40">
        <v>425</v>
      </c>
      <c r="AV48" s="41">
        <v>0</v>
      </c>
      <c r="AW48" s="66">
        <f t="shared" si="71"/>
        <v>425</v>
      </c>
      <c r="AX48" s="80">
        <f t="shared" si="72"/>
        <v>4.1399195394461272E-3</v>
      </c>
      <c r="AY48" s="85">
        <f t="shared" si="73"/>
        <v>8.0425531914893611</v>
      </c>
      <c r="AZ48" s="80">
        <f t="shared" si="74"/>
        <v>8.0425531914893611</v>
      </c>
      <c r="BB48" s="40">
        <v>138</v>
      </c>
      <c r="BC48" s="41">
        <v>0</v>
      </c>
      <c r="BD48" s="66">
        <f t="shared" si="75"/>
        <v>138</v>
      </c>
      <c r="BE48" s="40">
        <v>79</v>
      </c>
      <c r="BF48" s="41">
        <v>0</v>
      </c>
      <c r="BG48" s="66">
        <f t="shared" si="76"/>
        <v>79</v>
      </c>
      <c r="BH48" s="80">
        <f t="shared" si="77"/>
        <v>1.1413216215435291E-3</v>
      </c>
      <c r="BI48" s="85">
        <f t="shared" si="78"/>
        <v>-0.42753623188405798</v>
      </c>
      <c r="BJ48" s="80">
        <f t="shared" si="79"/>
        <v>-0.42753623188405798</v>
      </c>
      <c r="BL48" s="40">
        <v>0</v>
      </c>
      <c r="BM48" s="41">
        <v>0</v>
      </c>
      <c r="BN48" s="66">
        <f t="shared" si="80"/>
        <v>0</v>
      </c>
      <c r="BO48" s="40">
        <v>0</v>
      </c>
      <c r="BP48" s="41">
        <v>0</v>
      </c>
      <c r="BQ48" s="66">
        <f t="shared" si="81"/>
        <v>0</v>
      </c>
      <c r="BR48" s="80">
        <f t="shared" si="82"/>
        <v>0</v>
      </c>
      <c r="BS48" s="85">
        <f t="shared" si="83"/>
        <v>0</v>
      </c>
      <c r="BT48" s="80">
        <f t="shared" si="84"/>
        <v>0</v>
      </c>
      <c r="BV48" s="40">
        <v>48</v>
      </c>
      <c r="BW48" s="41">
        <v>0</v>
      </c>
      <c r="BX48" s="66">
        <f t="shared" si="85"/>
        <v>48</v>
      </c>
      <c r="BY48" s="40">
        <v>16</v>
      </c>
      <c r="BZ48" s="41">
        <v>0</v>
      </c>
      <c r="CA48" s="66">
        <f t="shared" si="86"/>
        <v>16</v>
      </c>
      <c r="CB48" s="80">
        <f t="shared" si="87"/>
        <v>7.8907136164126839E-4</v>
      </c>
      <c r="CC48" s="85">
        <f t="shared" si="88"/>
        <v>-0.66666666666666663</v>
      </c>
      <c r="CD48" s="80">
        <f t="shared" si="89"/>
        <v>-0.66666666666666663</v>
      </c>
      <c r="CF48" s="40">
        <v>66</v>
      </c>
      <c r="CG48" s="41">
        <v>0</v>
      </c>
      <c r="CH48" s="66">
        <f t="shared" si="90"/>
        <v>66</v>
      </c>
      <c r="CI48" s="40">
        <v>4</v>
      </c>
      <c r="CJ48" s="41">
        <v>0</v>
      </c>
      <c r="CK48" s="66">
        <f t="shared" si="91"/>
        <v>4</v>
      </c>
      <c r="CL48" s="80">
        <f t="shared" si="92"/>
        <v>4.662004662004662E-4</v>
      </c>
      <c r="CM48" s="85">
        <f t="shared" si="93"/>
        <v>-0.93939393939393945</v>
      </c>
      <c r="CN48" s="80">
        <f t="shared" si="94"/>
        <v>-0.93939393939393945</v>
      </c>
      <c r="CP48" s="40">
        <v>0</v>
      </c>
      <c r="CQ48" s="41">
        <v>0</v>
      </c>
      <c r="CR48" s="66">
        <f t="shared" si="95"/>
        <v>0</v>
      </c>
      <c r="CS48" s="40">
        <v>0</v>
      </c>
      <c r="CT48" s="41">
        <v>0</v>
      </c>
      <c r="CU48" s="66">
        <f t="shared" si="96"/>
        <v>0</v>
      </c>
      <c r="CV48" s="80">
        <f t="shared" si="97"/>
        <v>0</v>
      </c>
      <c r="CW48" s="85">
        <f t="shared" si="98"/>
        <v>0</v>
      </c>
      <c r="CX48" s="80">
        <f t="shared" si="99"/>
        <v>0</v>
      </c>
    </row>
    <row r="49" spans="1:102" ht="24.95" customHeight="1">
      <c r="A49" s="3">
        <v>42</v>
      </c>
      <c r="B49" s="47" t="s">
        <v>69</v>
      </c>
      <c r="D49" s="40">
        <v>0</v>
      </c>
      <c r="E49" s="41">
        <v>0</v>
      </c>
      <c r="F49" s="66">
        <f t="shared" si="50"/>
        <v>0</v>
      </c>
      <c r="G49" s="40">
        <v>0</v>
      </c>
      <c r="H49" s="41">
        <v>0</v>
      </c>
      <c r="I49" s="66">
        <f t="shared" si="51"/>
        <v>0</v>
      </c>
      <c r="J49" s="80">
        <f t="shared" si="52"/>
        <v>0</v>
      </c>
      <c r="K49" s="85">
        <f t="shared" si="53"/>
        <v>0</v>
      </c>
      <c r="L49" s="80">
        <f t="shared" si="54"/>
        <v>0</v>
      </c>
      <c r="N49" s="40">
        <v>0</v>
      </c>
      <c r="O49" s="41">
        <v>0</v>
      </c>
      <c r="P49" s="66">
        <f t="shared" si="55"/>
        <v>0</v>
      </c>
      <c r="Q49" s="40">
        <v>0</v>
      </c>
      <c r="R49" s="41">
        <v>0</v>
      </c>
      <c r="S49" s="66">
        <f t="shared" si="56"/>
        <v>0</v>
      </c>
      <c r="T49" s="80">
        <f t="shared" si="57"/>
        <v>0</v>
      </c>
      <c r="U49" s="85">
        <f t="shared" si="58"/>
        <v>0</v>
      </c>
      <c r="V49" s="80">
        <f t="shared" si="59"/>
        <v>0</v>
      </c>
      <c r="X49" s="40">
        <v>0</v>
      </c>
      <c r="Y49" s="41">
        <v>0</v>
      </c>
      <c r="Z49" s="66">
        <f t="shared" si="60"/>
        <v>0</v>
      </c>
      <c r="AA49" s="40">
        <v>0</v>
      </c>
      <c r="AB49" s="41">
        <v>0</v>
      </c>
      <c r="AC49" s="66">
        <f t="shared" si="61"/>
        <v>0</v>
      </c>
      <c r="AD49" s="80">
        <f t="shared" si="62"/>
        <v>0</v>
      </c>
      <c r="AE49" s="85">
        <f t="shared" si="63"/>
        <v>0</v>
      </c>
      <c r="AF49" s="80">
        <f t="shared" si="64"/>
        <v>0</v>
      </c>
      <c r="AH49" s="40">
        <v>0</v>
      </c>
      <c r="AI49" s="41">
        <v>0</v>
      </c>
      <c r="AJ49" s="66">
        <f t="shared" si="65"/>
        <v>0</v>
      </c>
      <c r="AK49" s="40">
        <v>0</v>
      </c>
      <c r="AL49" s="41">
        <v>0</v>
      </c>
      <c r="AM49" s="66">
        <f t="shared" si="66"/>
        <v>0</v>
      </c>
      <c r="AN49" s="80">
        <f t="shared" si="67"/>
        <v>0</v>
      </c>
      <c r="AO49" s="85">
        <f t="shared" si="68"/>
        <v>0</v>
      </c>
      <c r="AP49" s="80">
        <f t="shared" si="69"/>
        <v>0</v>
      </c>
      <c r="AR49" s="40">
        <v>31</v>
      </c>
      <c r="AS49" s="41">
        <v>0</v>
      </c>
      <c r="AT49" s="66">
        <f t="shared" si="70"/>
        <v>31</v>
      </c>
      <c r="AU49" s="40">
        <v>0</v>
      </c>
      <c r="AV49" s="41">
        <v>0</v>
      </c>
      <c r="AW49" s="66">
        <f t="shared" si="71"/>
        <v>0</v>
      </c>
      <c r="AX49" s="80">
        <f t="shared" si="72"/>
        <v>0</v>
      </c>
      <c r="AY49" s="85">
        <f t="shared" si="73"/>
        <v>-1</v>
      </c>
      <c r="AZ49" s="80">
        <f t="shared" si="74"/>
        <v>-1</v>
      </c>
      <c r="BB49" s="40">
        <v>220</v>
      </c>
      <c r="BC49" s="41">
        <v>0</v>
      </c>
      <c r="BD49" s="66">
        <f t="shared" si="75"/>
        <v>220</v>
      </c>
      <c r="BE49" s="40">
        <v>115</v>
      </c>
      <c r="BF49" s="41">
        <v>0</v>
      </c>
      <c r="BG49" s="66">
        <f t="shared" si="76"/>
        <v>115</v>
      </c>
      <c r="BH49" s="80">
        <f t="shared" si="77"/>
        <v>1.6614175503481753E-3</v>
      </c>
      <c r="BI49" s="85">
        <f t="shared" si="78"/>
        <v>-0.47727272727272729</v>
      </c>
      <c r="BJ49" s="80">
        <f t="shared" si="79"/>
        <v>-0.47727272727272729</v>
      </c>
      <c r="BL49" s="40">
        <v>0</v>
      </c>
      <c r="BM49" s="41">
        <v>0</v>
      </c>
      <c r="BN49" s="66">
        <f t="shared" si="80"/>
        <v>0</v>
      </c>
      <c r="BO49" s="40">
        <v>0</v>
      </c>
      <c r="BP49" s="41">
        <v>0</v>
      </c>
      <c r="BQ49" s="66">
        <f t="shared" si="81"/>
        <v>0</v>
      </c>
      <c r="BR49" s="80">
        <f t="shared" si="82"/>
        <v>0</v>
      </c>
      <c r="BS49" s="85">
        <f t="shared" si="83"/>
        <v>0</v>
      </c>
      <c r="BT49" s="80">
        <f t="shared" si="84"/>
        <v>0</v>
      </c>
      <c r="BV49" s="40">
        <v>0</v>
      </c>
      <c r="BW49" s="41">
        <v>0</v>
      </c>
      <c r="BX49" s="66">
        <f t="shared" si="85"/>
        <v>0</v>
      </c>
      <c r="BY49" s="40">
        <v>4</v>
      </c>
      <c r="BZ49" s="41">
        <v>0</v>
      </c>
      <c r="CA49" s="66">
        <f t="shared" si="86"/>
        <v>4</v>
      </c>
      <c r="CB49" s="80">
        <f t="shared" si="87"/>
        <v>1.972678404103171E-4</v>
      </c>
      <c r="CC49" s="85">
        <f t="shared" si="88"/>
        <v>0</v>
      </c>
      <c r="CD49" s="80">
        <f t="shared" si="89"/>
        <v>0</v>
      </c>
      <c r="CF49" s="40">
        <v>0</v>
      </c>
      <c r="CG49" s="41">
        <v>0</v>
      </c>
      <c r="CH49" s="66">
        <f t="shared" si="90"/>
        <v>0</v>
      </c>
      <c r="CI49" s="40">
        <v>0</v>
      </c>
      <c r="CJ49" s="41">
        <v>0</v>
      </c>
      <c r="CK49" s="66">
        <f t="shared" si="91"/>
        <v>0</v>
      </c>
      <c r="CL49" s="80">
        <f t="shared" si="92"/>
        <v>0</v>
      </c>
      <c r="CM49" s="85">
        <f t="shared" si="93"/>
        <v>0</v>
      </c>
      <c r="CN49" s="80">
        <f t="shared" si="94"/>
        <v>0</v>
      </c>
      <c r="CP49" s="40">
        <v>0</v>
      </c>
      <c r="CQ49" s="41">
        <v>0</v>
      </c>
      <c r="CR49" s="66">
        <f t="shared" si="95"/>
        <v>0</v>
      </c>
      <c r="CS49" s="40">
        <v>0</v>
      </c>
      <c r="CT49" s="41">
        <v>0</v>
      </c>
      <c r="CU49" s="66">
        <f t="shared" si="96"/>
        <v>0</v>
      </c>
      <c r="CV49" s="80">
        <f t="shared" si="97"/>
        <v>0</v>
      </c>
      <c r="CW49" s="85">
        <f t="shared" si="98"/>
        <v>0</v>
      </c>
      <c r="CX49" s="80">
        <f t="shared" si="99"/>
        <v>0</v>
      </c>
    </row>
    <row r="50" spans="1:102" ht="24.95" customHeight="1">
      <c r="A50" s="3">
        <v>43</v>
      </c>
      <c r="B50" s="47" t="s">
        <v>141</v>
      </c>
      <c r="D50" s="40">
        <v>3</v>
      </c>
      <c r="E50" s="41">
        <v>0</v>
      </c>
      <c r="F50" s="66">
        <f t="shared" si="50"/>
        <v>3</v>
      </c>
      <c r="G50" s="40">
        <v>1</v>
      </c>
      <c r="H50" s="41">
        <v>0</v>
      </c>
      <c r="I50" s="66">
        <f t="shared" si="51"/>
        <v>1</v>
      </c>
      <c r="J50" s="80">
        <f t="shared" si="52"/>
        <v>1.2335871233241719E-6</v>
      </c>
      <c r="K50" s="85">
        <f t="shared" si="53"/>
        <v>-0.66666666666666663</v>
      </c>
      <c r="L50" s="80">
        <f t="shared" si="54"/>
        <v>-0.66666666666666663</v>
      </c>
      <c r="N50" s="40">
        <v>0</v>
      </c>
      <c r="O50" s="41">
        <v>0</v>
      </c>
      <c r="P50" s="66">
        <f t="shared" si="55"/>
        <v>0</v>
      </c>
      <c r="Q50" s="40">
        <v>0</v>
      </c>
      <c r="R50" s="41">
        <v>0</v>
      </c>
      <c r="S50" s="66">
        <f t="shared" si="56"/>
        <v>0</v>
      </c>
      <c r="T50" s="80">
        <f t="shared" si="57"/>
        <v>0</v>
      </c>
      <c r="U50" s="85">
        <f t="shared" si="58"/>
        <v>0</v>
      </c>
      <c r="V50" s="80">
        <f t="shared" si="59"/>
        <v>0</v>
      </c>
      <c r="X50" s="40">
        <v>0</v>
      </c>
      <c r="Y50" s="41">
        <v>0</v>
      </c>
      <c r="Z50" s="66">
        <f t="shared" si="60"/>
        <v>0</v>
      </c>
      <c r="AA50" s="40">
        <v>0</v>
      </c>
      <c r="AB50" s="41">
        <v>0</v>
      </c>
      <c r="AC50" s="66">
        <f t="shared" si="61"/>
        <v>0</v>
      </c>
      <c r="AD50" s="80">
        <f t="shared" si="62"/>
        <v>0</v>
      </c>
      <c r="AE50" s="85">
        <f t="shared" si="63"/>
        <v>0</v>
      </c>
      <c r="AF50" s="80">
        <f t="shared" si="64"/>
        <v>0</v>
      </c>
      <c r="AH50" s="40">
        <v>0</v>
      </c>
      <c r="AI50" s="41">
        <v>0</v>
      </c>
      <c r="AJ50" s="66">
        <f t="shared" si="65"/>
        <v>0</v>
      </c>
      <c r="AK50" s="40">
        <v>0</v>
      </c>
      <c r="AL50" s="41">
        <v>0</v>
      </c>
      <c r="AM50" s="66">
        <f t="shared" si="66"/>
        <v>0</v>
      </c>
      <c r="AN50" s="80">
        <f t="shared" si="67"/>
        <v>0</v>
      </c>
      <c r="AO50" s="85">
        <f t="shared" si="68"/>
        <v>0</v>
      </c>
      <c r="AP50" s="80">
        <f t="shared" si="69"/>
        <v>0</v>
      </c>
      <c r="AR50" s="40">
        <v>0</v>
      </c>
      <c r="AS50" s="41">
        <v>0</v>
      </c>
      <c r="AT50" s="66">
        <f t="shared" si="70"/>
        <v>0</v>
      </c>
      <c r="AU50" s="40">
        <v>0</v>
      </c>
      <c r="AV50" s="41">
        <v>0</v>
      </c>
      <c r="AW50" s="66">
        <f t="shared" si="71"/>
        <v>0</v>
      </c>
      <c r="AX50" s="80">
        <f t="shared" si="72"/>
        <v>0</v>
      </c>
      <c r="AY50" s="85">
        <f t="shared" si="73"/>
        <v>0</v>
      </c>
      <c r="AZ50" s="80">
        <f t="shared" si="74"/>
        <v>0</v>
      </c>
      <c r="BB50" s="40">
        <v>0</v>
      </c>
      <c r="BC50" s="41">
        <v>0</v>
      </c>
      <c r="BD50" s="66">
        <f t="shared" si="75"/>
        <v>0</v>
      </c>
      <c r="BE50" s="40">
        <v>0</v>
      </c>
      <c r="BF50" s="41">
        <v>0</v>
      </c>
      <c r="BG50" s="66">
        <f t="shared" si="76"/>
        <v>0</v>
      </c>
      <c r="BH50" s="80">
        <f t="shared" si="77"/>
        <v>0</v>
      </c>
      <c r="BI50" s="85">
        <f t="shared" si="78"/>
        <v>0</v>
      </c>
      <c r="BJ50" s="80">
        <f t="shared" si="79"/>
        <v>0</v>
      </c>
      <c r="BL50" s="40">
        <v>0</v>
      </c>
      <c r="BM50" s="41">
        <v>0</v>
      </c>
      <c r="BN50" s="66">
        <f t="shared" si="80"/>
        <v>0</v>
      </c>
      <c r="BO50" s="40">
        <v>0</v>
      </c>
      <c r="BP50" s="41">
        <v>0</v>
      </c>
      <c r="BQ50" s="66">
        <f t="shared" si="81"/>
        <v>0</v>
      </c>
      <c r="BR50" s="80">
        <f t="shared" si="82"/>
        <v>0</v>
      </c>
      <c r="BS50" s="85">
        <f t="shared" si="83"/>
        <v>0</v>
      </c>
      <c r="BT50" s="80">
        <f t="shared" si="84"/>
        <v>0</v>
      </c>
      <c r="BV50" s="40">
        <v>9</v>
      </c>
      <c r="BW50" s="41">
        <v>0</v>
      </c>
      <c r="BX50" s="66">
        <f t="shared" si="85"/>
        <v>9</v>
      </c>
      <c r="BY50" s="40">
        <v>0</v>
      </c>
      <c r="BZ50" s="41">
        <v>0</v>
      </c>
      <c r="CA50" s="66">
        <f t="shared" si="86"/>
        <v>0</v>
      </c>
      <c r="CB50" s="80">
        <f t="shared" si="87"/>
        <v>0</v>
      </c>
      <c r="CC50" s="85">
        <f t="shared" si="88"/>
        <v>-1</v>
      </c>
      <c r="CD50" s="80">
        <f t="shared" si="89"/>
        <v>-1</v>
      </c>
      <c r="CF50" s="40">
        <v>0</v>
      </c>
      <c r="CG50" s="41">
        <v>0</v>
      </c>
      <c r="CH50" s="66">
        <f t="shared" si="90"/>
        <v>0</v>
      </c>
      <c r="CI50" s="40">
        <v>0</v>
      </c>
      <c r="CJ50" s="41">
        <v>0</v>
      </c>
      <c r="CK50" s="66">
        <f t="shared" si="91"/>
        <v>0</v>
      </c>
      <c r="CL50" s="80">
        <f t="shared" si="92"/>
        <v>0</v>
      </c>
      <c r="CM50" s="85">
        <f t="shared" si="93"/>
        <v>0</v>
      </c>
      <c r="CN50" s="80">
        <f t="shared" si="94"/>
        <v>0</v>
      </c>
      <c r="CP50" s="40">
        <v>0</v>
      </c>
      <c r="CQ50" s="41">
        <v>0</v>
      </c>
      <c r="CR50" s="66">
        <f t="shared" si="95"/>
        <v>0</v>
      </c>
      <c r="CS50" s="40">
        <v>0</v>
      </c>
      <c r="CT50" s="41">
        <v>0</v>
      </c>
      <c r="CU50" s="66">
        <f t="shared" si="96"/>
        <v>0</v>
      </c>
      <c r="CV50" s="80">
        <f t="shared" si="97"/>
        <v>0</v>
      </c>
      <c r="CW50" s="85">
        <f t="shared" si="98"/>
        <v>0</v>
      </c>
      <c r="CX50" s="80">
        <f t="shared" si="99"/>
        <v>0</v>
      </c>
    </row>
    <row r="51" spans="1:102" ht="24.95" customHeight="1">
      <c r="A51" s="3">
        <v>44</v>
      </c>
      <c r="B51" s="47" t="s">
        <v>142</v>
      </c>
      <c r="D51" s="40">
        <v>0</v>
      </c>
      <c r="E51" s="41">
        <v>0</v>
      </c>
      <c r="F51" s="66">
        <f t="shared" si="50"/>
        <v>0</v>
      </c>
      <c r="G51" s="40">
        <v>0</v>
      </c>
      <c r="H51" s="41">
        <v>3</v>
      </c>
      <c r="I51" s="66">
        <f t="shared" si="51"/>
        <v>3</v>
      </c>
      <c r="J51" s="80">
        <f t="shared" si="52"/>
        <v>3.7007613699725155E-6</v>
      </c>
      <c r="K51" s="85">
        <f t="shared" si="53"/>
        <v>0</v>
      </c>
      <c r="L51" s="80">
        <f t="shared" si="54"/>
        <v>0</v>
      </c>
      <c r="N51" s="40">
        <v>0</v>
      </c>
      <c r="O51" s="41">
        <v>0</v>
      </c>
      <c r="P51" s="66">
        <f t="shared" si="55"/>
        <v>0</v>
      </c>
      <c r="Q51" s="40">
        <v>0</v>
      </c>
      <c r="R51" s="41">
        <v>0</v>
      </c>
      <c r="S51" s="66">
        <f t="shared" si="56"/>
        <v>0</v>
      </c>
      <c r="T51" s="80">
        <f t="shared" si="57"/>
        <v>0</v>
      </c>
      <c r="U51" s="85">
        <f t="shared" si="58"/>
        <v>0</v>
      </c>
      <c r="V51" s="80">
        <f t="shared" si="59"/>
        <v>0</v>
      </c>
      <c r="X51" s="40">
        <v>0</v>
      </c>
      <c r="Y51" s="41">
        <v>0</v>
      </c>
      <c r="Z51" s="66">
        <f t="shared" si="60"/>
        <v>0</v>
      </c>
      <c r="AA51" s="40">
        <v>0</v>
      </c>
      <c r="AB51" s="41">
        <v>0</v>
      </c>
      <c r="AC51" s="66">
        <f t="shared" si="61"/>
        <v>0</v>
      </c>
      <c r="AD51" s="80">
        <f t="shared" si="62"/>
        <v>0</v>
      </c>
      <c r="AE51" s="85">
        <f t="shared" si="63"/>
        <v>0</v>
      </c>
      <c r="AF51" s="80">
        <f t="shared" si="64"/>
        <v>0</v>
      </c>
      <c r="AH51" s="40">
        <v>0</v>
      </c>
      <c r="AI51" s="41">
        <v>0</v>
      </c>
      <c r="AJ51" s="66">
        <f t="shared" si="65"/>
        <v>0</v>
      </c>
      <c r="AK51" s="40">
        <v>0</v>
      </c>
      <c r="AL51" s="41">
        <v>0</v>
      </c>
      <c r="AM51" s="66">
        <f t="shared" si="66"/>
        <v>0</v>
      </c>
      <c r="AN51" s="80">
        <f t="shared" si="67"/>
        <v>0</v>
      </c>
      <c r="AO51" s="85">
        <f t="shared" si="68"/>
        <v>0</v>
      </c>
      <c r="AP51" s="80">
        <f t="shared" si="69"/>
        <v>0</v>
      </c>
      <c r="AR51" s="40">
        <v>0</v>
      </c>
      <c r="AS51" s="41">
        <v>0</v>
      </c>
      <c r="AT51" s="66">
        <f t="shared" si="70"/>
        <v>0</v>
      </c>
      <c r="AU51" s="40">
        <v>0</v>
      </c>
      <c r="AV51" s="41">
        <v>0</v>
      </c>
      <c r="AW51" s="66">
        <f t="shared" si="71"/>
        <v>0</v>
      </c>
      <c r="AX51" s="80">
        <f t="shared" si="72"/>
        <v>0</v>
      </c>
      <c r="AY51" s="85">
        <f t="shared" si="73"/>
        <v>0</v>
      </c>
      <c r="AZ51" s="80">
        <f t="shared" si="74"/>
        <v>0</v>
      </c>
      <c r="BB51" s="40">
        <v>0</v>
      </c>
      <c r="BC51" s="41">
        <v>0</v>
      </c>
      <c r="BD51" s="66">
        <f t="shared" si="75"/>
        <v>0</v>
      </c>
      <c r="BE51" s="40">
        <v>0</v>
      </c>
      <c r="BF51" s="41">
        <v>0</v>
      </c>
      <c r="BG51" s="66">
        <f t="shared" si="76"/>
        <v>0</v>
      </c>
      <c r="BH51" s="80">
        <f t="shared" si="77"/>
        <v>0</v>
      </c>
      <c r="BI51" s="85">
        <f t="shared" si="78"/>
        <v>0</v>
      </c>
      <c r="BJ51" s="80">
        <f t="shared" si="79"/>
        <v>0</v>
      </c>
      <c r="BL51" s="40">
        <v>0</v>
      </c>
      <c r="BM51" s="41">
        <v>0</v>
      </c>
      <c r="BN51" s="66">
        <f t="shared" si="80"/>
        <v>0</v>
      </c>
      <c r="BO51" s="40">
        <v>0</v>
      </c>
      <c r="BP51" s="41">
        <v>0</v>
      </c>
      <c r="BQ51" s="66">
        <f t="shared" si="81"/>
        <v>0</v>
      </c>
      <c r="BR51" s="80">
        <f t="shared" si="82"/>
        <v>0</v>
      </c>
      <c r="BS51" s="85">
        <f t="shared" si="83"/>
        <v>0</v>
      </c>
      <c r="BT51" s="80">
        <f t="shared" si="84"/>
        <v>0</v>
      </c>
      <c r="BV51" s="40">
        <v>0</v>
      </c>
      <c r="BW51" s="41">
        <v>0</v>
      </c>
      <c r="BX51" s="66">
        <f t="shared" si="85"/>
        <v>0</v>
      </c>
      <c r="BY51" s="40">
        <v>0</v>
      </c>
      <c r="BZ51" s="41">
        <v>0</v>
      </c>
      <c r="CA51" s="66">
        <f t="shared" si="86"/>
        <v>0</v>
      </c>
      <c r="CB51" s="80">
        <f t="shared" si="87"/>
        <v>0</v>
      </c>
      <c r="CC51" s="85">
        <f t="shared" si="88"/>
        <v>0</v>
      </c>
      <c r="CD51" s="80">
        <f t="shared" si="89"/>
        <v>0</v>
      </c>
      <c r="CF51" s="40">
        <v>0</v>
      </c>
      <c r="CG51" s="41">
        <v>0</v>
      </c>
      <c r="CH51" s="66">
        <f t="shared" si="90"/>
        <v>0</v>
      </c>
      <c r="CI51" s="40">
        <v>0</v>
      </c>
      <c r="CJ51" s="41">
        <v>0</v>
      </c>
      <c r="CK51" s="66">
        <f t="shared" si="91"/>
        <v>0</v>
      </c>
      <c r="CL51" s="80">
        <f t="shared" si="92"/>
        <v>0</v>
      </c>
      <c r="CM51" s="85">
        <f t="shared" si="93"/>
        <v>0</v>
      </c>
      <c r="CN51" s="80">
        <f t="shared" si="94"/>
        <v>0</v>
      </c>
      <c r="CP51" s="40">
        <v>0</v>
      </c>
      <c r="CQ51" s="41">
        <v>0</v>
      </c>
      <c r="CR51" s="66">
        <f t="shared" si="95"/>
        <v>0</v>
      </c>
      <c r="CS51" s="40">
        <v>0</v>
      </c>
      <c r="CT51" s="41">
        <v>0</v>
      </c>
      <c r="CU51" s="66">
        <f t="shared" si="96"/>
        <v>0</v>
      </c>
      <c r="CV51" s="80">
        <f t="shared" si="97"/>
        <v>0</v>
      </c>
      <c r="CW51" s="85">
        <f t="shared" si="98"/>
        <v>0</v>
      </c>
      <c r="CX51" s="80">
        <f t="shared" si="99"/>
        <v>0</v>
      </c>
    </row>
    <row r="52" spans="1:102" ht="24.95" customHeight="1">
      <c r="A52" s="3">
        <v>45</v>
      </c>
      <c r="B52" s="47" t="s">
        <v>220</v>
      </c>
      <c r="D52" s="40">
        <v>0</v>
      </c>
      <c r="E52" s="41">
        <v>0</v>
      </c>
      <c r="F52" s="66">
        <f t="shared" si="50"/>
        <v>0</v>
      </c>
      <c r="G52" s="40">
        <v>0</v>
      </c>
      <c r="H52" s="41">
        <v>0</v>
      </c>
      <c r="I52" s="66">
        <f t="shared" si="51"/>
        <v>0</v>
      </c>
      <c r="J52" s="80">
        <f t="shared" si="52"/>
        <v>0</v>
      </c>
      <c r="K52" s="85">
        <f t="shared" si="53"/>
        <v>0</v>
      </c>
      <c r="L52" s="80">
        <f t="shared" si="54"/>
        <v>0</v>
      </c>
      <c r="N52" s="40">
        <v>0</v>
      </c>
      <c r="O52" s="41">
        <v>0</v>
      </c>
      <c r="P52" s="66">
        <f t="shared" si="55"/>
        <v>0</v>
      </c>
      <c r="Q52" s="40">
        <v>0</v>
      </c>
      <c r="R52" s="41">
        <v>0</v>
      </c>
      <c r="S52" s="66">
        <f t="shared" si="56"/>
        <v>0</v>
      </c>
      <c r="T52" s="80">
        <f t="shared" si="57"/>
        <v>0</v>
      </c>
      <c r="U52" s="85">
        <f t="shared" si="58"/>
        <v>0</v>
      </c>
      <c r="V52" s="80">
        <f t="shared" si="59"/>
        <v>0</v>
      </c>
      <c r="X52" s="40">
        <v>0</v>
      </c>
      <c r="Y52" s="41">
        <v>0</v>
      </c>
      <c r="Z52" s="66">
        <f t="shared" si="60"/>
        <v>0</v>
      </c>
      <c r="AA52" s="40">
        <v>0</v>
      </c>
      <c r="AB52" s="41">
        <v>0</v>
      </c>
      <c r="AC52" s="66">
        <f t="shared" si="61"/>
        <v>0</v>
      </c>
      <c r="AD52" s="80">
        <f t="shared" si="62"/>
        <v>0</v>
      </c>
      <c r="AE52" s="85">
        <f t="shared" si="63"/>
        <v>0</v>
      </c>
      <c r="AF52" s="80">
        <f t="shared" si="64"/>
        <v>0</v>
      </c>
      <c r="AH52" s="40">
        <v>0</v>
      </c>
      <c r="AI52" s="41">
        <v>0</v>
      </c>
      <c r="AJ52" s="66">
        <f t="shared" si="65"/>
        <v>0</v>
      </c>
      <c r="AK52" s="40">
        <v>0</v>
      </c>
      <c r="AL52" s="41">
        <v>0</v>
      </c>
      <c r="AM52" s="66">
        <f t="shared" si="66"/>
        <v>0</v>
      </c>
      <c r="AN52" s="80">
        <f t="shared" si="67"/>
        <v>0</v>
      </c>
      <c r="AO52" s="85">
        <f t="shared" si="68"/>
        <v>0</v>
      </c>
      <c r="AP52" s="80">
        <f t="shared" si="69"/>
        <v>0</v>
      </c>
      <c r="AR52" s="40">
        <v>0</v>
      </c>
      <c r="AS52" s="41">
        <v>0</v>
      </c>
      <c r="AT52" s="66">
        <f t="shared" si="70"/>
        <v>0</v>
      </c>
      <c r="AU52" s="40">
        <v>0</v>
      </c>
      <c r="AV52" s="41">
        <v>0</v>
      </c>
      <c r="AW52" s="66">
        <f t="shared" si="71"/>
        <v>0</v>
      </c>
      <c r="AX52" s="80">
        <f t="shared" si="72"/>
        <v>0</v>
      </c>
      <c r="AY52" s="85">
        <f t="shared" si="73"/>
        <v>0</v>
      </c>
      <c r="AZ52" s="80">
        <f t="shared" si="74"/>
        <v>0</v>
      </c>
      <c r="BB52" s="40">
        <v>0</v>
      </c>
      <c r="BC52" s="41">
        <v>0</v>
      </c>
      <c r="BD52" s="66">
        <f t="shared" si="75"/>
        <v>0</v>
      </c>
      <c r="BE52" s="40">
        <v>5</v>
      </c>
      <c r="BF52" s="41">
        <v>0</v>
      </c>
      <c r="BG52" s="66">
        <f t="shared" si="76"/>
        <v>5</v>
      </c>
      <c r="BH52" s="80">
        <f t="shared" si="77"/>
        <v>7.2235545667311969E-5</v>
      </c>
      <c r="BI52" s="85">
        <f t="shared" si="78"/>
        <v>0</v>
      </c>
      <c r="BJ52" s="80">
        <f t="shared" si="79"/>
        <v>0</v>
      </c>
      <c r="BL52" s="40">
        <v>0</v>
      </c>
      <c r="BM52" s="41">
        <v>0</v>
      </c>
      <c r="BN52" s="66">
        <f t="shared" si="80"/>
        <v>0</v>
      </c>
      <c r="BO52" s="40">
        <v>0</v>
      </c>
      <c r="BP52" s="41">
        <v>0</v>
      </c>
      <c r="BQ52" s="66">
        <f t="shared" si="81"/>
        <v>0</v>
      </c>
      <c r="BR52" s="80">
        <f t="shared" si="82"/>
        <v>0</v>
      </c>
      <c r="BS52" s="85">
        <f t="shared" si="83"/>
        <v>0</v>
      </c>
      <c r="BT52" s="80">
        <f t="shared" si="84"/>
        <v>0</v>
      </c>
      <c r="BV52" s="40">
        <v>0</v>
      </c>
      <c r="BW52" s="41">
        <v>0</v>
      </c>
      <c r="BX52" s="66">
        <f t="shared" si="85"/>
        <v>0</v>
      </c>
      <c r="BY52" s="40">
        <v>0</v>
      </c>
      <c r="BZ52" s="41">
        <v>0</v>
      </c>
      <c r="CA52" s="66">
        <f t="shared" si="86"/>
        <v>0</v>
      </c>
      <c r="CB52" s="80">
        <f t="shared" si="87"/>
        <v>0</v>
      </c>
      <c r="CC52" s="85">
        <f t="shared" si="88"/>
        <v>0</v>
      </c>
      <c r="CD52" s="80">
        <f t="shared" si="89"/>
        <v>0</v>
      </c>
      <c r="CF52" s="40">
        <v>0</v>
      </c>
      <c r="CG52" s="41">
        <v>0</v>
      </c>
      <c r="CH52" s="66">
        <f t="shared" si="90"/>
        <v>0</v>
      </c>
      <c r="CI52" s="40">
        <v>0</v>
      </c>
      <c r="CJ52" s="41">
        <v>0</v>
      </c>
      <c r="CK52" s="66">
        <f t="shared" si="91"/>
        <v>0</v>
      </c>
      <c r="CL52" s="80">
        <f t="shared" si="92"/>
        <v>0</v>
      </c>
      <c r="CM52" s="85">
        <f t="shared" si="93"/>
        <v>0</v>
      </c>
      <c r="CN52" s="80">
        <f t="shared" si="94"/>
        <v>0</v>
      </c>
      <c r="CP52" s="40">
        <v>0</v>
      </c>
      <c r="CQ52" s="41">
        <v>0</v>
      </c>
      <c r="CR52" s="66">
        <f t="shared" si="95"/>
        <v>0</v>
      </c>
      <c r="CS52" s="40">
        <v>0</v>
      </c>
      <c r="CT52" s="41">
        <v>0</v>
      </c>
      <c r="CU52" s="66">
        <f t="shared" si="96"/>
        <v>0</v>
      </c>
      <c r="CV52" s="80">
        <f t="shared" si="97"/>
        <v>0</v>
      </c>
      <c r="CW52" s="85">
        <f t="shared" si="98"/>
        <v>0</v>
      </c>
      <c r="CX52" s="80">
        <f t="shared" si="99"/>
        <v>0</v>
      </c>
    </row>
    <row r="53" spans="1:102" ht="24.95" customHeight="1">
      <c r="A53" s="3">
        <v>46</v>
      </c>
      <c r="B53" s="47" t="s">
        <v>80</v>
      </c>
      <c r="D53" s="40">
        <v>0</v>
      </c>
      <c r="E53" s="41">
        <v>0</v>
      </c>
      <c r="F53" s="66">
        <f t="shared" si="50"/>
        <v>0</v>
      </c>
      <c r="G53" s="40">
        <v>0</v>
      </c>
      <c r="H53" s="41">
        <v>0</v>
      </c>
      <c r="I53" s="66">
        <f t="shared" si="51"/>
        <v>0</v>
      </c>
      <c r="J53" s="80">
        <f t="shared" si="52"/>
        <v>0</v>
      </c>
      <c r="K53" s="85">
        <f t="shared" si="53"/>
        <v>0</v>
      </c>
      <c r="L53" s="80">
        <f t="shared" si="54"/>
        <v>0</v>
      </c>
      <c r="N53" s="40">
        <v>0</v>
      </c>
      <c r="O53" s="41">
        <v>0</v>
      </c>
      <c r="P53" s="66">
        <f t="shared" si="55"/>
        <v>0</v>
      </c>
      <c r="Q53" s="40">
        <v>0</v>
      </c>
      <c r="R53" s="41">
        <v>0</v>
      </c>
      <c r="S53" s="66">
        <f t="shared" si="56"/>
        <v>0</v>
      </c>
      <c r="T53" s="80">
        <f t="shared" si="57"/>
        <v>0</v>
      </c>
      <c r="U53" s="85">
        <f t="shared" si="58"/>
        <v>0</v>
      </c>
      <c r="V53" s="80">
        <f t="shared" si="59"/>
        <v>0</v>
      </c>
      <c r="X53" s="40">
        <v>0</v>
      </c>
      <c r="Y53" s="41">
        <v>0</v>
      </c>
      <c r="Z53" s="66">
        <f t="shared" si="60"/>
        <v>0</v>
      </c>
      <c r="AA53" s="40">
        <v>0</v>
      </c>
      <c r="AB53" s="41">
        <v>0</v>
      </c>
      <c r="AC53" s="66">
        <f t="shared" si="61"/>
        <v>0</v>
      </c>
      <c r="AD53" s="80">
        <f t="shared" si="62"/>
        <v>0</v>
      </c>
      <c r="AE53" s="85">
        <f t="shared" si="63"/>
        <v>0</v>
      </c>
      <c r="AF53" s="80">
        <f t="shared" si="64"/>
        <v>0</v>
      </c>
      <c r="AH53" s="40">
        <v>118</v>
      </c>
      <c r="AI53" s="41">
        <v>0</v>
      </c>
      <c r="AJ53" s="66">
        <f t="shared" si="65"/>
        <v>118</v>
      </c>
      <c r="AK53" s="40">
        <v>112</v>
      </c>
      <c r="AL53" s="41">
        <v>0</v>
      </c>
      <c r="AM53" s="66">
        <f t="shared" si="66"/>
        <v>112</v>
      </c>
      <c r="AN53" s="80">
        <f t="shared" si="67"/>
        <v>1.0382290778301012E-3</v>
      </c>
      <c r="AO53" s="85">
        <f t="shared" si="68"/>
        <v>-5.0847457627118647E-2</v>
      </c>
      <c r="AP53" s="80">
        <f t="shared" si="69"/>
        <v>-5.0847457627118647E-2</v>
      </c>
      <c r="AR53" s="40">
        <v>60</v>
      </c>
      <c r="AS53" s="41">
        <v>0</v>
      </c>
      <c r="AT53" s="66">
        <f t="shared" si="70"/>
        <v>60</v>
      </c>
      <c r="AU53" s="40">
        <v>0</v>
      </c>
      <c r="AV53" s="41">
        <v>0</v>
      </c>
      <c r="AW53" s="66">
        <f t="shared" si="71"/>
        <v>0</v>
      </c>
      <c r="AX53" s="80">
        <f t="shared" si="72"/>
        <v>0</v>
      </c>
      <c r="AY53" s="85">
        <f t="shared" si="73"/>
        <v>-1</v>
      </c>
      <c r="AZ53" s="80">
        <f t="shared" si="74"/>
        <v>-1</v>
      </c>
      <c r="BB53" s="40">
        <v>188</v>
      </c>
      <c r="BC53" s="41">
        <v>0</v>
      </c>
      <c r="BD53" s="66">
        <f t="shared" si="75"/>
        <v>188</v>
      </c>
      <c r="BE53" s="40">
        <v>236</v>
      </c>
      <c r="BF53" s="41">
        <v>0</v>
      </c>
      <c r="BG53" s="66">
        <f t="shared" si="76"/>
        <v>236</v>
      </c>
      <c r="BH53" s="80">
        <f t="shared" si="77"/>
        <v>3.4095177554971249E-3</v>
      </c>
      <c r="BI53" s="85">
        <f t="shared" si="78"/>
        <v>0.25531914893617019</v>
      </c>
      <c r="BJ53" s="80">
        <f t="shared" si="79"/>
        <v>0.25531914893617019</v>
      </c>
      <c r="BL53" s="40">
        <v>137</v>
      </c>
      <c r="BM53" s="41">
        <v>0</v>
      </c>
      <c r="BN53" s="66">
        <f t="shared" si="80"/>
        <v>137</v>
      </c>
      <c r="BO53" s="40">
        <v>65</v>
      </c>
      <c r="BP53" s="41">
        <v>0</v>
      </c>
      <c r="BQ53" s="66">
        <f t="shared" si="81"/>
        <v>65</v>
      </c>
      <c r="BR53" s="80">
        <f t="shared" si="82"/>
        <v>3.2320620555914671E-3</v>
      </c>
      <c r="BS53" s="85">
        <f t="shared" si="83"/>
        <v>-0.52554744525547448</v>
      </c>
      <c r="BT53" s="80">
        <f t="shared" si="84"/>
        <v>-0.52554744525547448</v>
      </c>
      <c r="BV53" s="40">
        <v>578</v>
      </c>
      <c r="BW53" s="41">
        <v>0</v>
      </c>
      <c r="BX53" s="66">
        <f t="shared" si="85"/>
        <v>578</v>
      </c>
      <c r="BY53" s="40">
        <v>291</v>
      </c>
      <c r="BZ53" s="41">
        <v>0</v>
      </c>
      <c r="CA53" s="66">
        <f t="shared" si="86"/>
        <v>291</v>
      </c>
      <c r="CB53" s="80">
        <f t="shared" si="87"/>
        <v>1.4351235389850569E-2</v>
      </c>
      <c r="CC53" s="85">
        <f t="shared" si="88"/>
        <v>-0.49653979238754326</v>
      </c>
      <c r="CD53" s="80">
        <f t="shared" si="89"/>
        <v>-0.49653979238754326</v>
      </c>
      <c r="CF53" s="40">
        <v>20</v>
      </c>
      <c r="CG53" s="41">
        <v>0</v>
      </c>
      <c r="CH53" s="66">
        <f t="shared" si="90"/>
        <v>20</v>
      </c>
      <c r="CI53" s="40">
        <v>25</v>
      </c>
      <c r="CJ53" s="41">
        <v>0</v>
      </c>
      <c r="CK53" s="66">
        <f t="shared" si="91"/>
        <v>25</v>
      </c>
      <c r="CL53" s="80">
        <f t="shared" si="92"/>
        <v>2.913752913752914E-3</v>
      </c>
      <c r="CM53" s="85">
        <f t="shared" si="93"/>
        <v>0.25</v>
      </c>
      <c r="CN53" s="80">
        <f t="shared" si="94"/>
        <v>0.25</v>
      </c>
      <c r="CP53" s="40">
        <v>0</v>
      </c>
      <c r="CQ53" s="41">
        <v>0</v>
      </c>
      <c r="CR53" s="66">
        <f t="shared" si="95"/>
        <v>0</v>
      </c>
      <c r="CS53" s="40">
        <v>0</v>
      </c>
      <c r="CT53" s="41">
        <v>0</v>
      </c>
      <c r="CU53" s="66">
        <f t="shared" si="96"/>
        <v>0</v>
      </c>
      <c r="CV53" s="80">
        <f t="shared" si="97"/>
        <v>0</v>
      </c>
      <c r="CW53" s="85">
        <f t="shared" si="98"/>
        <v>0</v>
      </c>
      <c r="CX53" s="80">
        <f t="shared" si="99"/>
        <v>0</v>
      </c>
    </row>
    <row r="54" spans="1:102" ht="24.95" customHeight="1">
      <c r="A54" s="3">
        <v>47</v>
      </c>
      <c r="B54" s="47" t="s">
        <v>144</v>
      </c>
      <c r="D54" s="40">
        <v>9</v>
      </c>
      <c r="E54" s="41">
        <v>0</v>
      </c>
      <c r="F54" s="66">
        <f t="shared" si="50"/>
        <v>9</v>
      </c>
      <c r="G54" s="40">
        <v>9</v>
      </c>
      <c r="H54" s="41">
        <v>0</v>
      </c>
      <c r="I54" s="66">
        <f t="shared" si="51"/>
        <v>9</v>
      </c>
      <c r="J54" s="80">
        <f t="shared" si="52"/>
        <v>1.1102284109917548E-5</v>
      </c>
      <c r="K54" s="85">
        <f t="shared" si="53"/>
        <v>0</v>
      </c>
      <c r="L54" s="80">
        <f t="shared" si="54"/>
        <v>0</v>
      </c>
      <c r="N54" s="40">
        <v>0</v>
      </c>
      <c r="O54" s="41">
        <v>0</v>
      </c>
      <c r="P54" s="66">
        <f t="shared" si="55"/>
        <v>0</v>
      </c>
      <c r="Q54" s="40">
        <v>0</v>
      </c>
      <c r="R54" s="41">
        <v>0</v>
      </c>
      <c r="S54" s="66">
        <f t="shared" si="56"/>
        <v>0</v>
      </c>
      <c r="T54" s="80">
        <f t="shared" si="57"/>
        <v>0</v>
      </c>
      <c r="U54" s="85">
        <f t="shared" si="58"/>
        <v>0</v>
      </c>
      <c r="V54" s="80">
        <f t="shared" si="59"/>
        <v>0</v>
      </c>
      <c r="X54" s="40">
        <v>2</v>
      </c>
      <c r="Y54" s="41">
        <v>0</v>
      </c>
      <c r="Z54" s="66">
        <f t="shared" si="60"/>
        <v>2</v>
      </c>
      <c r="AA54" s="40">
        <v>0</v>
      </c>
      <c r="AB54" s="41">
        <v>0</v>
      </c>
      <c r="AC54" s="66">
        <f t="shared" si="61"/>
        <v>0</v>
      </c>
      <c r="AD54" s="80">
        <f t="shared" si="62"/>
        <v>0</v>
      </c>
      <c r="AE54" s="85">
        <f t="shared" si="63"/>
        <v>-1</v>
      </c>
      <c r="AF54" s="80">
        <f t="shared" si="64"/>
        <v>-1</v>
      </c>
      <c r="AH54" s="40">
        <v>6</v>
      </c>
      <c r="AI54" s="41">
        <v>0</v>
      </c>
      <c r="AJ54" s="66">
        <f t="shared" si="65"/>
        <v>6</v>
      </c>
      <c r="AK54" s="40">
        <v>7</v>
      </c>
      <c r="AL54" s="41">
        <v>0</v>
      </c>
      <c r="AM54" s="66">
        <f t="shared" si="66"/>
        <v>7</v>
      </c>
      <c r="AN54" s="80">
        <f t="shared" si="67"/>
        <v>6.4889317364381325E-5</v>
      </c>
      <c r="AO54" s="85">
        <f t="shared" si="68"/>
        <v>0.16666666666666666</v>
      </c>
      <c r="AP54" s="80">
        <f t="shared" si="69"/>
        <v>0.16666666666666666</v>
      </c>
      <c r="AR54" s="40">
        <v>0</v>
      </c>
      <c r="AS54" s="41">
        <v>0</v>
      </c>
      <c r="AT54" s="66">
        <f t="shared" si="70"/>
        <v>0</v>
      </c>
      <c r="AU54" s="40">
        <v>1</v>
      </c>
      <c r="AV54" s="41">
        <v>0</v>
      </c>
      <c r="AW54" s="66">
        <f t="shared" si="71"/>
        <v>1</v>
      </c>
      <c r="AX54" s="80">
        <f t="shared" si="72"/>
        <v>9.7409871516379472E-6</v>
      </c>
      <c r="AY54" s="85">
        <f t="shared" si="73"/>
        <v>0</v>
      </c>
      <c r="AZ54" s="80">
        <f t="shared" si="74"/>
        <v>0</v>
      </c>
      <c r="BB54" s="40">
        <v>1</v>
      </c>
      <c r="BC54" s="41">
        <v>0</v>
      </c>
      <c r="BD54" s="66">
        <f t="shared" si="75"/>
        <v>1</v>
      </c>
      <c r="BE54" s="40">
        <v>1</v>
      </c>
      <c r="BF54" s="41">
        <v>0</v>
      </c>
      <c r="BG54" s="66">
        <f t="shared" si="76"/>
        <v>1</v>
      </c>
      <c r="BH54" s="80">
        <f t="shared" si="77"/>
        <v>1.4447109133462395E-5</v>
      </c>
      <c r="BI54" s="85">
        <f t="shared" si="78"/>
        <v>0</v>
      </c>
      <c r="BJ54" s="80">
        <f t="shared" si="79"/>
        <v>0</v>
      </c>
      <c r="BL54" s="40">
        <v>0</v>
      </c>
      <c r="BM54" s="41">
        <v>0</v>
      </c>
      <c r="BN54" s="66">
        <f t="shared" si="80"/>
        <v>0</v>
      </c>
      <c r="BO54" s="40">
        <v>0</v>
      </c>
      <c r="BP54" s="41">
        <v>0</v>
      </c>
      <c r="BQ54" s="66">
        <f t="shared" si="81"/>
        <v>0</v>
      </c>
      <c r="BR54" s="80">
        <f t="shared" si="82"/>
        <v>0</v>
      </c>
      <c r="BS54" s="85">
        <f t="shared" si="83"/>
        <v>0</v>
      </c>
      <c r="BT54" s="80">
        <f t="shared" si="84"/>
        <v>0</v>
      </c>
      <c r="BV54" s="40">
        <v>0</v>
      </c>
      <c r="BW54" s="41">
        <v>0</v>
      </c>
      <c r="BX54" s="66">
        <f t="shared" si="85"/>
        <v>0</v>
      </c>
      <c r="BY54" s="40">
        <v>0</v>
      </c>
      <c r="BZ54" s="41">
        <v>0</v>
      </c>
      <c r="CA54" s="66">
        <f t="shared" si="86"/>
        <v>0</v>
      </c>
      <c r="CB54" s="80">
        <f t="shared" si="87"/>
        <v>0</v>
      </c>
      <c r="CC54" s="85">
        <f t="shared" si="88"/>
        <v>0</v>
      </c>
      <c r="CD54" s="80">
        <f t="shared" si="89"/>
        <v>0</v>
      </c>
      <c r="CF54" s="40">
        <v>0</v>
      </c>
      <c r="CG54" s="41">
        <v>0</v>
      </c>
      <c r="CH54" s="66">
        <f t="shared" si="90"/>
        <v>0</v>
      </c>
      <c r="CI54" s="40">
        <v>0</v>
      </c>
      <c r="CJ54" s="41">
        <v>0</v>
      </c>
      <c r="CK54" s="66">
        <f t="shared" si="91"/>
        <v>0</v>
      </c>
      <c r="CL54" s="80">
        <f t="shared" si="92"/>
        <v>0</v>
      </c>
      <c r="CM54" s="85">
        <f t="shared" si="93"/>
        <v>0</v>
      </c>
      <c r="CN54" s="80">
        <f t="shared" si="94"/>
        <v>0</v>
      </c>
      <c r="CP54" s="40">
        <v>0</v>
      </c>
      <c r="CQ54" s="41">
        <v>0</v>
      </c>
      <c r="CR54" s="66">
        <f t="shared" si="95"/>
        <v>0</v>
      </c>
      <c r="CS54" s="40">
        <v>0</v>
      </c>
      <c r="CT54" s="41">
        <v>0</v>
      </c>
      <c r="CU54" s="66">
        <f t="shared" si="96"/>
        <v>0</v>
      </c>
      <c r="CV54" s="80">
        <f t="shared" si="97"/>
        <v>0</v>
      </c>
      <c r="CW54" s="85">
        <f t="shared" si="98"/>
        <v>0</v>
      </c>
      <c r="CX54" s="80">
        <f t="shared" si="99"/>
        <v>0</v>
      </c>
    </row>
    <row r="55" spans="1:102" ht="24.95" customHeight="1">
      <c r="A55" s="3">
        <v>48</v>
      </c>
      <c r="B55" s="47" t="s">
        <v>66</v>
      </c>
      <c r="D55" s="40">
        <v>24434</v>
      </c>
      <c r="E55" s="41">
        <v>144482</v>
      </c>
      <c r="F55" s="66">
        <f t="shared" si="50"/>
        <v>168916</v>
      </c>
      <c r="G55" s="40">
        <v>8992</v>
      </c>
      <c r="H55" s="41">
        <v>82863</v>
      </c>
      <c r="I55" s="66">
        <f t="shared" si="51"/>
        <v>91855</v>
      </c>
      <c r="J55" s="80">
        <f t="shared" si="52"/>
        <v>0.11331114521294181</v>
      </c>
      <c r="K55" s="85">
        <f t="shared" si="53"/>
        <v>-0.45620900329157688</v>
      </c>
      <c r="L55" s="80">
        <f t="shared" si="54"/>
        <v>-0.45620900329157688</v>
      </c>
      <c r="N55" s="40">
        <v>2076</v>
      </c>
      <c r="O55" s="41">
        <v>2242</v>
      </c>
      <c r="P55" s="66">
        <f t="shared" si="55"/>
        <v>4318</v>
      </c>
      <c r="Q55" s="40">
        <v>2998</v>
      </c>
      <c r="R55" s="41">
        <v>1073</v>
      </c>
      <c r="S55" s="66">
        <f t="shared" si="56"/>
        <v>4071</v>
      </c>
      <c r="T55" s="80">
        <f t="shared" si="57"/>
        <v>6.5360631418057581E-3</v>
      </c>
      <c r="U55" s="85">
        <f t="shared" si="58"/>
        <v>-5.7202408522464103E-2</v>
      </c>
      <c r="V55" s="80">
        <f t="shared" si="59"/>
        <v>-5.7202408522464103E-2</v>
      </c>
      <c r="X55" s="40">
        <v>10166</v>
      </c>
      <c r="Y55" s="41">
        <v>20247</v>
      </c>
      <c r="Z55" s="66">
        <f t="shared" si="60"/>
        <v>30413</v>
      </c>
      <c r="AA55" s="40">
        <v>10742</v>
      </c>
      <c r="AB55" s="41">
        <v>18731</v>
      </c>
      <c r="AC55" s="66">
        <f t="shared" si="61"/>
        <v>29473</v>
      </c>
      <c r="AD55" s="80">
        <f t="shared" si="62"/>
        <v>0.11502242064963296</v>
      </c>
      <c r="AE55" s="85">
        <f t="shared" si="63"/>
        <v>-3.0907835465097164E-2</v>
      </c>
      <c r="AF55" s="80">
        <f t="shared" si="64"/>
        <v>-3.0907835465097164E-2</v>
      </c>
      <c r="AH55" s="40">
        <v>307</v>
      </c>
      <c r="AI55" s="41">
        <v>0</v>
      </c>
      <c r="AJ55" s="66">
        <f t="shared" si="65"/>
        <v>307</v>
      </c>
      <c r="AK55" s="40">
        <v>1308</v>
      </c>
      <c r="AL55" s="41">
        <v>0</v>
      </c>
      <c r="AM55" s="66">
        <f t="shared" si="66"/>
        <v>1308</v>
      </c>
      <c r="AN55" s="80">
        <f t="shared" si="67"/>
        <v>1.2125032444658682E-2</v>
      </c>
      <c r="AO55" s="85">
        <f t="shared" si="68"/>
        <v>3.2605863192182412</v>
      </c>
      <c r="AP55" s="80">
        <f t="shared" si="69"/>
        <v>3.2605863192182412</v>
      </c>
      <c r="AR55" s="40">
        <v>500</v>
      </c>
      <c r="AS55" s="41">
        <v>0</v>
      </c>
      <c r="AT55" s="66">
        <f t="shared" si="70"/>
        <v>500</v>
      </c>
      <c r="AU55" s="40">
        <v>157</v>
      </c>
      <c r="AV55" s="41">
        <v>0</v>
      </c>
      <c r="AW55" s="66">
        <f t="shared" si="71"/>
        <v>157</v>
      </c>
      <c r="AX55" s="80">
        <f t="shared" si="72"/>
        <v>1.5293349828071577E-3</v>
      </c>
      <c r="AY55" s="85">
        <f t="shared" si="73"/>
        <v>-0.68600000000000005</v>
      </c>
      <c r="AZ55" s="80">
        <f t="shared" si="74"/>
        <v>-0.68600000000000005</v>
      </c>
      <c r="BB55" s="40">
        <v>477</v>
      </c>
      <c r="BC55" s="41">
        <v>0</v>
      </c>
      <c r="BD55" s="66">
        <f t="shared" si="75"/>
        <v>477</v>
      </c>
      <c r="BE55" s="40">
        <v>344</v>
      </c>
      <c r="BF55" s="41">
        <v>0</v>
      </c>
      <c r="BG55" s="66">
        <f t="shared" si="76"/>
        <v>344</v>
      </c>
      <c r="BH55" s="80">
        <f t="shared" si="77"/>
        <v>4.9698055419110636E-3</v>
      </c>
      <c r="BI55" s="85">
        <f t="shared" si="78"/>
        <v>-0.27882599580712786</v>
      </c>
      <c r="BJ55" s="80">
        <f t="shared" si="79"/>
        <v>-0.27882599580712786</v>
      </c>
      <c r="BL55" s="40">
        <v>0</v>
      </c>
      <c r="BM55" s="41">
        <v>0</v>
      </c>
      <c r="BN55" s="66">
        <f t="shared" si="80"/>
        <v>0</v>
      </c>
      <c r="BO55" s="40">
        <v>0</v>
      </c>
      <c r="BP55" s="41">
        <v>0</v>
      </c>
      <c r="BQ55" s="66">
        <f t="shared" si="81"/>
        <v>0</v>
      </c>
      <c r="BR55" s="80">
        <f t="shared" si="82"/>
        <v>0</v>
      </c>
      <c r="BS55" s="85">
        <f t="shared" si="83"/>
        <v>0</v>
      </c>
      <c r="BT55" s="80">
        <f t="shared" si="84"/>
        <v>0</v>
      </c>
      <c r="BV55" s="40">
        <v>1497</v>
      </c>
      <c r="BW55" s="41">
        <v>0</v>
      </c>
      <c r="BX55" s="66">
        <f t="shared" si="85"/>
        <v>1497</v>
      </c>
      <c r="BY55" s="40">
        <v>2630</v>
      </c>
      <c r="BZ55" s="41">
        <v>0</v>
      </c>
      <c r="CA55" s="66">
        <f t="shared" si="86"/>
        <v>2630</v>
      </c>
      <c r="CB55" s="80">
        <f t="shared" si="87"/>
        <v>0.12970360506978351</v>
      </c>
      <c r="CC55" s="85">
        <f t="shared" si="88"/>
        <v>0.75684702738810961</v>
      </c>
      <c r="CD55" s="80">
        <f t="shared" si="89"/>
        <v>0.75684702738810961</v>
      </c>
      <c r="CF55" s="40">
        <v>119</v>
      </c>
      <c r="CG55" s="41">
        <v>0</v>
      </c>
      <c r="CH55" s="66">
        <f t="shared" si="90"/>
        <v>119</v>
      </c>
      <c r="CI55" s="40">
        <v>80</v>
      </c>
      <c r="CJ55" s="41">
        <v>0</v>
      </c>
      <c r="CK55" s="66">
        <f t="shared" si="91"/>
        <v>80</v>
      </c>
      <c r="CL55" s="80">
        <f t="shared" si="92"/>
        <v>9.324009324009324E-3</v>
      </c>
      <c r="CM55" s="85">
        <f t="shared" si="93"/>
        <v>-0.32773109243697479</v>
      </c>
      <c r="CN55" s="80">
        <f t="shared" si="94"/>
        <v>-0.32773109243697479</v>
      </c>
      <c r="CP55" s="40">
        <v>0</v>
      </c>
      <c r="CQ55" s="41">
        <v>0</v>
      </c>
      <c r="CR55" s="66">
        <f t="shared" si="95"/>
        <v>0</v>
      </c>
      <c r="CS55" s="40">
        <v>0</v>
      </c>
      <c r="CT55" s="41">
        <v>0</v>
      </c>
      <c r="CU55" s="66">
        <f t="shared" si="96"/>
        <v>0</v>
      </c>
      <c r="CV55" s="80">
        <f t="shared" si="97"/>
        <v>0</v>
      </c>
      <c r="CW55" s="85">
        <f t="shared" si="98"/>
        <v>0</v>
      </c>
      <c r="CX55" s="80">
        <f t="shared" si="99"/>
        <v>0</v>
      </c>
    </row>
    <row r="56" spans="1:102" ht="24.95" customHeight="1">
      <c r="A56" s="3">
        <v>49</v>
      </c>
      <c r="B56" s="47" t="s">
        <v>145</v>
      </c>
      <c r="D56" s="40">
        <v>0</v>
      </c>
      <c r="E56" s="41">
        <v>2</v>
      </c>
      <c r="F56" s="66">
        <f t="shared" si="50"/>
        <v>2</v>
      </c>
      <c r="G56" s="40">
        <v>0</v>
      </c>
      <c r="H56" s="41">
        <v>1</v>
      </c>
      <c r="I56" s="66">
        <f t="shared" si="51"/>
        <v>1</v>
      </c>
      <c r="J56" s="80">
        <f t="shared" si="52"/>
        <v>1.2335871233241719E-6</v>
      </c>
      <c r="K56" s="85">
        <f t="shared" si="53"/>
        <v>-0.5</v>
      </c>
      <c r="L56" s="80">
        <f t="shared" si="54"/>
        <v>-0.5</v>
      </c>
      <c r="N56" s="40">
        <v>0</v>
      </c>
      <c r="O56" s="41">
        <v>0</v>
      </c>
      <c r="P56" s="66">
        <f t="shared" si="55"/>
        <v>0</v>
      </c>
      <c r="Q56" s="40">
        <v>0</v>
      </c>
      <c r="R56" s="41">
        <v>0</v>
      </c>
      <c r="S56" s="66">
        <f t="shared" si="56"/>
        <v>0</v>
      </c>
      <c r="T56" s="80">
        <f t="shared" si="57"/>
        <v>0</v>
      </c>
      <c r="U56" s="85">
        <f t="shared" si="58"/>
        <v>0</v>
      </c>
      <c r="V56" s="80">
        <f t="shared" si="59"/>
        <v>0</v>
      </c>
      <c r="X56" s="40">
        <v>0</v>
      </c>
      <c r="Y56" s="41">
        <v>0</v>
      </c>
      <c r="Z56" s="66">
        <f t="shared" si="60"/>
        <v>0</v>
      </c>
      <c r="AA56" s="40">
        <v>0</v>
      </c>
      <c r="AB56" s="41">
        <v>0</v>
      </c>
      <c r="AC56" s="66">
        <f t="shared" si="61"/>
        <v>0</v>
      </c>
      <c r="AD56" s="80">
        <f t="shared" si="62"/>
        <v>0</v>
      </c>
      <c r="AE56" s="85">
        <f t="shared" si="63"/>
        <v>0</v>
      </c>
      <c r="AF56" s="80">
        <f t="shared" si="64"/>
        <v>0</v>
      </c>
      <c r="AH56" s="40">
        <v>0</v>
      </c>
      <c r="AI56" s="41">
        <v>0</v>
      </c>
      <c r="AJ56" s="66">
        <f t="shared" si="65"/>
        <v>0</v>
      </c>
      <c r="AK56" s="40">
        <v>0</v>
      </c>
      <c r="AL56" s="41">
        <v>0</v>
      </c>
      <c r="AM56" s="66">
        <f t="shared" si="66"/>
        <v>0</v>
      </c>
      <c r="AN56" s="80">
        <f t="shared" si="67"/>
        <v>0</v>
      </c>
      <c r="AO56" s="85">
        <f t="shared" si="68"/>
        <v>0</v>
      </c>
      <c r="AP56" s="80">
        <f t="shared" si="69"/>
        <v>0</v>
      </c>
      <c r="AR56" s="40">
        <v>0</v>
      </c>
      <c r="AS56" s="41">
        <v>0</v>
      </c>
      <c r="AT56" s="66">
        <f t="shared" si="70"/>
        <v>0</v>
      </c>
      <c r="AU56" s="40">
        <v>0</v>
      </c>
      <c r="AV56" s="41">
        <v>0</v>
      </c>
      <c r="AW56" s="66">
        <f t="shared" si="71"/>
        <v>0</v>
      </c>
      <c r="AX56" s="80">
        <f t="shared" si="72"/>
        <v>0</v>
      </c>
      <c r="AY56" s="85">
        <f t="shared" si="73"/>
        <v>0</v>
      </c>
      <c r="AZ56" s="80">
        <f t="shared" si="74"/>
        <v>0</v>
      </c>
      <c r="BB56" s="40">
        <v>0</v>
      </c>
      <c r="BC56" s="41">
        <v>0</v>
      </c>
      <c r="BD56" s="66">
        <f t="shared" si="75"/>
        <v>0</v>
      </c>
      <c r="BE56" s="40">
        <v>0</v>
      </c>
      <c r="BF56" s="41">
        <v>0</v>
      </c>
      <c r="BG56" s="66">
        <f t="shared" si="76"/>
        <v>0</v>
      </c>
      <c r="BH56" s="80">
        <f t="shared" si="77"/>
        <v>0</v>
      </c>
      <c r="BI56" s="85">
        <f t="shared" si="78"/>
        <v>0</v>
      </c>
      <c r="BJ56" s="80">
        <f t="shared" si="79"/>
        <v>0</v>
      </c>
      <c r="BL56" s="40">
        <v>0</v>
      </c>
      <c r="BM56" s="41">
        <v>0</v>
      </c>
      <c r="BN56" s="66">
        <f t="shared" si="80"/>
        <v>0</v>
      </c>
      <c r="BO56" s="40">
        <v>0</v>
      </c>
      <c r="BP56" s="41">
        <v>0</v>
      </c>
      <c r="BQ56" s="66">
        <f t="shared" si="81"/>
        <v>0</v>
      </c>
      <c r="BR56" s="80">
        <f t="shared" si="82"/>
        <v>0</v>
      </c>
      <c r="BS56" s="85">
        <f t="shared" si="83"/>
        <v>0</v>
      </c>
      <c r="BT56" s="80">
        <f t="shared" si="84"/>
        <v>0</v>
      </c>
      <c r="BV56" s="40">
        <v>0</v>
      </c>
      <c r="BW56" s="41">
        <v>0</v>
      </c>
      <c r="BX56" s="66">
        <f t="shared" si="85"/>
        <v>0</v>
      </c>
      <c r="BY56" s="40">
        <v>0</v>
      </c>
      <c r="BZ56" s="41">
        <v>0</v>
      </c>
      <c r="CA56" s="66">
        <f t="shared" si="86"/>
        <v>0</v>
      </c>
      <c r="CB56" s="80">
        <f t="shared" si="87"/>
        <v>0</v>
      </c>
      <c r="CC56" s="85">
        <f t="shared" si="88"/>
        <v>0</v>
      </c>
      <c r="CD56" s="80">
        <f t="shared" si="89"/>
        <v>0</v>
      </c>
      <c r="CF56" s="40">
        <v>0</v>
      </c>
      <c r="CG56" s="41">
        <v>0</v>
      </c>
      <c r="CH56" s="66">
        <f t="shared" si="90"/>
        <v>0</v>
      </c>
      <c r="CI56" s="40">
        <v>0</v>
      </c>
      <c r="CJ56" s="41">
        <v>0</v>
      </c>
      <c r="CK56" s="66">
        <f t="shared" si="91"/>
        <v>0</v>
      </c>
      <c r="CL56" s="80">
        <f t="shared" si="92"/>
        <v>0</v>
      </c>
      <c r="CM56" s="85">
        <f t="shared" si="93"/>
        <v>0</v>
      </c>
      <c r="CN56" s="80">
        <f t="shared" si="94"/>
        <v>0</v>
      </c>
      <c r="CP56" s="40">
        <v>0</v>
      </c>
      <c r="CQ56" s="41">
        <v>0</v>
      </c>
      <c r="CR56" s="66">
        <f t="shared" si="95"/>
        <v>0</v>
      </c>
      <c r="CS56" s="40">
        <v>0</v>
      </c>
      <c r="CT56" s="41">
        <v>0</v>
      </c>
      <c r="CU56" s="66">
        <f t="shared" si="96"/>
        <v>0</v>
      </c>
      <c r="CV56" s="80">
        <f t="shared" si="97"/>
        <v>0</v>
      </c>
      <c r="CW56" s="85">
        <f t="shared" si="98"/>
        <v>0</v>
      </c>
      <c r="CX56" s="80">
        <f t="shared" si="99"/>
        <v>0</v>
      </c>
    </row>
    <row r="57" spans="1:102" ht="24.95" customHeight="1">
      <c r="A57" s="3">
        <v>50</v>
      </c>
      <c r="B57" s="47" t="s">
        <v>240</v>
      </c>
      <c r="D57" s="40">
        <v>0</v>
      </c>
      <c r="E57" s="41">
        <v>0</v>
      </c>
      <c r="F57" s="66">
        <f t="shared" si="50"/>
        <v>0</v>
      </c>
      <c r="G57" s="40">
        <v>0</v>
      </c>
      <c r="H57" s="41">
        <v>0</v>
      </c>
      <c r="I57" s="66">
        <f t="shared" si="51"/>
        <v>0</v>
      </c>
      <c r="J57" s="80">
        <f t="shared" si="52"/>
        <v>0</v>
      </c>
      <c r="K57" s="85">
        <f t="shared" si="53"/>
        <v>0</v>
      </c>
      <c r="L57" s="80">
        <f t="shared" si="54"/>
        <v>0</v>
      </c>
      <c r="N57" s="40">
        <v>0</v>
      </c>
      <c r="O57" s="41">
        <v>0</v>
      </c>
      <c r="P57" s="66">
        <f t="shared" si="55"/>
        <v>0</v>
      </c>
      <c r="Q57" s="40">
        <v>0</v>
      </c>
      <c r="R57" s="41">
        <v>0</v>
      </c>
      <c r="S57" s="66">
        <f t="shared" si="56"/>
        <v>0</v>
      </c>
      <c r="T57" s="80">
        <f t="shared" si="57"/>
        <v>0</v>
      </c>
      <c r="U57" s="85">
        <f t="shared" si="58"/>
        <v>0</v>
      </c>
      <c r="V57" s="80">
        <f t="shared" si="59"/>
        <v>0</v>
      </c>
      <c r="X57" s="40">
        <v>0</v>
      </c>
      <c r="Y57" s="41">
        <v>0</v>
      </c>
      <c r="Z57" s="66">
        <f t="shared" si="60"/>
        <v>0</v>
      </c>
      <c r="AA57" s="40">
        <v>0</v>
      </c>
      <c r="AB57" s="41">
        <v>0</v>
      </c>
      <c r="AC57" s="66">
        <f t="shared" si="61"/>
        <v>0</v>
      </c>
      <c r="AD57" s="80">
        <f t="shared" si="62"/>
        <v>0</v>
      </c>
      <c r="AE57" s="85">
        <f t="shared" si="63"/>
        <v>0</v>
      </c>
      <c r="AF57" s="80">
        <f t="shared" si="64"/>
        <v>0</v>
      </c>
      <c r="AH57" s="40">
        <v>0</v>
      </c>
      <c r="AI57" s="41">
        <v>0</v>
      </c>
      <c r="AJ57" s="66">
        <f t="shared" si="65"/>
        <v>0</v>
      </c>
      <c r="AK57" s="40">
        <v>0</v>
      </c>
      <c r="AL57" s="41">
        <v>0</v>
      </c>
      <c r="AM57" s="66">
        <f t="shared" si="66"/>
        <v>0</v>
      </c>
      <c r="AN57" s="80">
        <f t="shared" si="67"/>
        <v>0</v>
      </c>
      <c r="AO57" s="85">
        <f t="shared" si="68"/>
        <v>0</v>
      </c>
      <c r="AP57" s="80">
        <f t="shared" si="69"/>
        <v>0</v>
      </c>
      <c r="AR57" s="40">
        <v>0</v>
      </c>
      <c r="AS57" s="41">
        <v>0</v>
      </c>
      <c r="AT57" s="66">
        <f t="shared" si="70"/>
        <v>0</v>
      </c>
      <c r="AU57" s="40">
        <v>0</v>
      </c>
      <c r="AV57" s="41">
        <v>0</v>
      </c>
      <c r="AW57" s="66">
        <f t="shared" si="71"/>
        <v>0</v>
      </c>
      <c r="AX57" s="80">
        <f t="shared" si="72"/>
        <v>0</v>
      </c>
      <c r="AY57" s="85">
        <f t="shared" si="73"/>
        <v>0</v>
      </c>
      <c r="AZ57" s="80">
        <f t="shared" si="74"/>
        <v>0</v>
      </c>
      <c r="BB57" s="40">
        <v>0</v>
      </c>
      <c r="BC57" s="41">
        <v>0</v>
      </c>
      <c r="BD57" s="66">
        <f t="shared" si="75"/>
        <v>0</v>
      </c>
      <c r="BE57" s="40">
        <v>2</v>
      </c>
      <c r="BF57" s="41">
        <v>0</v>
      </c>
      <c r="BG57" s="66">
        <f t="shared" si="76"/>
        <v>2</v>
      </c>
      <c r="BH57" s="80">
        <f t="shared" si="77"/>
        <v>2.8894218266924789E-5</v>
      </c>
      <c r="BI57" s="85">
        <f t="shared" si="78"/>
        <v>0</v>
      </c>
      <c r="BJ57" s="80">
        <f t="shared" si="79"/>
        <v>0</v>
      </c>
      <c r="BL57" s="40">
        <v>0</v>
      </c>
      <c r="BM57" s="41">
        <v>0</v>
      </c>
      <c r="BN57" s="66">
        <f t="shared" si="80"/>
        <v>0</v>
      </c>
      <c r="BO57" s="40">
        <v>0</v>
      </c>
      <c r="BP57" s="41">
        <v>0</v>
      </c>
      <c r="BQ57" s="66">
        <f t="shared" si="81"/>
        <v>0</v>
      </c>
      <c r="BR57" s="80">
        <f t="shared" si="82"/>
        <v>0</v>
      </c>
      <c r="BS57" s="85">
        <f t="shared" si="83"/>
        <v>0</v>
      </c>
      <c r="BT57" s="80">
        <f t="shared" si="84"/>
        <v>0</v>
      </c>
      <c r="BV57" s="40">
        <v>0</v>
      </c>
      <c r="BW57" s="41">
        <v>0</v>
      </c>
      <c r="BX57" s="66">
        <f t="shared" si="85"/>
        <v>0</v>
      </c>
      <c r="BY57" s="40">
        <v>0</v>
      </c>
      <c r="BZ57" s="41">
        <v>0</v>
      </c>
      <c r="CA57" s="66">
        <f t="shared" si="86"/>
        <v>0</v>
      </c>
      <c r="CB57" s="80">
        <f t="shared" si="87"/>
        <v>0</v>
      </c>
      <c r="CC57" s="85">
        <f t="shared" si="88"/>
        <v>0</v>
      </c>
      <c r="CD57" s="80">
        <f t="shared" si="89"/>
        <v>0</v>
      </c>
      <c r="CF57" s="40">
        <v>0</v>
      </c>
      <c r="CG57" s="41">
        <v>0</v>
      </c>
      <c r="CH57" s="66">
        <f t="shared" si="90"/>
        <v>0</v>
      </c>
      <c r="CI57" s="40">
        <v>0</v>
      </c>
      <c r="CJ57" s="41">
        <v>0</v>
      </c>
      <c r="CK57" s="66">
        <f t="shared" si="91"/>
        <v>0</v>
      </c>
      <c r="CL57" s="80">
        <f t="shared" si="92"/>
        <v>0</v>
      </c>
      <c r="CM57" s="85">
        <f t="shared" si="93"/>
        <v>0</v>
      </c>
      <c r="CN57" s="80">
        <f t="shared" si="94"/>
        <v>0</v>
      </c>
      <c r="CP57" s="40">
        <v>0</v>
      </c>
      <c r="CQ57" s="41">
        <v>0</v>
      </c>
      <c r="CR57" s="66">
        <f t="shared" si="95"/>
        <v>0</v>
      </c>
      <c r="CS57" s="40">
        <v>0</v>
      </c>
      <c r="CT57" s="41">
        <v>0</v>
      </c>
      <c r="CU57" s="66">
        <f t="shared" si="96"/>
        <v>0</v>
      </c>
      <c r="CV57" s="80">
        <f t="shared" si="97"/>
        <v>0</v>
      </c>
      <c r="CW57" s="85">
        <f t="shared" si="98"/>
        <v>0</v>
      </c>
      <c r="CX57" s="80">
        <f t="shared" si="99"/>
        <v>0</v>
      </c>
    </row>
    <row r="58" spans="1:102" ht="24.95" customHeight="1">
      <c r="A58" s="3">
        <v>51</v>
      </c>
      <c r="B58" s="47" t="s">
        <v>56</v>
      </c>
      <c r="D58" s="40">
        <v>19732</v>
      </c>
      <c r="E58" s="41">
        <v>104893</v>
      </c>
      <c r="F58" s="66">
        <f t="shared" si="50"/>
        <v>124625</v>
      </c>
      <c r="G58" s="40">
        <v>8576</v>
      </c>
      <c r="H58" s="41">
        <v>65328</v>
      </c>
      <c r="I58" s="66">
        <f t="shared" si="51"/>
        <v>73904</v>
      </c>
      <c r="J58" s="80">
        <f t="shared" si="52"/>
        <v>9.1167022762149594E-2</v>
      </c>
      <c r="K58" s="85">
        <f t="shared" si="53"/>
        <v>-0.40698896690070213</v>
      </c>
      <c r="L58" s="80">
        <f t="shared" si="54"/>
        <v>-0.40698896690070213</v>
      </c>
      <c r="N58" s="40">
        <v>20222</v>
      </c>
      <c r="O58" s="41">
        <v>8843</v>
      </c>
      <c r="P58" s="66">
        <f t="shared" si="55"/>
        <v>29065</v>
      </c>
      <c r="Q58" s="40">
        <v>22449</v>
      </c>
      <c r="R58" s="41">
        <v>8899</v>
      </c>
      <c r="S58" s="66">
        <f t="shared" si="56"/>
        <v>31348</v>
      </c>
      <c r="T58" s="80">
        <f t="shared" si="57"/>
        <v>5.032977336510118E-2</v>
      </c>
      <c r="U58" s="85">
        <f t="shared" si="58"/>
        <v>7.8548081885429208E-2</v>
      </c>
      <c r="V58" s="80">
        <f t="shared" si="59"/>
        <v>7.8548081885429208E-2</v>
      </c>
      <c r="X58" s="40">
        <v>26419</v>
      </c>
      <c r="Y58" s="41">
        <v>10026</v>
      </c>
      <c r="Z58" s="66">
        <f t="shared" si="60"/>
        <v>36445</v>
      </c>
      <c r="AA58" s="40">
        <v>25107</v>
      </c>
      <c r="AB58" s="41">
        <v>10882</v>
      </c>
      <c r="AC58" s="66">
        <f t="shared" si="61"/>
        <v>35989</v>
      </c>
      <c r="AD58" s="80">
        <f t="shared" si="62"/>
        <v>0.14045200341871003</v>
      </c>
      <c r="AE58" s="85">
        <f t="shared" si="63"/>
        <v>-1.2512004390176979E-2</v>
      </c>
      <c r="AF58" s="80">
        <f t="shared" si="64"/>
        <v>-1.2512004390176979E-2</v>
      </c>
      <c r="AH58" s="40">
        <v>2448</v>
      </c>
      <c r="AI58" s="41">
        <v>0</v>
      </c>
      <c r="AJ58" s="66">
        <f t="shared" si="65"/>
        <v>2448</v>
      </c>
      <c r="AK58" s="40">
        <v>3774</v>
      </c>
      <c r="AL58" s="41">
        <v>0</v>
      </c>
      <c r="AM58" s="66">
        <f t="shared" si="66"/>
        <v>3774</v>
      </c>
      <c r="AN58" s="80">
        <f t="shared" si="67"/>
        <v>3.4984611961882163E-2</v>
      </c>
      <c r="AO58" s="85">
        <f t="shared" si="68"/>
        <v>0.54166666666666663</v>
      </c>
      <c r="AP58" s="80">
        <f t="shared" si="69"/>
        <v>0.54166666666666663</v>
      </c>
      <c r="AR58" s="40">
        <v>4775</v>
      </c>
      <c r="AS58" s="41">
        <v>0</v>
      </c>
      <c r="AT58" s="66">
        <f t="shared" si="70"/>
        <v>4775</v>
      </c>
      <c r="AU58" s="40">
        <v>7390</v>
      </c>
      <c r="AV58" s="41">
        <v>2</v>
      </c>
      <c r="AW58" s="66">
        <f t="shared" si="71"/>
        <v>7392</v>
      </c>
      <c r="AX58" s="80">
        <f t="shared" si="72"/>
        <v>7.200537702490771E-2</v>
      </c>
      <c r="AY58" s="85">
        <f t="shared" si="73"/>
        <v>0.54806282722513089</v>
      </c>
      <c r="AZ58" s="80">
        <f t="shared" si="74"/>
        <v>0.54806282722513089</v>
      </c>
      <c r="BB58" s="40">
        <v>892</v>
      </c>
      <c r="BC58" s="41">
        <v>0</v>
      </c>
      <c r="BD58" s="66">
        <f t="shared" si="75"/>
        <v>892</v>
      </c>
      <c r="BE58" s="40">
        <v>775</v>
      </c>
      <c r="BF58" s="41">
        <v>0</v>
      </c>
      <c r="BG58" s="66">
        <f t="shared" si="76"/>
        <v>775</v>
      </c>
      <c r="BH58" s="80">
        <f t="shared" si="77"/>
        <v>1.1196509578433355E-2</v>
      </c>
      <c r="BI58" s="85">
        <f t="shared" si="78"/>
        <v>-0.1311659192825112</v>
      </c>
      <c r="BJ58" s="80">
        <f t="shared" si="79"/>
        <v>-0.1311659192825112</v>
      </c>
      <c r="BL58" s="40">
        <v>672</v>
      </c>
      <c r="BM58" s="41">
        <v>0</v>
      </c>
      <c r="BN58" s="66">
        <f t="shared" si="80"/>
        <v>672</v>
      </c>
      <c r="BO58" s="40">
        <v>593</v>
      </c>
      <c r="BP58" s="41">
        <v>0</v>
      </c>
      <c r="BQ58" s="66">
        <f t="shared" si="81"/>
        <v>593</v>
      </c>
      <c r="BR58" s="80">
        <f t="shared" si="82"/>
        <v>2.9486350753319079E-2</v>
      </c>
      <c r="BS58" s="85">
        <f t="shared" si="83"/>
        <v>-0.11755952380952381</v>
      </c>
      <c r="BT58" s="80">
        <f t="shared" si="84"/>
        <v>-0.11755952380952381</v>
      </c>
      <c r="BV58" s="40">
        <v>706</v>
      </c>
      <c r="BW58" s="41">
        <v>0</v>
      </c>
      <c r="BX58" s="66">
        <f t="shared" si="85"/>
        <v>706</v>
      </c>
      <c r="BY58" s="40">
        <v>637</v>
      </c>
      <c r="BZ58" s="41">
        <v>0</v>
      </c>
      <c r="CA58" s="66">
        <f t="shared" si="86"/>
        <v>637</v>
      </c>
      <c r="CB58" s="80">
        <f t="shared" si="87"/>
        <v>3.1414903585342997E-2</v>
      </c>
      <c r="CC58" s="85">
        <f t="shared" si="88"/>
        <v>-9.7733711048158645E-2</v>
      </c>
      <c r="CD58" s="80">
        <f t="shared" si="89"/>
        <v>-9.7733711048158645E-2</v>
      </c>
      <c r="CF58" s="40">
        <v>67</v>
      </c>
      <c r="CG58" s="41">
        <v>0</v>
      </c>
      <c r="CH58" s="66">
        <f t="shared" si="90"/>
        <v>67</v>
      </c>
      <c r="CI58" s="40">
        <v>96</v>
      </c>
      <c r="CJ58" s="41">
        <v>0</v>
      </c>
      <c r="CK58" s="66">
        <f t="shared" si="91"/>
        <v>96</v>
      </c>
      <c r="CL58" s="80">
        <f t="shared" si="92"/>
        <v>1.1188811188811189E-2</v>
      </c>
      <c r="CM58" s="85">
        <f t="shared" si="93"/>
        <v>0.43283582089552236</v>
      </c>
      <c r="CN58" s="80">
        <f t="shared" si="94"/>
        <v>0.43283582089552236</v>
      </c>
      <c r="CP58" s="40">
        <v>108</v>
      </c>
      <c r="CQ58" s="41">
        <v>0</v>
      </c>
      <c r="CR58" s="66">
        <f t="shared" si="95"/>
        <v>108</v>
      </c>
      <c r="CS58" s="40">
        <v>106</v>
      </c>
      <c r="CT58" s="41">
        <v>0</v>
      </c>
      <c r="CU58" s="66">
        <f t="shared" si="96"/>
        <v>106</v>
      </c>
      <c r="CV58" s="80">
        <f t="shared" si="97"/>
        <v>4.9976426214049977E-2</v>
      </c>
      <c r="CW58" s="85">
        <f t="shared" si="98"/>
        <v>-1.8518518518518517E-2</v>
      </c>
      <c r="CX58" s="80">
        <f t="shared" si="99"/>
        <v>-1.8518518518518517E-2</v>
      </c>
    </row>
    <row r="59" spans="1:102" ht="24.95" customHeight="1">
      <c r="A59" s="3">
        <v>52</v>
      </c>
      <c r="B59" s="47" t="s">
        <v>79</v>
      </c>
      <c r="D59" s="40">
        <v>0</v>
      </c>
      <c r="E59" s="41">
        <v>0</v>
      </c>
      <c r="F59" s="66">
        <f t="shared" si="50"/>
        <v>0</v>
      </c>
      <c r="G59" s="40">
        <v>0</v>
      </c>
      <c r="H59" s="41">
        <v>0</v>
      </c>
      <c r="I59" s="66">
        <f t="shared" si="51"/>
        <v>0</v>
      </c>
      <c r="J59" s="80">
        <f t="shared" si="52"/>
        <v>0</v>
      </c>
      <c r="K59" s="85">
        <f t="shared" si="53"/>
        <v>0</v>
      </c>
      <c r="L59" s="80">
        <f t="shared" si="54"/>
        <v>0</v>
      </c>
      <c r="N59" s="40">
        <v>0</v>
      </c>
      <c r="O59" s="41">
        <v>0</v>
      </c>
      <c r="P59" s="66">
        <f t="shared" si="55"/>
        <v>0</v>
      </c>
      <c r="Q59" s="40">
        <v>0</v>
      </c>
      <c r="R59" s="41">
        <v>0</v>
      </c>
      <c r="S59" s="66">
        <f t="shared" si="56"/>
        <v>0</v>
      </c>
      <c r="T59" s="80">
        <f t="shared" si="57"/>
        <v>0</v>
      </c>
      <c r="U59" s="85">
        <f t="shared" si="58"/>
        <v>0</v>
      </c>
      <c r="V59" s="80">
        <f t="shared" si="59"/>
        <v>0</v>
      </c>
      <c r="X59" s="40">
        <v>0</v>
      </c>
      <c r="Y59" s="41">
        <v>0</v>
      </c>
      <c r="Z59" s="66">
        <f t="shared" si="60"/>
        <v>0</v>
      </c>
      <c r="AA59" s="40">
        <v>0</v>
      </c>
      <c r="AB59" s="41">
        <v>0</v>
      </c>
      <c r="AC59" s="66">
        <f t="shared" si="61"/>
        <v>0</v>
      </c>
      <c r="AD59" s="80">
        <f t="shared" si="62"/>
        <v>0</v>
      </c>
      <c r="AE59" s="85">
        <f t="shared" si="63"/>
        <v>0</v>
      </c>
      <c r="AF59" s="80">
        <f t="shared" si="64"/>
        <v>0</v>
      </c>
      <c r="AH59" s="40">
        <v>0</v>
      </c>
      <c r="AI59" s="41">
        <v>0</v>
      </c>
      <c r="AJ59" s="66">
        <f t="shared" si="65"/>
        <v>0</v>
      </c>
      <c r="AK59" s="40">
        <v>0</v>
      </c>
      <c r="AL59" s="41">
        <v>0</v>
      </c>
      <c r="AM59" s="66">
        <f t="shared" si="66"/>
        <v>0</v>
      </c>
      <c r="AN59" s="80">
        <f t="shared" si="67"/>
        <v>0</v>
      </c>
      <c r="AO59" s="85">
        <f t="shared" si="68"/>
        <v>0</v>
      </c>
      <c r="AP59" s="80">
        <f t="shared" si="69"/>
        <v>0</v>
      </c>
      <c r="AR59" s="40">
        <v>0</v>
      </c>
      <c r="AS59" s="41">
        <v>0</v>
      </c>
      <c r="AT59" s="66">
        <f t="shared" si="70"/>
        <v>0</v>
      </c>
      <c r="AU59" s="40">
        <v>0</v>
      </c>
      <c r="AV59" s="41">
        <v>0</v>
      </c>
      <c r="AW59" s="66">
        <f t="shared" si="71"/>
        <v>0</v>
      </c>
      <c r="AX59" s="80">
        <f t="shared" si="72"/>
        <v>0</v>
      </c>
      <c r="AY59" s="85">
        <f t="shared" si="73"/>
        <v>0</v>
      </c>
      <c r="AZ59" s="80">
        <f t="shared" si="74"/>
        <v>0</v>
      </c>
      <c r="BB59" s="40">
        <v>1</v>
      </c>
      <c r="BC59" s="41">
        <v>0</v>
      </c>
      <c r="BD59" s="66">
        <f t="shared" si="75"/>
        <v>1</v>
      </c>
      <c r="BE59" s="40">
        <v>1</v>
      </c>
      <c r="BF59" s="41">
        <v>0</v>
      </c>
      <c r="BG59" s="66">
        <f t="shared" si="76"/>
        <v>1</v>
      </c>
      <c r="BH59" s="80">
        <f t="shared" si="77"/>
        <v>1.4447109133462395E-5</v>
      </c>
      <c r="BI59" s="85">
        <f t="shared" si="78"/>
        <v>0</v>
      </c>
      <c r="BJ59" s="80">
        <f t="shared" si="79"/>
        <v>0</v>
      </c>
      <c r="BL59" s="40">
        <v>0</v>
      </c>
      <c r="BM59" s="41">
        <v>0</v>
      </c>
      <c r="BN59" s="66">
        <f t="shared" si="80"/>
        <v>0</v>
      </c>
      <c r="BO59" s="40">
        <v>0</v>
      </c>
      <c r="BP59" s="41">
        <v>0</v>
      </c>
      <c r="BQ59" s="66">
        <f t="shared" si="81"/>
        <v>0</v>
      </c>
      <c r="BR59" s="80">
        <f t="shared" si="82"/>
        <v>0</v>
      </c>
      <c r="BS59" s="85">
        <f t="shared" si="83"/>
        <v>0</v>
      </c>
      <c r="BT59" s="80">
        <f t="shared" si="84"/>
        <v>0</v>
      </c>
      <c r="BV59" s="40">
        <v>0</v>
      </c>
      <c r="BW59" s="41">
        <v>0</v>
      </c>
      <c r="BX59" s="66">
        <f t="shared" si="85"/>
        <v>0</v>
      </c>
      <c r="BY59" s="40">
        <v>0</v>
      </c>
      <c r="BZ59" s="41">
        <v>0</v>
      </c>
      <c r="CA59" s="66">
        <f t="shared" si="86"/>
        <v>0</v>
      </c>
      <c r="CB59" s="80">
        <f t="shared" si="87"/>
        <v>0</v>
      </c>
      <c r="CC59" s="85">
        <f t="shared" si="88"/>
        <v>0</v>
      </c>
      <c r="CD59" s="80">
        <f t="shared" si="89"/>
        <v>0</v>
      </c>
      <c r="CF59" s="40">
        <v>0</v>
      </c>
      <c r="CG59" s="41">
        <v>0</v>
      </c>
      <c r="CH59" s="66">
        <f t="shared" si="90"/>
        <v>0</v>
      </c>
      <c r="CI59" s="40">
        <v>0</v>
      </c>
      <c r="CJ59" s="41">
        <v>0</v>
      </c>
      <c r="CK59" s="66">
        <f t="shared" si="91"/>
        <v>0</v>
      </c>
      <c r="CL59" s="80">
        <f t="shared" si="92"/>
        <v>0</v>
      </c>
      <c r="CM59" s="85">
        <f t="shared" si="93"/>
        <v>0</v>
      </c>
      <c r="CN59" s="80">
        <f t="shared" si="94"/>
        <v>0</v>
      </c>
      <c r="CP59" s="40">
        <v>0</v>
      </c>
      <c r="CQ59" s="41">
        <v>0</v>
      </c>
      <c r="CR59" s="66">
        <f t="shared" si="95"/>
        <v>0</v>
      </c>
      <c r="CS59" s="40">
        <v>0</v>
      </c>
      <c r="CT59" s="41">
        <v>0</v>
      </c>
      <c r="CU59" s="66">
        <f t="shared" si="96"/>
        <v>0</v>
      </c>
      <c r="CV59" s="80">
        <f t="shared" si="97"/>
        <v>0</v>
      </c>
      <c r="CW59" s="85">
        <f t="shared" si="98"/>
        <v>0</v>
      </c>
      <c r="CX59" s="80">
        <f t="shared" si="99"/>
        <v>0</v>
      </c>
    </row>
    <row r="60" spans="1:102" ht="24.95" customHeight="1">
      <c r="A60" s="3">
        <v>53</v>
      </c>
      <c r="B60" s="47" t="s">
        <v>62</v>
      </c>
      <c r="D60" s="40">
        <v>0</v>
      </c>
      <c r="E60" s="41">
        <v>0</v>
      </c>
      <c r="F60" s="66">
        <f t="shared" si="50"/>
        <v>0</v>
      </c>
      <c r="G60" s="40">
        <v>0</v>
      </c>
      <c r="H60" s="41">
        <v>0</v>
      </c>
      <c r="I60" s="66">
        <f t="shared" si="51"/>
        <v>0</v>
      </c>
      <c r="J60" s="80">
        <f t="shared" si="52"/>
        <v>0</v>
      </c>
      <c r="K60" s="85">
        <f t="shared" si="53"/>
        <v>0</v>
      </c>
      <c r="L60" s="80">
        <f t="shared" si="54"/>
        <v>0</v>
      </c>
      <c r="N60" s="40">
        <v>0</v>
      </c>
      <c r="O60" s="41">
        <v>0</v>
      </c>
      <c r="P60" s="66">
        <f t="shared" si="55"/>
        <v>0</v>
      </c>
      <c r="Q60" s="40">
        <v>0</v>
      </c>
      <c r="R60" s="41">
        <v>0</v>
      </c>
      <c r="S60" s="66">
        <f t="shared" si="56"/>
        <v>0</v>
      </c>
      <c r="T60" s="80">
        <f t="shared" si="57"/>
        <v>0</v>
      </c>
      <c r="U60" s="85">
        <f t="shared" si="58"/>
        <v>0</v>
      </c>
      <c r="V60" s="80">
        <f t="shared" si="59"/>
        <v>0</v>
      </c>
      <c r="X60" s="40">
        <v>0</v>
      </c>
      <c r="Y60" s="41">
        <v>0</v>
      </c>
      <c r="Z60" s="66">
        <f t="shared" si="60"/>
        <v>0</v>
      </c>
      <c r="AA60" s="40">
        <v>0</v>
      </c>
      <c r="AB60" s="41">
        <v>0</v>
      </c>
      <c r="AC60" s="66">
        <f t="shared" si="61"/>
        <v>0</v>
      </c>
      <c r="AD60" s="80">
        <f t="shared" si="62"/>
        <v>0</v>
      </c>
      <c r="AE60" s="85">
        <f t="shared" si="63"/>
        <v>0</v>
      </c>
      <c r="AF60" s="80">
        <f t="shared" si="64"/>
        <v>0</v>
      </c>
      <c r="AH60" s="40">
        <v>0</v>
      </c>
      <c r="AI60" s="41">
        <v>0</v>
      </c>
      <c r="AJ60" s="66">
        <f t="shared" si="65"/>
        <v>0</v>
      </c>
      <c r="AK60" s="40">
        <v>0</v>
      </c>
      <c r="AL60" s="41">
        <v>0</v>
      </c>
      <c r="AM60" s="66">
        <f t="shared" si="66"/>
        <v>0</v>
      </c>
      <c r="AN60" s="80">
        <f t="shared" si="67"/>
        <v>0</v>
      </c>
      <c r="AO60" s="85">
        <f t="shared" si="68"/>
        <v>0</v>
      </c>
      <c r="AP60" s="80">
        <f t="shared" si="69"/>
        <v>0</v>
      </c>
      <c r="AR60" s="40">
        <v>293</v>
      </c>
      <c r="AS60" s="41">
        <v>0</v>
      </c>
      <c r="AT60" s="66">
        <f t="shared" si="70"/>
        <v>293</v>
      </c>
      <c r="AU60" s="40">
        <v>239</v>
      </c>
      <c r="AV60" s="41">
        <v>0</v>
      </c>
      <c r="AW60" s="66">
        <f t="shared" si="71"/>
        <v>239</v>
      </c>
      <c r="AX60" s="80">
        <f t="shared" si="72"/>
        <v>2.3280959292414694E-3</v>
      </c>
      <c r="AY60" s="85">
        <f t="shared" si="73"/>
        <v>-0.18430034129692832</v>
      </c>
      <c r="AZ60" s="80">
        <f t="shared" si="74"/>
        <v>-0.18430034129692832</v>
      </c>
      <c r="BB60" s="40">
        <v>397</v>
      </c>
      <c r="BC60" s="41">
        <v>0</v>
      </c>
      <c r="BD60" s="66">
        <f t="shared" si="75"/>
        <v>397</v>
      </c>
      <c r="BE60" s="40">
        <v>513</v>
      </c>
      <c r="BF60" s="41">
        <v>0</v>
      </c>
      <c r="BG60" s="66">
        <f t="shared" si="76"/>
        <v>513</v>
      </c>
      <c r="BH60" s="80">
        <f t="shared" si="77"/>
        <v>7.4113669854662086E-3</v>
      </c>
      <c r="BI60" s="85">
        <f t="shared" si="78"/>
        <v>0.29219143576826195</v>
      </c>
      <c r="BJ60" s="80">
        <f t="shared" si="79"/>
        <v>0.29219143576826195</v>
      </c>
      <c r="BL60" s="40">
        <v>0</v>
      </c>
      <c r="BM60" s="41">
        <v>0</v>
      </c>
      <c r="BN60" s="66">
        <f t="shared" si="80"/>
        <v>0</v>
      </c>
      <c r="BO60" s="40">
        <v>0</v>
      </c>
      <c r="BP60" s="41">
        <v>0</v>
      </c>
      <c r="BQ60" s="66">
        <f t="shared" si="81"/>
        <v>0</v>
      </c>
      <c r="BR60" s="80">
        <f t="shared" si="82"/>
        <v>0</v>
      </c>
      <c r="BS60" s="85">
        <f t="shared" si="83"/>
        <v>0</v>
      </c>
      <c r="BT60" s="80">
        <f t="shared" si="84"/>
        <v>0</v>
      </c>
      <c r="BV60" s="40">
        <v>86</v>
      </c>
      <c r="BW60" s="41">
        <v>0</v>
      </c>
      <c r="BX60" s="66">
        <f t="shared" si="85"/>
        <v>86</v>
      </c>
      <c r="BY60" s="40">
        <v>2</v>
      </c>
      <c r="BZ60" s="41">
        <v>0</v>
      </c>
      <c r="CA60" s="66">
        <f t="shared" si="86"/>
        <v>2</v>
      </c>
      <c r="CB60" s="80">
        <f t="shared" si="87"/>
        <v>9.8633920205158548E-5</v>
      </c>
      <c r="CC60" s="85">
        <f t="shared" si="88"/>
        <v>-0.97674418604651159</v>
      </c>
      <c r="CD60" s="80">
        <f t="shared" si="89"/>
        <v>-0.97674418604651159</v>
      </c>
      <c r="CF60" s="40">
        <v>2</v>
      </c>
      <c r="CG60" s="41">
        <v>0</v>
      </c>
      <c r="CH60" s="66">
        <f t="shared" si="90"/>
        <v>2</v>
      </c>
      <c r="CI60" s="40">
        <v>8</v>
      </c>
      <c r="CJ60" s="41">
        <v>0</v>
      </c>
      <c r="CK60" s="66">
        <f t="shared" si="91"/>
        <v>8</v>
      </c>
      <c r="CL60" s="80">
        <f t="shared" si="92"/>
        <v>9.324009324009324E-4</v>
      </c>
      <c r="CM60" s="85">
        <f t="shared" si="93"/>
        <v>3</v>
      </c>
      <c r="CN60" s="80">
        <f t="shared" si="94"/>
        <v>3</v>
      </c>
      <c r="CP60" s="40">
        <v>0</v>
      </c>
      <c r="CQ60" s="41">
        <v>0</v>
      </c>
      <c r="CR60" s="66">
        <f t="shared" si="95"/>
        <v>0</v>
      </c>
      <c r="CS60" s="40">
        <v>0</v>
      </c>
      <c r="CT60" s="41">
        <v>0</v>
      </c>
      <c r="CU60" s="66">
        <f t="shared" si="96"/>
        <v>0</v>
      </c>
      <c r="CV60" s="80">
        <f t="shared" si="97"/>
        <v>0</v>
      </c>
      <c r="CW60" s="85">
        <f t="shared" si="98"/>
        <v>0</v>
      </c>
      <c r="CX60" s="80">
        <f t="shared" si="99"/>
        <v>0</v>
      </c>
    </row>
    <row r="61" spans="1:102" ht="24.95" customHeight="1">
      <c r="A61" s="3">
        <v>54</v>
      </c>
      <c r="B61" s="47" t="s">
        <v>217</v>
      </c>
      <c r="D61" s="40">
        <v>0</v>
      </c>
      <c r="E61" s="41">
        <v>0</v>
      </c>
      <c r="F61" s="66">
        <f t="shared" si="50"/>
        <v>0</v>
      </c>
      <c r="G61" s="40">
        <v>0</v>
      </c>
      <c r="H61" s="41">
        <v>0</v>
      </c>
      <c r="I61" s="66">
        <f t="shared" si="51"/>
        <v>0</v>
      </c>
      <c r="J61" s="80">
        <f t="shared" si="52"/>
        <v>0</v>
      </c>
      <c r="K61" s="85">
        <f t="shared" si="53"/>
        <v>0</v>
      </c>
      <c r="L61" s="80">
        <f t="shared" si="54"/>
        <v>0</v>
      </c>
      <c r="N61" s="40">
        <v>0</v>
      </c>
      <c r="O61" s="41">
        <v>0</v>
      </c>
      <c r="P61" s="66">
        <f t="shared" si="55"/>
        <v>0</v>
      </c>
      <c r="Q61" s="40">
        <v>0</v>
      </c>
      <c r="R61" s="41">
        <v>0</v>
      </c>
      <c r="S61" s="66">
        <f t="shared" si="56"/>
        <v>0</v>
      </c>
      <c r="T61" s="80">
        <f t="shared" si="57"/>
        <v>0</v>
      </c>
      <c r="U61" s="85">
        <f t="shared" si="58"/>
        <v>0</v>
      </c>
      <c r="V61" s="80">
        <f t="shared" si="59"/>
        <v>0</v>
      </c>
      <c r="X61" s="40">
        <v>0</v>
      </c>
      <c r="Y61" s="41">
        <v>0</v>
      </c>
      <c r="Z61" s="66">
        <f t="shared" si="60"/>
        <v>0</v>
      </c>
      <c r="AA61" s="40">
        <v>0</v>
      </c>
      <c r="AB61" s="41">
        <v>0</v>
      </c>
      <c r="AC61" s="66">
        <f t="shared" si="61"/>
        <v>0</v>
      </c>
      <c r="AD61" s="80">
        <f t="shared" si="62"/>
        <v>0</v>
      </c>
      <c r="AE61" s="85">
        <f t="shared" si="63"/>
        <v>0</v>
      </c>
      <c r="AF61" s="80">
        <f t="shared" si="64"/>
        <v>0</v>
      </c>
      <c r="AH61" s="40">
        <v>0</v>
      </c>
      <c r="AI61" s="41">
        <v>0</v>
      </c>
      <c r="AJ61" s="66">
        <f t="shared" si="65"/>
        <v>0</v>
      </c>
      <c r="AK61" s="40">
        <v>0</v>
      </c>
      <c r="AL61" s="41">
        <v>0</v>
      </c>
      <c r="AM61" s="66">
        <f t="shared" si="66"/>
        <v>0</v>
      </c>
      <c r="AN61" s="80">
        <f t="shared" si="67"/>
        <v>0</v>
      </c>
      <c r="AO61" s="85">
        <f t="shared" si="68"/>
        <v>0</v>
      </c>
      <c r="AP61" s="80">
        <f t="shared" si="69"/>
        <v>0</v>
      </c>
      <c r="AR61" s="40">
        <v>0</v>
      </c>
      <c r="AS61" s="41">
        <v>0</v>
      </c>
      <c r="AT61" s="66">
        <f t="shared" si="70"/>
        <v>0</v>
      </c>
      <c r="AU61" s="40">
        <v>0</v>
      </c>
      <c r="AV61" s="41">
        <v>0</v>
      </c>
      <c r="AW61" s="66">
        <f t="shared" si="71"/>
        <v>0</v>
      </c>
      <c r="AX61" s="80">
        <f t="shared" si="72"/>
        <v>0</v>
      </c>
      <c r="AY61" s="85">
        <f t="shared" si="73"/>
        <v>0</v>
      </c>
      <c r="AZ61" s="80">
        <f t="shared" si="74"/>
        <v>0</v>
      </c>
      <c r="BB61" s="40">
        <v>1</v>
      </c>
      <c r="BC61" s="41">
        <v>0</v>
      </c>
      <c r="BD61" s="66">
        <f t="shared" si="75"/>
        <v>1</v>
      </c>
      <c r="BE61" s="40">
        <v>0</v>
      </c>
      <c r="BF61" s="41">
        <v>0</v>
      </c>
      <c r="BG61" s="66">
        <f t="shared" si="76"/>
        <v>0</v>
      </c>
      <c r="BH61" s="80">
        <f t="shared" si="77"/>
        <v>0</v>
      </c>
      <c r="BI61" s="85">
        <f t="shared" si="78"/>
        <v>-1</v>
      </c>
      <c r="BJ61" s="80">
        <f t="shared" si="79"/>
        <v>-1</v>
      </c>
      <c r="BL61" s="40">
        <v>0</v>
      </c>
      <c r="BM61" s="41">
        <v>0</v>
      </c>
      <c r="BN61" s="66">
        <f t="shared" si="80"/>
        <v>0</v>
      </c>
      <c r="BO61" s="40">
        <v>0</v>
      </c>
      <c r="BP61" s="41">
        <v>0</v>
      </c>
      <c r="BQ61" s="66">
        <f t="shared" si="81"/>
        <v>0</v>
      </c>
      <c r="BR61" s="80">
        <f t="shared" si="82"/>
        <v>0</v>
      </c>
      <c r="BS61" s="85">
        <f t="shared" si="83"/>
        <v>0</v>
      </c>
      <c r="BT61" s="80">
        <f t="shared" si="84"/>
        <v>0</v>
      </c>
      <c r="BV61" s="40">
        <v>0</v>
      </c>
      <c r="BW61" s="41">
        <v>0</v>
      </c>
      <c r="BX61" s="66">
        <f t="shared" si="85"/>
        <v>0</v>
      </c>
      <c r="BY61" s="40">
        <v>0</v>
      </c>
      <c r="BZ61" s="41">
        <v>0</v>
      </c>
      <c r="CA61" s="66">
        <f t="shared" si="86"/>
        <v>0</v>
      </c>
      <c r="CB61" s="80">
        <f t="shared" si="87"/>
        <v>0</v>
      </c>
      <c r="CC61" s="85">
        <f t="shared" si="88"/>
        <v>0</v>
      </c>
      <c r="CD61" s="80">
        <f t="shared" si="89"/>
        <v>0</v>
      </c>
      <c r="CF61" s="40">
        <v>0</v>
      </c>
      <c r="CG61" s="41">
        <v>0</v>
      </c>
      <c r="CH61" s="66">
        <f t="shared" si="90"/>
        <v>0</v>
      </c>
      <c r="CI61" s="40">
        <v>0</v>
      </c>
      <c r="CJ61" s="41">
        <v>0</v>
      </c>
      <c r="CK61" s="66">
        <f t="shared" si="91"/>
        <v>0</v>
      </c>
      <c r="CL61" s="80">
        <f t="shared" si="92"/>
        <v>0</v>
      </c>
      <c r="CM61" s="85">
        <f t="shared" si="93"/>
        <v>0</v>
      </c>
      <c r="CN61" s="80">
        <f t="shared" si="94"/>
        <v>0</v>
      </c>
      <c r="CP61" s="40">
        <v>0</v>
      </c>
      <c r="CQ61" s="41">
        <v>0</v>
      </c>
      <c r="CR61" s="66">
        <f t="shared" si="95"/>
        <v>0</v>
      </c>
      <c r="CS61" s="40">
        <v>0</v>
      </c>
      <c r="CT61" s="41">
        <v>0</v>
      </c>
      <c r="CU61" s="66">
        <f t="shared" si="96"/>
        <v>0</v>
      </c>
      <c r="CV61" s="80">
        <f t="shared" si="97"/>
        <v>0</v>
      </c>
      <c r="CW61" s="85">
        <f t="shared" si="98"/>
        <v>0</v>
      </c>
      <c r="CX61" s="80">
        <f t="shared" si="99"/>
        <v>0</v>
      </c>
    </row>
    <row r="62" spans="1:102" ht="24.95" customHeight="1">
      <c r="A62" s="3">
        <v>55</v>
      </c>
      <c r="B62" s="47" t="s">
        <v>207</v>
      </c>
      <c r="D62" s="40">
        <v>0</v>
      </c>
      <c r="E62" s="41">
        <v>0</v>
      </c>
      <c r="F62" s="66">
        <f t="shared" si="50"/>
        <v>0</v>
      </c>
      <c r="G62" s="40">
        <v>0</v>
      </c>
      <c r="H62" s="41">
        <v>0</v>
      </c>
      <c r="I62" s="66">
        <f t="shared" si="51"/>
        <v>0</v>
      </c>
      <c r="J62" s="80">
        <f t="shared" si="52"/>
        <v>0</v>
      </c>
      <c r="K62" s="85">
        <f t="shared" si="53"/>
        <v>0</v>
      </c>
      <c r="L62" s="80">
        <f t="shared" si="54"/>
        <v>0</v>
      </c>
      <c r="N62" s="40">
        <v>0</v>
      </c>
      <c r="O62" s="41">
        <v>0</v>
      </c>
      <c r="P62" s="66">
        <f t="shared" si="55"/>
        <v>0</v>
      </c>
      <c r="Q62" s="40">
        <v>0</v>
      </c>
      <c r="R62" s="41">
        <v>0</v>
      </c>
      <c r="S62" s="66">
        <f t="shared" si="56"/>
        <v>0</v>
      </c>
      <c r="T62" s="80">
        <f t="shared" si="57"/>
        <v>0</v>
      </c>
      <c r="U62" s="85">
        <f t="shared" si="58"/>
        <v>0</v>
      </c>
      <c r="V62" s="80">
        <f t="shared" si="59"/>
        <v>0</v>
      </c>
      <c r="X62" s="40">
        <v>0</v>
      </c>
      <c r="Y62" s="41">
        <v>0</v>
      </c>
      <c r="Z62" s="66">
        <f t="shared" si="60"/>
        <v>0</v>
      </c>
      <c r="AA62" s="40">
        <v>0</v>
      </c>
      <c r="AB62" s="41">
        <v>0</v>
      </c>
      <c r="AC62" s="66">
        <f t="shared" si="61"/>
        <v>0</v>
      </c>
      <c r="AD62" s="80">
        <f t="shared" si="62"/>
        <v>0</v>
      </c>
      <c r="AE62" s="85">
        <f t="shared" si="63"/>
        <v>0</v>
      </c>
      <c r="AF62" s="80">
        <f t="shared" si="64"/>
        <v>0</v>
      </c>
      <c r="AH62" s="40">
        <v>78</v>
      </c>
      <c r="AI62" s="41">
        <v>0</v>
      </c>
      <c r="AJ62" s="66">
        <f t="shared" si="65"/>
        <v>78</v>
      </c>
      <c r="AK62" s="40">
        <v>21</v>
      </c>
      <c r="AL62" s="41">
        <v>0</v>
      </c>
      <c r="AM62" s="66">
        <f t="shared" si="66"/>
        <v>21</v>
      </c>
      <c r="AN62" s="80">
        <f t="shared" si="67"/>
        <v>1.9466795209314397E-4</v>
      </c>
      <c r="AO62" s="85">
        <f t="shared" si="68"/>
        <v>-0.73076923076923073</v>
      </c>
      <c r="AP62" s="80">
        <f t="shared" si="69"/>
        <v>-0.73076923076923073</v>
      </c>
      <c r="AR62" s="40">
        <v>0</v>
      </c>
      <c r="AS62" s="41">
        <v>0</v>
      </c>
      <c r="AT62" s="66">
        <f t="shared" si="70"/>
        <v>0</v>
      </c>
      <c r="AU62" s="40">
        <v>0</v>
      </c>
      <c r="AV62" s="41">
        <v>0</v>
      </c>
      <c r="AW62" s="66">
        <f t="shared" si="71"/>
        <v>0</v>
      </c>
      <c r="AX62" s="80">
        <f t="shared" si="72"/>
        <v>0</v>
      </c>
      <c r="AY62" s="85">
        <f t="shared" si="73"/>
        <v>0</v>
      </c>
      <c r="AZ62" s="80">
        <f t="shared" si="74"/>
        <v>0</v>
      </c>
      <c r="BB62" s="40">
        <v>0</v>
      </c>
      <c r="BC62" s="41">
        <v>0</v>
      </c>
      <c r="BD62" s="66">
        <f t="shared" si="75"/>
        <v>0</v>
      </c>
      <c r="BE62" s="40">
        <v>0</v>
      </c>
      <c r="BF62" s="41">
        <v>0</v>
      </c>
      <c r="BG62" s="66">
        <f t="shared" si="76"/>
        <v>0</v>
      </c>
      <c r="BH62" s="80">
        <f t="shared" si="77"/>
        <v>0</v>
      </c>
      <c r="BI62" s="85">
        <f t="shared" si="78"/>
        <v>0</v>
      </c>
      <c r="BJ62" s="80">
        <f t="shared" si="79"/>
        <v>0</v>
      </c>
      <c r="BL62" s="40">
        <v>0</v>
      </c>
      <c r="BM62" s="41">
        <v>0</v>
      </c>
      <c r="BN62" s="66">
        <f t="shared" si="80"/>
        <v>0</v>
      </c>
      <c r="BO62" s="40">
        <v>0</v>
      </c>
      <c r="BP62" s="41">
        <v>0</v>
      </c>
      <c r="BQ62" s="66">
        <f t="shared" si="81"/>
        <v>0</v>
      </c>
      <c r="BR62" s="80">
        <f t="shared" si="82"/>
        <v>0</v>
      </c>
      <c r="BS62" s="85">
        <f t="shared" si="83"/>
        <v>0</v>
      </c>
      <c r="BT62" s="80">
        <f t="shared" si="84"/>
        <v>0</v>
      </c>
      <c r="BV62" s="40">
        <v>0</v>
      </c>
      <c r="BW62" s="41">
        <v>0</v>
      </c>
      <c r="BX62" s="66">
        <f t="shared" si="85"/>
        <v>0</v>
      </c>
      <c r="BY62" s="40">
        <v>0</v>
      </c>
      <c r="BZ62" s="41">
        <v>0</v>
      </c>
      <c r="CA62" s="66">
        <f t="shared" si="86"/>
        <v>0</v>
      </c>
      <c r="CB62" s="80">
        <f t="shared" si="87"/>
        <v>0</v>
      </c>
      <c r="CC62" s="85">
        <f t="shared" si="88"/>
        <v>0</v>
      </c>
      <c r="CD62" s="80">
        <f t="shared" si="89"/>
        <v>0</v>
      </c>
      <c r="CF62" s="40">
        <v>0</v>
      </c>
      <c r="CG62" s="41">
        <v>0</v>
      </c>
      <c r="CH62" s="66">
        <f t="shared" si="90"/>
        <v>0</v>
      </c>
      <c r="CI62" s="40">
        <v>0</v>
      </c>
      <c r="CJ62" s="41">
        <v>0</v>
      </c>
      <c r="CK62" s="66">
        <f t="shared" si="91"/>
        <v>0</v>
      </c>
      <c r="CL62" s="80">
        <f t="shared" si="92"/>
        <v>0</v>
      </c>
      <c r="CM62" s="85">
        <f t="shared" si="93"/>
        <v>0</v>
      </c>
      <c r="CN62" s="80">
        <f t="shared" si="94"/>
        <v>0</v>
      </c>
      <c r="CP62" s="40">
        <v>0</v>
      </c>
      <c r="CQ62" s="41">
        <v>0</v>
      </c>
      <c r="CR62" s="66">
        <f t="shared" si="95"/>
        <v>0</v>
      </c>
      <c r="CS62" s="40">
        <v>0</v>
      </c>
      <c r="CT62" s="41">
        <v>0</v>
      </c>
      <c r="CU62" s="66">
        <f t="shared" si="96"/>
        <v>0</v>
      </c>
      <c r="CV62" s="80">
        <f t="shared" si="97"/>
        <v>0</v>
      </c>
      <c r="CW62" s="85">
        <f t="shared" si="98"/>
        <v>0</v>
      </c>
      <c r="CX62" s="80">
        <f t="shared" si="99"/>
        <v>0</v>
      </c>
    </row>
    <row r="63" spans="1:102" ht="24.95" customHeight="1">
      <c r="A63" s="3">
        <v>56</v>
      </c>
      <c r="B63" s="47" t="s">
        <v>87</v>
      </c>
      <c r="D63" s="40">
        <v>324</v>
      </c>
      <c r="E63" s="41">
        <v>0</v>
      </c>
      <c r="F63" s="66">
        <f t="shared" si="50"/>
        <v>324</v>
      </c>
      <c r="G63" s="40">
        <v>236</v>
      </c>
      <c r="H63" s="41">
        <v>0</v>
      </c>
      <c r="I63" s="66">
        <f t="shared" si="51"/>
        <v>236</v>
      </c>
      <c r="J63" s="80">
        <f t="shared" si="52"/>
        <v>2.9112656110450455E-4</v>
      </c>
      <c r="K63" s="85">
        <f t="shared" si="53"/>
        <v>-0.27160493827160492</v>
      </c>
      <c r="L63" s="80">
        <f t="shared" si="54"/>
        <v>-0.27160493827160492</v>
      </c>
      <c r="N63" s="40">
        <v>0</v>
      </c>
      <c r="O63" s="41">
        <v>0</v>
      </c>
      <c r="P63" s="66">
        <f t="shared" si="55"/>
        <v>0</v>
      </c>
      <c r="Q63" s="40">
        <v>0</v>
      </c>
      <c r="R63" s="41">
        <v>0</v>
      </c>
      <c r="S63" s="66">
        <f t="shared" si="56"/>
        <v>0</v>
      </c>
      <c r="T63" s="80">
        <f t="shared" si="57"/>
        <v>0</v>
      </c>
      <c r="U63" s="85">
        <f t="shared" si="58"/>
        <v>0</v>
      </c>
      <c r="V63" s="80">
        <f t="shared" si="59"/>
        <v>0</v>
      </c>
      <c r="X63" s="40">
        <v>0</v>
      </c>
      <c r="Y63" s="41">
        <v>0</v>
      </c>
      <c r="Z63" s="66">
        <f t="shared" si="60"/>
        <v>0</v>
      </c>
      <c r="AA63" s="40">
        <v>0</v>
      </c>
      <c r="AB63" s="41">
        <v>0</v>
      </c>
      <c r="AC63" s="66">
        <f t="shared" si="61"/>
        <v>0</v>
      </c>
      <c r="AD63" s="80">
        <f t="shared" si="62"/>
        <v>0</v>
      </c>
      <c r="AE63" s="85">
        <f t="shared" si="63"/>
        <v>0</v>
      </c>
      <c r="AF63" s="80">
        <f t="shared" si="64"/>
        <v>0</v>
      </c>
      <c r="AH63" s="40">
        <v>587</v>
      </c>
      <c r="AI63" s="41">
        <v>0</v>
      </c>
      <c r="AJ63" s="66">
        <f t="shared" si="65"/>
        <v>587</v>
      </c>
      <c r="AK63" s="40">
        <v>339</v>
      </c>
      <c r="AL63" s="41">
        <v>0</v>
      </c>
      <c r="AM63" s="66">
        <f t="shared" si="66"/>
        <v>339</v>
      </c>
      <c r="AN63" s="80">
        <f t="shared" si="67"/>
        <v>3.1424969409321814E-3</v>
      </c>
      <c r="AO63" s="85">
        <f t="shared" si="68"/>
        <v>-0.42248722316865417</v>
      </c>
      <c r="AP63" s="80">
        <f t="shared" si="69"/>
        <v>-0.42248722316865417</v>
      </c>
      <c r="AR63" s="40">
        <v>131</v>
      </c>
      <c r="AS63" s="41">
        <v>0</v>
      </c>
      <c r="AT63" s="66">
        <f t="shared" si="70"/>
        <v>131</v>
      </c>
      <c r="AU63" s="40">
        <v>6</v>
      </c>
      <c r="AV63" s="41">
        <v>0</v>
      </c>
      <c r="AW63" s="66">
        <f t="shared" si="71"/>
        <v>6</v>
      </c>
      <c r="AX63" s="80">
        <f t="shared" si="72"/>
        <v>5.8445922909827683E-5</v>
      </c>
      <c r="AY63" s="85">
        <f t="shared" si="73"/>
        <v>-0.95419847328244278</v>
      </c>
      <c r="AZ63" s="80">
        <f t="shared" si="74"/>
        <v>-0.95419847328244278</v>
      </c>
      <c r="BB63" s="40">
        <v>167</v>
      </c>
      <c r="BC63" s="41">
        <v>0</v>
      </c>
      <c r="BD63" s="66">
        <f t="shared" si="75"/>
        <v>167</v>
      </c>
      <c r="BE63" s="40">
        <v>158</v>
      </c>
      <c r="BF63" s="41">
        <v>0</v>
      </c>
      <c r="BG63" s="66">
        <f t="shared" si="76"/>
        <v>158</v>
      </c>
      <c r="BH63" s="80">
        <f t="shared" si="77"/>
        <v>2.2826432430870583E-3</v>
      </c>
      <c r="BI63" s="85">
        <f t="shared" si="78"/>
        <v>-5.3892215568862277E-2</v>
      </c>
      <c r="BJ63" s="80">
        <f t="shared" si="79"/>
        <v>-5.3892215568862277E-2</v>
      </c>
      <c r="BL63" s="40">
        <v>0</v>
      </c>
      <c r="BM63" s="41">
        <v>0</v>
      </c>
      <c r="BN63" s="66">
        <f t="shared" si="80"/>
        <v>0</v>
      </c>
      <c r="BO63" s="40">
        <v>0</v>
      </c>
      <c r="BP63" s="41">
        <v>0</v>
      </c>
      <c r="BQ63" s="66">
        <f t="shared" si="81"/>
        <v>0</v>
      </c>
      <c r="BR63" s="80">
        <f t="shared" si="82"/>
        <v>0</v>
      </c>
      <c r="BS63" s="85">
        <f t="shared" si="83"/>
        <v>0</v>
      </c>
      <c r="BT63" s="80">
        <f t="shared" si="84"/>
        <v>0</v>
      </c>
      <c r="BV63" s="40">
        <v>463</v>
      </c>
      <c r="BW63" s="41">
        <v>0</v>
      </c>
      <c r="BX63" s="66">
        <f t="shared" si="85"/>
        <v>463</v>
      </c>
      <c r="BY63" s="40">
        <v>551</v>
      </c>
      <c r="BZ63" s="41">
        <v>0</v>
      </c>
      <c r="CA63" s="66">
        <f t="shared" si="86"/>
        <v>551</v>
      </c>
      <c r="CB63" s="80">
        <f t="shared" si="87"/>
        <v>2.717364501652118E-2</v>
      </c>
      <c r="CC63" s="85">
        <f t="shared" si="88"/>
        <v>0.19006479481641469</v>
      </c>
      <c r="CD63" s="80">
        <f t="shared" si="89"/>
        <v>0.19006479481641469</v>
      </c>
      <c r="CF63" s="40">
        <v>0</v>
      </c>
      <c r="CG63" s="41">
        <v>0</v>
      </c>
      <c r="CH63" s="66">
        <f t="shared" si="90"/>
        <v>0</v>
      </c>
      <c r="CI63" s="40">
        <v>0</v>
      </c>
      <c r="CJ63" s="41">
        <v>0</v>
      </c>
      <c r="CK63" s="66">
        <f t="shared" si="91"/>
        <v>0</v>
      </c>
      <c r="CL63" s="80">
        <f t="shared" si="92"/>
        <v>0</v>
      </c>
      <c r="CM63" s="85">
        <f t="shared" si="93"/>
        <v>0</v>
      </c>
      <c r="CN63" s="80">
        <f t="shared" si="94"/>
        <v>0</v>
      </c>
      <c r="CP63" s="40">
        <v>0</v>
      </c>
      <c r="CQ63" s="41">
        <v>0</v>
      </c>
      <c r="CR63" s="66">
        <f t="shared" si="95"/>
        <v>0</v>
      </c>
      <c r="CS63" s="40">
        <v>0</v>
      </c>
      <c r="CT63" s="41">
        <v>0</v>
      </c>
      <c r="CU63" s="66">
        <f t="shared" si="96"/>
        <v>0</v>
      </c>
      <c r="CV63" s="80">
        <f t="shared" si="97"/>
        <v>0</v>
      </c>
      <c r="CW63" s="85">
        <f t="shared" si="98"/>
        <v>0</v>
      </c>
      <c r="CX63" s="80">
        <f t="shared" si="99"/>
        <v>0</v>
      </c>
    </row>
    <row r="64" spans="1:102" ht="24.95" customHeight="1">
      <c r="A64" s="3">
        <v>57</v>
      </c>
      <c r="B64" s="47" t="s">
        <v>146</v>
      </c>
      <c r="D64" s="40">
        <v>23884</v>
      </c>
      <c r="E64" s="41">
        <v>147180</v>
      </c>
      <c r="F64" s="66">
        <f t="shared" si="50"/>
        <v>171064</v>
      </c>
      <c r="G64" s="40">
        <v>14847</v>
      </c>
      <c r="H64" s="41">
        <v>127322</v>
      </c>
      <c r="I64" s="66">
        <f t="shared" si="51"/>
        <v>142169</v>
      </c>
      <c r="J64" s="80">
        <f t="shared" si="52"/>
        <v>0.1753778477358742</v>
      </c>
      <c r="K64" s="85">
        <f t="shared" si="53"/>
        <v>-0.16891338914090634</v>
      </c>
      <c r="L64" s="80">
        <f t="shared" si="54"/>
        <v>-0.16891338914090634</v>
      </c>
      <c r="N64" s="40">
        <v>46825</v>
      </c>
      <c r="O64" s="41">
        <v>59493</v>
      </c>
      <c r="P64" s="66">
        <f t="shared" si="55"/>
        <v>106318</v>
      </c>
      <c r="Q64" s="40">
        <v>53756</v>
      </c>
      <c r="R64" s="41">
        <v>64112</v>
      </c>
      <c r="S64" s="66">
        <f t="shared" si="56"/>
        <v>117868</v>
      </c>
      <c r="T64" s="80">
        <f t="shared" si="57"/>
        <v>0.18923917720421546</v>
      </c>
      <c r="U64" s="85">
        <f t="shared" si="58"/>
        <v>0.10863635508568634</v>
      </c>
      <c r="V64" s="80">
        <f t="shared" si="59"/>
        <v>0.10863635508568634</v>
      </c>
      <c r="X64" s="40">
        <v>0</v>
      </c>
      <c r="Y64" s="41">
        <v>0</v>
      </c>
      <c r="Z64" s="66">
        <f t="shared" si="60"/>
        <v>0</v>
      </c>
      <c r="AA64" s="40">
        <v>0</v>
      </c>
      <c r="AB64" s="41">
        <v>0</v>
      </c>
      <c r="AC64" s="66">
        <f t="shared" si="61"/>
        <v>0</v>
      </c>
      <c r="AD64" s="80">
        <f t="shared" si="62"/>
        <v>0</v>
      </c>
      <c r="AE64" s="85">
        <f t="shared" si="63"/>
        <v>0</v>
      </c>
      <c r="AF64" s="80">
        <f t="shared" si="64"/>
        <v>0</v>
      </c>
      <c r="AH64" s="40">
        <v>0</v>
      </c>
      <c r="AI64" s="41">
        <v>0</v>
      </c>
      <c r="AJ64" s="66">
        <f t="shared" si="65"/>
        <v>0</v>
      </c>
      <c r="AK64" s="40">
        <v>0</v>
      </c>
      <c r="AL64" s="41">
        <v>0</v>
      </c>
      <c r="AM64" s="66">
        <f t="shared" si="66"/>
        <v>0</v>
      </c>
      <c r="AN64" s="80">
        <f t="shared" si="67"/>
        <v>0</v>
      </c>
      <c r="AO64" s="85">
        <f t="shared" si="68"/>
        <v>0</v>
      </c>
      <c r="AP64" s="80">
        <f t="shared" si="69"/>
        <v>0</v>
      </c>
      <c r="AR64" s="40">
        <v>0</v>
      </c>
      <c r="AS64" s="41">
        <v>0</v>
      </c>
      <c r="AT64" s="66">
        <f t="shared" si="70"/>
        <v>0</v>
      </c>
      <c r="AU64" s="40">
        <v>0</v>
      </c>
      <c r="AV64" s="41">
        <v>0</v>
      </c>
      <c r="AW64" s="66">
        <f t="shared" si="71"/>
        <v>0</v>
      </c>
      <c r="AX64" s="80">
        <f t="shared" si="72"/>
        <v>0</v>
      </c>
      <c r="AY64" s="85">
        <f t="shared" si="73"/>
        <v>0</v>
      </c>
      <c r="AZ64" s="80">
        <f t="shared" si="74"/>
        <v>0</v>
      </c>
      <c r="BB64" s="40">
        <v>0</v>
      </c>
      <c r="BC64" s="41">
        <v>0</v>
      </c>
      <c r="BD64" s="66">
        <f t="shared" si="75"/>
        <v>0</v>
      </c>
      <c r="BE64" s="40">
        <v>0</v>
      </c>
      <c r="BF64" s="41">
        <v>0</v>
      </c>
      <c r="BG64" s="66">
        <f t="shared" si="76"/>
        <v>0</v>
      </c>
      <c r="BH64" s="80">
        <f t="shared" si="77"/>
        <v>0</v>
      </c>
      <c r="BI64" s="85">
        <f t="shared" si="78"/>
        <v>0</v>
      </c>
      <c r="BJ64" s="80">
        <f t="shared" si="79"/>
        <v>0</v>
      </c>
      <c r="BL64" s="40">
        <v>0</v>
      </c>
      <c r="BM64" s="41">
        <v>0</v>
      </c>
      <c r="BN64" s="66">
        <f t="shared" si="80"/>
        <v>0</v>
      </c>
      <c r="BO64" s="40">
        <v>0</v>
      </c>
      <c r="BP64" s="41">
        <v>0</v>
      </c>
      <c r="BQ64" s="66">
        <f t="shared" si="81"/>
        <v>0</v>
      </c>
      <c r="BR64" s="80">
        <f t="shared" si="82"/>
        <v>0</v>
      </c>
      <c r="BS64" s="85">
        <f t="shared" si="83"/>
        <v>0</v>
      </c>
      <c r="BT64" s="80">
        <f t="shared" si="84"/>
        <v>0</v>
      </c>
      <c r="BV64" s="40">
        <v>0</v>
      </c>
      <c r="BW64" s="41">
        <v>0</v>
      </c>
      <c r="BX64" s="66">
        <f t="shared" si="85"/>
        <v>0</v>
      </c>
      <c r="BY64" s="40">
        <v>0</v>
      </c>
      <c r="BZ64" s="41">
        <v>0</v>
      </c>
      <c r="CA64" s="66">
        <f t="shared" si="86"/>
        <v>0</v>
      </c>
      <c r="CB64" s="80">
        <f t="shared" si="87"/>
        <v>0</v>
      </c>
      <c r="CC64" s="85">
        <f t="shared" si="88"/>
        <v>0</v>
      </c>
      <c r="CD64" s="80">
        <f t="shared" si="89"/>
        <v>0</v>
      </c>
      <c r="CF64" s="40">
        <v>0</v>
      </c>
      <c r="CG64" s="41">
        <v>0</v>
      </c>
      <c r="CH64" s="66">
        <f t="shared" si="90"/>
        <v>0</v>
      </c>
      <c r="CI64" s="40">
        <v>0</v>
      </c>
      <c r="CJ64" s="41">
        <v>0</v>
      </c>
      <c r="CK64" s="66">
        <f t="shared" si="91"/>
        <v>0</v>
      </c>
      <c r="CL64" s="80">
        <f t="shared" si="92"/>
        <v>0</v>
      </c>
      <c r="CM64" s="85">
        <f t="shared" si="93"/>
        <v>0</v>
      </c>
      <c r="CN64" s="80">
        <f t="shared" si="94"/>
        <v>0</v>
      </c>
      <c r="CP64" s="40">
        <v>0</v>
      </c>
      <c r="CQ64" s="41">
        <v>0</v>
      </c>
      <c r="CR64" s="66">
        <f t="shared" si="95"/>
        <v>0</v>
      </c>
      <c r="CS64" s="40">
        <v>0</v>
      </c>
      <c r="CT64" s="41">
        <v>0</v>
      </c>
      <c r="CU64" s="66">
        <f t="shared" si="96"/>
        <v>0</v>
      </c>
      <c r="CV64" s="80">
        <f t="shared" si="97"/>
        <v>0</v>
      </c>
      <c r="CW64" s="85">
        <f t="shared" si="98"/>
        <v>0</v>
      </c>
      <c r="CX64" s="80">
        <f t="shared" si="99"/>
        <v>0</v>
      </c>
    </row>
    <row r="65" spans="1:102" ht="24.95" customHeight="1">
      <c r="A65" s="3">
        <v>58</v>
      </c>
      <c r="B65" s="47" t="s">
        <v>147</v>
      </c>
      <c r="D65" s="40">
        <v>2</v>
      </c>
      <c r="E65" s="41">
        <v>0</v>
      </c>
      <c r="F65" s="66">
        <f t="shared" si="50"/>
        <v>2</v>
      </c>
      <c r="G65" s="40">
        <v>0</v>
      </c>
      <c r="H65" s="41">
        <v>0</v>
      </c>
      <c r="I65" s="66">
        <f t="shared" si="51"/>
        <v>0</v>
      </c>
      <c r="J65" s="80">
        <f t="shared" si="52"/>
        <v>0</v>
      </c>
      <c r="K65" s="85">
        <f t="shared" si="53"/>
        <v>-1</v>
      </c>
      <c r="L65" s="80">
        <f t="shared" si="54"/>
        <v>-1</v>
      </c>
      <c r="N65" s="40">
        <v>0</v>
      </c>
      <c r="O65" s="41">
        <v>0</v>
      </c>
      <c r="P65" s="66">
        <f t="shared" si="55"/>
        <v>0</v>
      </c>
      <c r="Q65" s="40">
        <v>0</v>
      </c>
      <c r="R65" s="41">
        <v>0</v>
      </c>
      <c r="S65" s="66">
        <f t="shared" si="56"/>
        <v>0</v>
      </c>
      <c r="T65" s="80">
        <f t="shared" si="57"/>
        <v>0</v>
      </c>
      <c r="U65" s="85">
        <f t="shared" si="58"/>
        <v>0</v>
      </c>
      <c r="V65" s="80">
        <f t="shared" si="59"/>
        <v>0</v>
      </c>
      <c r="X65" s="40">
        <v>0</v>
      </c>
      <c r="Y65" s="41">
        <v>0</v>
      </c>
      <c r="Z65" s="66">
        <f t="shared" si="60"/>
        <v>0</v>
      </c>
      <c r="AA65" s="40">
        <v>0</v>
      </c>
      <c r="AB65" s="41">
        <v>0</v>
      </c>
      <c r="AC65" s="66">
        <f t="shared" si="61"/>
        <v>0</v>
      </c>
      <c r="AD65" s="80">
        <f t="shared" si="62"/>
        <v>0</v>
      </c>
      <c r="AE65" s="85">
        <f t="shared" si="63"/>
        <v>0</v>
      </c>
      <c r="AF65" s="80">
        <f t="shared" si="64"/>
        <v>0</v>
      </c>
      <c r="AH65" s="40">
        <v>0</v>
      </c>
      <c r="AI65" s="41">
        <v>0</v>
      </c>
      <c r="AJ65" s="66">
        <f t="shared" si="65"/>
        <v>0</v>
      </c>
      <c r="AK65" s="40">
        <v>0</v>
      </c>
      <c r="AL65" s="41">
        <v>0</v>
      </c>
      <c r="AM65" s="66">
        <f t="shared" si="66"/>
        <v>0</v>
      </c>
      <c r="AN65" s="80">
        <f t="shared" si="67"/>
        <v>0</v>
      </c>
      <c r="AO65" s="85">
        <f t="shared" si="68"/>
        <v>0</v>
      </c>
      <c r="AP65" s="80">
        <f t="shared" si="69"/>
        <v>0</v>
      </c>
      <c r="AR65" s="40">
        <v>1</v>
      </c>
      <c r="AS65" s="41">
        <v>0</v>
      </c>
      <c r="AT65" s="66">
        <f t="shared" si="70"/>
        <v>1</v>
      </c>
      <c r="AU65" s="40">
        <v>3</v>
      </c>
      <c r="AV65" s="41">
        <v>0</v>
      </c>
      <c r="AW65" s="66">
        <f t="shared" si="71"/>
        <v>3</v>
      </c>
      <c r="AX65" s="80">
        <f t="shared" si="72"/>
        <v>2.9222961454913842E-5</v>
      </c>
      <c r="AY65" s="85">
        <f t="shared" si="73"/>
        <v>2</v>
      </c>
      <c r="AZ65" s="80">
        <f t="shared" si="74"/>
        <v>2</v>
      </c>
      <c r="BB65" s="40">
        <v>0</v>
      </c>
      <c r="BC65" s="41">
        <v>0</v>
      </c>
      <c r="BD65" s="66">
        <f t="shared" si="75"/>
        <v>0</v>
      </c>
      <c r="BE65" s="40">
        <v>0</v>
      </c>
      <c r="BF65" s="41">
        <v>0</v>
      </c>
      <c r="BG65" s="66">
        <f t="shared" si="76"/>
        <v>0</v>
      </c>
      <c r="BH65" s="80">
        <f t="shared" si="77"/>
        <v>0</v>
      </c>
      <c r="BI65" s="85">
        <f t="shared" si="78"/>
        <v>0</v>
      </c>
      <c r="BJ65" s="80">
        <f t="shared" si="79"/>
        <v>0</v>
      </c>
      <c r="BL65" s="40">
        <v>0</v>
      </c>
      <c r="BM65" s="41">
        <v>0</v>
      </c>
      <c r="BN65" s="66">
        <f t="shared" si="80"/>
        <v>0</v>
      </c>
      <c r="BO65" s="40">
        <v>0</v>
      </c>
      <c r="BP65" s="41">
        <v>0</v>
      </c>
      <c r="BQ65" s="66">
        <f t="shared" si="81"/>
        <v>0</v>
      </c>
      <c r="BR65" s="80">
        <f t="shared" si="82"/>
        <v>0</v>
      </c>
      <c r="BS65" s="85">
        <f t="shared" si="83"/>
        <v>0</v>
      </c>
      <c r="BT65" s="80">
        <f t="shared" si="84"/>
        <v>0</v>
      </c>
      <c r="BV65" s="40">
        <v>0</v>
      </c>
      <c r="BW65" s="41">
        <v>0</v>
      </c>
      <c r="BX65" s="66">
        <f t="shared" si="85"/>
        <v>0</v>
      </c>
      <c r="BY65" s="40">
        <v>0</v>
      </c>
      <c r="BZ65" s="41">
        <v>0</v>
      </c>
      <c r="CA65" s="66">
        <f t="shared" si="86"/>
        <v>0</v>
      </c>
      <c r="CB65" s="80">
        <f t="shared" si="87"/>
        <v>0</v>
      </c>
      <c r="CC65" s="85">
        <f t="shared" si="88"/>
        <v>0</v>
      </c>
      <c r="CD65" s="80">
        <f t="shared" si="89"/>
        <v>0</v>
      </c>
      <c r="CF65" s="40">
        <v>0</v>
      </c>
      <c r="CG65" s="41">
        <v>0</v>
      </c>
      <c r="CH65" s="66">
        <f t="shared" si="90"/>
        <v>0</v>
      </c>
      <c r="CI65" s="40">
        <v>0</v>
      </c>
      <c r="CJ65" s="41">
        <v>0</v>
      </c>
      <c r="CK65" s="66">
        <f t="shared" si="91"/>
        <v>0</v>
      </c>
      <c r="CL65" s="80">
        <f t="shared" si="92"/>
        <v>0</v>
      </c>
      <c r="CM65" s="85">
        <f t="shared" si="93"/>
        <v>0</v>
      </c>
      <c r="CN65" s="80">
        <f t="shared" si="94"/>
        <v>0</v>
      </c>
      <c r="CP65" s="40">
        <v>0</v>
      </c>
      <c r="CQ65" s="41">
        <v>0</v>
      </c>
      <c r="CR65" s="66">
        <f t="shared" si="95"/>
        <v>0</v>
      </c>
      <c r="CS65" s="40">
        <v>0</v>
      </c>
      <c r="CT65" s="41">
        <v>0</v>
      </c>
      <c r="CU65" s="66">
        <f t="shared" si="96"/>
        <v>0</v>
      </c>
      <c r="CV65" s="80">
        <f t="shared" si="97"/>
        <v>0</v>
      </c>
      <c r="CW65" s="85">
        <f t="shared" si="98"/>
        <v>0</v>
      </c>
      <c r="CX65" s="80">
        <f t="shared" si="99"/>
        <v>0</v>
      </c>
    </row>
    <row r="66" spans="1:102" ht="24.95" customHeight="1">
      <c r="A66" s="3">
        <v>59</v>
      </c>
      <c r="B66" s="47" t="s">
        <v>189</v>
      </c>
      <c r="D66" s="40">
        <v>0</v>
      </c>
      <c r="E66" s="41">
        <v>0</v>
      </c>
      <c r="F66" s="66">
        <f t="shared" si="50"/>
        <v>0</v>
      </c>
      <c r="G66" s="40">
        <v>0</v>
      </c>
      <c r="H66" s="41">
        <v>0</v>
      </c>
      <c r="I66" s="66">
        <f t="shared" si="51"/>
        <v>0</v>
      </c>
      <c r="J66" s="80">
        <f t="shared" si="52"/>
        <v>0</v>
      </c>
      <c r="K66" s="85">
        <f t="shared" si="53"/>
        <v>0</v>
      </c>
      <c r="L66" s="80">
        <f t="shared" si="54"/>
        <v>0</v>
      </c>
      <c r="N66" s="40">
        <v>0</v>
      </c>
      <c r="O66" s="41">
        <v>0</v>
      </c>
      <c r="P66" s="66">
        <f t="shared" si="55"/>
        <v>0</v>
      </c>
      <c r="Q66" s="40">
        <v>0</v>
      </c>
      <c r="R66" s="41">
        <v>0</v>
      </c>
      <c r="S66" s="66">
        <f t="shared" si="56"/>
        <v>0</v>
      </c>
      <c r="T66" s="80">
        <f t="shared" si="57"/>
        <v>0</v>
      </c>
      <c r="U66" s="85">
        <f t="shared" si="58"/>
        <v>0</v>
      </c>
      <c r="V66" s="80">
        <f t="shared" si="59"/>
        <v>0</v>
      </c>
      <c r="X66" s="40">
        <v>0</v>
      </c>
      <c r="Y66" s="41">
        <v>0</v>
      </c>
      <c r="Z66" s="66">
        <f t="shared" si="60"/>
        <v>0</v>
      </c>
      <c r="AA66" s="40">
        <v>0</v>
      </c>
      <c r="AB66" s="41">
        <v>0</v>
      </c>
      <c r="AC66" s="66">
        <f t="shared" si="61"/>
        <v>0</v>
      </c>
      <c r="AD66" s="80">
        <f t="shared" si="62"/>
        <v>0</v>
      </c>
      <c r="AE66" s="85">
        <f t="shared" si="63"/>
        <v>0</v>
      </c>
      <c r="AF66" s="80">
        <f t="shared" si="64"/>
        <v>0</v>
      </c>
      <c r="AH66" s="40">
        <v>0</v>
      </c>
      <c r="AI66" s="41">
        <v>0</v>
      </c>
      <c r="AJ66" s="66">
        <f t="shared" si="65"/>
        <v>0</v>
      </c>
      <c r="AK66" s="40">
        <v>0</v>
      </c>
      <c r="AL66" s="41">
        <v>0</v>
      </c>
      <c r="AM66" s="66">
        <f t="shared" si="66"/>
        <v>0</v>
      </c>
      <c r="AN66" s="80">
        <f t="shared" si="67"/>
        <v>0</v>
      </c>
      <c r="AO66" s="85">
        <f t="shared" si="68"/>
        <v>0</v>
      </c>
      <c r="AP66" s="80">
        <f t="shared" si="69"/>
        <v>0</v>
      </c>
      <c r="AR66" s="40">
        <v>0</v>
      </c>
      <c r="AS66" s="41">
        <v>0</v>
      </c>
      <c r="AT66" s="66">
        <f t="shared" si="70"/>
        <v>0</v>
      </c>
      <c r="AU66" s="40">
        <v>2</v>
      </c>
      <c r="AV66" s="41">
        <v>0</v>
      </c>
      <c r="AW66" s="66">
        <f t="shared" si="71"/>
        <v>2</v>
      </c>
      <c r="AX66" s="80">
        <f t="shared" si="72"/>
        <v>1.9481974303275894E-5</v>
      </c>
      <c r="AY66" s="85">
        <f t="shared" si="73"/>
        <v>0</v>
      </c>
      <c r="AZ66" s="80">
        <f t="shared" si="74"/>
        <v>0</v>
      </c>
      <c r="BB66" s="40">
        <v>16</v>
      </c>
      <c r="BC66" s="41">
        <v>0</v>
      </c>
      <c r="BD66" s="66">
        <f t="shared" si="75"/>
        <v>16</v>
      </c>
      <c r="BE66" s="40">
        <v>8</v>
      </c>
      <c r="BF66" s="41">
        <v>0</v>
      </c>
      <c r="BG66" s="66">
        <f t="shared" si="76"/>
        <v>8</v>
      </c>
      <c r="BH66" s="80">
        <f t="shared" si="77"/>
        <v>1.1557687306769916E-4</v>
      </c>
      <c r="BI66" s="85">
        <f t="shared" si="78"/>
        <v>-0.5</v>
      </c>
      <c r="BJ66" s="80">
        <f t="shared" si="79"/>
        <v>-0.5</v>
      </c>
      <c r="BL66" s="40">
        <v>0</v>
      </c>
      <c r="BM66" s="41">
        <v>0</v>
      </c>
      <c r="BN66" s="66">
        <f t="shared" si="80"/>
        <v>0</v>
      </c>
      <c r="BO66" s="40">
        <v>0</v>
      </c>
      <c r="BP66" s="41">
        <v>0</v>
      </c>
      <c r="BQ66" s="66">
        <f t="shared" si="81"/>
        <v>0</v>
      </c>
      <c r="BR66" s="80">
        <f t="shared" si="82"/>
        <v>0</v>
      </c>
      <c r="BS66" s="85">
        <f t="shared" si="83"/>
        <v>0</v>
      </c>
      <c r="BT66" s="80">
        <f t="shared" si="84"/>
        <v>0</v>
      </c>
      <c r="BV66" s="40">
        <v>0</v>
      </c>
      <c r="BW66" s="41">
        <v>0</v>
      </c>
      <c r="BX66" s="66">
        <f t="shared" si="85"/>
        <v>0</v>
      </c>
      <c r="BY66" s="40">
        <v>0</v>
      </c>
      <c r="BZ66" s="41">
        <v>0</v>
      </c>
      <c r="CA66" s="66">
        <f t="shared" si="86"/>
        <v>0</v>
      </c>
      <c r="CB66" s="80">
        <f t="shared" si="87"/>
        <v>0</v>
      </c>
      <c r="CC66" s="85">
        <f t="shared" si="88"/>
        <v>0</v>
      </c>
      <c r="CD66" s="80">
        <f t="shared" si="89"/>
        <v>0</v>
      </c>
      <c r="CF66" s="40">
        <v>0</v>
      </c>
      <c r="CG66" s="41">
        <v>0</v>
      </c>
      <c r="CH66" s="66">
        <f t="shared" si="90"/>
        <v>0</v>
      </c>
      <c r="CI66" s="40">
        <v>0</v>
      </c>
      <c r="CJ66" s="41">
        <v>0</v>
      </c>
      <c r="CK66" s="66">
        <f t="shared" si="91"/>
        <v>0</v>
      </c>
      <c r="CL66" s="80">
        <f t="shared" si="92"/>
        <v>0</v>
      </c>
      <c r="CM66" s="85">
        <f t="shared" si="93"/>
        <v>0</v>
      </c>
      <c r="CN66" s="80">
        <f t="shared" si="94"/>
        <v>0</v>
      </c>
      <c r="CP66" s="40">
        <v>0</v>
      </c>
      <c r="CQ66" s="41">
        <v>0</v>
      </c>
      <c r="CR66" s="66">
        <f t="shared" si="95"/>
        <v>0</v>
      </c>
      <c r="CS66" s="40">
        <v>0</v>
      </c>
      <c r="CT66" s="41">
        <v>0</v>
      </c>
      <c r="CU66" s="66">
        <f t="shared" si="96"/>
        <v>0</v>
      </c>
      <c r="CV66" s="80">
        <f t="shared" si="97"/>
        <v>0</v>
      </c>
      <c r="CW66" s="85">
        <f t="shared" si="98"/>
        <v>0</v>
      </c>
      <c r="CX66" s="80">
        <f t="shared" si="99"/>
        <v>0</v>
      </c>
    </row>
    <row r="67" spans="1:102" ht="24.95" customHeight="1">
      <c r="A67" s="3">
        <v>60</v>
      </c>
      <c r="B67" s="47" t="s">
        <v>100</v>
      </c>
      <c r="D67" s="40">
        <v>0</v>
      </c>
      <c r="E67" s="41">
        <v>0</v>
      </c>
      <c r="F67" s="66">
        <f t="shared" si="50"/>
        <v>0</v>
      </c>
      <c r="G67" s="40">
        <v>0</v>
      </c>
      <c r="H67" s="41">
        <v>0</v>
      </c>
      <c r="I67" s="66">
        <f t="shared" si="51"/>
        <v>0</v>
      </c>
      <c r="J67" s="80">
        <f t="shared" si="52"/>
        <v>0</v>
      </c>
      <c r="K67" s="85">
        <f t="shared" si="53"/>
        <v>0</v>
      </c>
      <c r="L67" s="80">
        <f t="shared" si="54"/>
        <v>0</v>
      </c>
      <c r="N67" s="40">
        <v>0</v>
      </c>
      <c r="O67" s="41">
        <v>0</v>
      </c>
      <c r="P67" s="66">
        <f t="shared" si="55"/>
        <v>0</v>
      </c>
      <c r="Q67" s="40">
        <v>0</v>
      </c>
      <c r="R67" s="41">
        <v>0</v>
      </c>
      <c r="S67" s="66">
        <f t="shared" si="56"/>
        <v>0</v>
      </c>
      <c r="T67" s="80">
        <f t="shared" si="57"/>
        <v>0</v>
      </c>
      <c r="U67" s="85">
        <f t="shared" si="58"/>
        <v>0</v>
      </c>
      <c r="V67" s="80">
        <f t="shared" si="59"/>
        <v>0</v>
      </c>
      <c r="X67" s="40">
        <v>0</v>
      </c>
      <c r="Y67" s="41">
        <v>0</v>
      </c>
      <c r="Z67" s="66">
        <f t="shared" si="60"/>
        <v>0</v>
      </c>
      <c r="AA67" s="40">
        <v>0</v>
      </c>
      <c r="AB67" s="41">
        <v>0</v>
      </c>
      <c r="AC67" s="66">
        <f t="shared" si="61"/>
        <v>0</v>
      </c>
      <c r="AD67" s="80">
        <f t="shared" si="62"/>
        <v>0</v>
      </c>
      <c r="AE67" s="85">
        <f t="shared" si="63"/>
        <v>0</v>
      </c>
      <c r="AF67" s="80">
        <f t="shared" si="64"/>
        <v>0</v>
      </c>
      <c r="AH67" s="40">
        <v>0</v>
      </c>
      <c r="AI67" s="41">
        <v>0</v>
      </c>
      <c r="AJ67" s="66">
        <f t="shared" si="65"/>
        <v>0</v>
      </c>
      <c r="AK67" s="40">
        <v>0</v>
      </c>
      <c r="AL67" s="41">
        <v>0</v>
      </c>
      <c r="AM67" s="66">
        <f t="shared" si="66"/>
        <v>0</v>
      </c>
      <c r="AN67" s="80">
        <f t="shared" si="67"/>
        <v>0</v>
      </c>
      <c r="AO67" s="85">
        <f t="shared" si="68"/>
        <v>0</v>
      </c>
      <c r="AP67" s="80">
        <f t="shared" si="69"/>
        <v>0</v>
      </c>
      <c r="AR67" s="40">
        <v>18</v>
      </c>
      <c r="AS67" s="41">
        <v>0</v>
      </c>
      <c r="AT67" s="66">
        <f t="shared" si="70"/>
        <v>18</v>
      </c>
      <c r="AU67" s="40">
        <v>2</v>
      </c>
      <c r="AV67" s="41">
        <v>0</v>
      </c>
      <c r="AW67" s="66">
        <f t="shared" si="71"/>
        <v>2</v>
      </c>
      <c r="AX67" s="80">
        <f t="shared" si="72"/>
        <v>1.9481974303275894E-5</v>
      </c>
      <c r="AY67" s="85">
        <f t="shared" si="73"/>
        <v>-0.88888888888888884</v>
      </c>
      <c r="AZ67" s="80">
        <f t="shared" si="74"/>
        <v>-0.88888888888888884</v>
      </c>
      <c r="BB67" s="40">
        <v>101</v>
      </c>
      <c r="BC67" s="41">
        <v>0</v>
      </c>
      <c r="BD67" s="66">
        <f t="shared" si="75"/>
        <v>101</v>
      </c>
      <c r="BE67" s="40">
        <v>59</v>
      </c>
      <c r="BF67" s="41">
        <v>0</v>
      </c>
      <c r="BG67" s="66">
        <f t="shared" si="76"/>
        <v>59</v>
      </c>
      <c r="BH67" s="80">
        <f t="shared" si="77"/>
        <v>8.5237943887428121E-4</v>
      </c>
      <c r="BI67" s="85">
        <f t="shared" si="78"/>
        <v>-0.41584158415841582</v>
      </c>
      <c r="BJ67" s="80">
        <f t="shared" si="79"/>
        <v>-0.41584158415841582</v>
      </c>
      <c r="BL67" s="40">
        <v>0</v>
      </c>
      <c r="BM67" s="41">
        <v>0</v>
      </c>
      <c r="BN67" s="66">
        <f t="shared" si="80"/>
        <v>0</v>
      </c>
      <c r="BO67" s="40">
        <v>0</v>
      </c>
      <c r="BP67" s="41">
        <v>0</v>
      </c>
      <c r="BQ67" s="66">
        <f t="shared" si="81"/>
        <v>0</v>
      </c>
      <c r="BR67" s="80">
        <f t="shared" si="82"/>
        <v>0</v>
      </c>
      <c r="BS67" s="85">
        <f t="shared" si="83"/>
        <v>0</v>
      </c>
      <c r="BT67" s="80">
        <f t="shared" si="84"/>
        <v>0</v>
      </c>
      <c r="BV67" s="40">
        <v>84</v>
      </c>
      <c r="BW67" s="41">
        <v>0</v>
      </c>
      <c r="BX67" s="66">
        <f t="shared" si="85"/>
        <v>84</v>
      </c>
      <c r="BY67" s="40">
        <v>36</v>
      </c>
      <c r="BZ67" s="41">
        <v>0</v>
      </c>
      <c r="CA67" s="66">
        <f t="shared" si="86"/>
        <v>36</v>
      </c>
      <c r="CB67" s="80">
        <f t="shared" si="87"/>
        <v>1.7754105636928539E-3</v>
      </c>
      <c r="CC67" s="85">
        <f t="shared" si="88"/>
        <v>-0.5714285714285714</v>
      </c>
      <c r="CD67" s="80">
        <f t="shared" si="89"/>
        <v>-0.5714285714285714</v>
      </c>
      <c r="CF67" s="40">
        <v>0</v>
      </c>
      <c r="CG67" s="41">
        <v>0</v>
      </c>
      <c r="CH67" s="66">
        <f t="shared" si="90"/>
        <v>0</v>
      </c>
      <c r="CI67" s="40">
        <v>0</v>
      </c>
      <c r="CJ67" s="41">
        <v>0</v>
      </c>
      <c r="CK67" s="66">
        <f t="shared" si="91"/>
        <v>0</v>
      </c>
      <c r="CL67" s="80">
        <f t="shared" si="92"/>
        <v>0</v>
      </c>
      <c r="CM67" s="85">
        <f t="shared" si="93"/>
        <v>0</v>
      </c>
      <c r="CN67" s="80">
        <f t="shared" si="94"/>
        <v>0</v>
      </c>
      <c r="CP67" s="40">
        <v>0</v>
      </c>
      <c r="CQ67" s="41">
        <v>0</v>
      </c>
      <c r="CR67" s="66">
        <f t="shared" si="95"/>
        <v>0</v>
      </c>
      <c r="CS67" s="40">
        <v>0</v>
      </c>
      <c r="CT67" s="41">
        <v>0</v>
      </c>
      <c r="CU67" s="66">
        <f t="shared" si="96"/>
        <v>0</v>
      </c>
      <c r="CV67" s="80">
        <f t="shared" si="97"/>
        <v>0</v>
      </c>
      <c r="CW67" s="85">
        <f t="shared" si="98"/>
        <v>0</v>
      </c>
      <c r="CX67" s="80">
        <f t="shared" si="99"/>
        <v>0</v>
      </c>
    </row>
    <row r="68" spans="1:102" ht="24.95" customHeight="1">
      <c r="A68" s="3">
        <v>61</v>
      </c>
      <c r="B68" s="47" t="s">
        <v>54</v>
      </c>
      <c r="D68" s="40">
        <v>0</v>
      </c>
      <c r="E68" s="41">
        <v>0</v>
      </c>
      <c r="F68" s="66">
        <f t="shared" si="50"/>
        <v>0</v>
      </c>
      <c r="G68" s="40">
        <v>0</v>
      </c>
      <c r="H68" s="41">
        <v>0</v>
      </c>
      <c r="I68" s="66">
        <f t="shared" si="51"/>
        <v>0</v>
      </c>
      <c r="J68" s="80">
        <f t="shared" si="52"/>
        <v>0</v>
      </c>
      <c r="K68" s="85">
        <f t="shared" si="53"/>
        <v>0</v>
      </c>
      <c r="L68" s="80">
        <f t="shared" si="54"/>
        <v>0</v>
      </c>
      <c r="N68" s="40">
        <v>0</v>
      </c>
      <c r="O68" s="41">
        <v>0</v>
      </c>
      <c r="P68" s="66">
        <f t="shared" si="55"/>
        <v>0</v>
      </c>
      <c r="Q68" s="40">
        <v>0</v>
      </c>
      <c r="R68" s="41">
        <v>0</v>
      </c>
      <c r="S68" s="66">
        <f t="shared" si="56"/>
        <v>0</v>
      </c>
      <c r="T68" s="80">
        <f t="shared" si="57"/>
        <v>0</v>
      </c>
      <c r="U68" s="85">
        <f t="shared" si="58"/>
        <v>0</v>
      </c>
      <c r="V68" s="80">
        <f t="shared" si="59"/>
        <v>0</v>
      </c>
      <c r="X68" s="40">
        <v>0</v>
      </c>
      <c r="Y68" s="41">
        <v>0</v>
      </c>
      <c r="Z68" s="66">
        <f t="shared" si="60"/>
        <v>0</v>
      </c>
      <c r="AA68" s="40">
        <v>0</v>
      </c>
      <c r="AB68" s="41">
        <v>0</v>
      </c>
      <c r="AC68" s="66">
        <f t="shared" si="61"/>
        <v>0</v>
      </c>
      <c r="AD68" s="80">
        <f t="shared" si="62"/>
        <v>0</v>
      </c>
      <c r="AE68" s="85">
        <f t="shared" si="63"/>
        <v>0</v>
      </c>
      <c r="AF68" s="80">
        <f t="shared" si="64"/>
        <v>0</v>
      </c>
      <c r="AH68" s="40">
        <v>1472</v>
      </c>
      <c r="AI68" s="41">
        <v>0</v>
      </c>
      <c r="AJ68" s="66">
        <f t="shared" si="65"/>
        <v>1472</v>
      </c>
      <c r="AK68" s="40">
        <v>1084</v>
      </c>
      <c r="AL68" s="41">
        <v>0</v>
      </c>
      <c r="AM68" s="66">
        <f t="shared" si="66"/>
        <v>1084</v>
      </c>
      <c r="AN68" s="80">
        <f t="shared" si="67"/>
        <v>1.0048574288998479E-2</v>
      </c>
      <c r="AO68" s="85">
        <f t="shared" si="68"/>
        <v>-0.26358695652173914</v>
      </c>
      <c r="AP68" s="80">
        <f t="shared" si="69"/>
        <v>-0.26358695652173914</v>
      </c>
      <c r="AR68" s="40">
        <v>260</v>
      </c>
      <c r="AS68" s="41">
        <v>0</v>
      </c>
      <c r="AT68" s="66">
        <f t="shared" si="70"/>
        <v>260</v>
      </c>
      <c r="AU68" s="40">
        <v>206</v>
      </c>
      <c r="AV68" s="41">
        <v>0</v>
      </c>
      <c r="AW68" s="66">
        <f t="shared" si="71"/>
        <v>206</v>
      </c>
      <c r="AX68" s="80">
        <f t="shared" si="72"/>
        <v>2.006643353237417E-3</v>
      </c>
      <c r="AY68" s="85">
        <f t="shared" si="73"/>
        <v>-0.2076923076923077</v>
      </c>
      <c r="AZ68" s="80">
        <f t="shared" si="74"/>
        <v>-0.2076923076923077</v>
      </c>
      <c r="BB68" s="40">
        <v>836</v>
      </c>
      <c r="BC68" s="41">
        <v>0</v>
      </c>
      <c r="BD68" s="66">
        <f t="shared" si="75"/>
        <v>836</v>
      </c>
      <c r="BE68" s="40">
        <v>671</v>
      </c>
      <c r="BF68" s="41">
        <v>0</v>
      </c>
      <c r="BG68" s="66">
        <f t="shared" si="76"/>
        <v>671</v>
      </c>
      <c r="BH68" s="80">
        <f t="shared" si="77"/>
        <v>9.694010228553266E-3</v>
      </c>
      <c r="BI68" s="85">
        <f t="shared" si="78"/>
        <v>-0.19736842105263158</v>
      </c>
      <c r="BJ68" s="80">
        <f t="shared" si="79"/>
        <v>-0.19736842105263158</v>
      </c>
      <c r="BL68" s="40">
        <v>320</v>
      </c>
      <c r="BM68" s="41">
        <v>576</v>
      </c>
      <c r="BN68" s="66">
        <f t="shared" si="80"/>
        <v>896</v>
      </c>
      <c r="BO68" s="40">
        <v>76</v>
      </c>
      <c r="BP68" s="41">
        <v>758</v>
      </c>
      <c r="BQ68" s="66">
        <f t="shared" si="81"/>
        <v>834</v>
      </c>
      <c r="BR68" s="80">
        <f t="shared" si="82"/>
        <v>4.1469842374819751E-2</v>
      </c>
      <c r="BS68" s="85">
        <f t="shared" si="83"/>
        <v>-6.9196428571428575E-2</v>
      </c>
      <c r="BT68" s="80">
        <f t="shared" si="84"/>
        <v>-6.9196428571428575E-2</v>
      </c>
      <c r="BV68" s="40">
        <v>0</v>
      </c>
      <c r="BW68" s="41">
        <v>0</v>
      </c>
      <c r="BX68" s="66">
        <f t="shared" si="85"/>
        <v>0</v>
      </c>
      <c r="BY68" s="40">
        <v>0</v>
      </c>
      <c r="BZ68" s="41">
        <v>0</v>
      </c>
      <c r="CA68" s="66">
        <f t="shared" si="86"/>
        <v>0</v>
      </c>
      <c r="CB68" s="80">
        <f t="shared" si="87"/>
        <v>0</v>
      </c>
      <c r="CC68" s="85">
        <f t="shared" si="88"/>
        <v>0</v>
      </c>
      <c r="CD68" s="80">
        <f t="shared" si="89"/>
        <v>0</v>
      </c>
      <c r="CF68" s="40">
        <v>38</v>
      </c>
      <c r="CG68" s="41">
        <v>0</v>
      </c>
      <c r="CH68" s="66">
        <f t="shared" si="90"/>
        <v>38</v>
      </c>
      <c r="CI68" s="40">
        <v>17</v>
      </c>
      <c r="CJ68" s="41">
        <v>0</v>
      </c>
      <c r="CK68" s="66">
        <f t="shared" si="91"/>
        <v>17</v>
      </c>
      <c r="CL68" s="80">
        <f t="shared" si="92"/>
        <v>1.9813519813519816E-3</v>
      </c>
      <c r="CM68" s="85">
        <f t="shared" si="93"/>
        <v>-0.55263157894736847</v>
      </c>
      <c r="CN68" s="80">
        <f t="shared" si="94"/>
        <v>-0.55263157894736847</v>
      </c>
      <c r="CP68" s="40">
        <v>0</v>
      </c>
      <c r="CQ68" s="41">
        <v>0</v>
      </c>
      <c r="CR68" s="66">
        <f t="shared" si="95"/>
        <v>0</v>
      </c>
      <c r="CS68" s="40">
        <v>0</v>
      </c>
      <c r="CT68" s="41">
        <v>0</v>
      </c>
      <c r="CU68" s="66">
        <f t="shared" si="96"/>
        <v>0</v>
      </c>
      <c r="CV68" s="80">
        <f t="shared" si="97"/>
        <v>0</v>
      </c>
      <c r="CW68" s="85">
        <f t="shared" si="98"/>
        <v>0</v>
      </c>
      <c r="CX68" s="80">
        <f t="shared" si="99"/>
        <v>0</v>
      </c>
    </row>
    <row r="69" spans="1:102" ht="24.95" customHeight="1">
      <c r="A69" s="3">
        <v>62</v>
      </c>
      <c r="B69" s="47" t="s">
        <v>284</v>
      </c>
      <c r="D69" s="40">
        <v>0</v>
      </c>
      <c r="E69" s="41">
        <v>0</v>
      </c>
      <c r="F69" s="66">
        <f t="shared" si="50"/>
        <v>0</v>
      </c>
      <c r="G69" s="40">
        <v>0</v>
      </c>
      <c r="H69" s="41">
        <v>0</v>
      </c>
      <c r="I69" s="66">
        <f t="shared" si="51"/>
        <v>0</v>
      </c>
      <c r="J69" s="80">
        <f t="shared" si="52"/>
        <v>0</v>
      </c>
      <c r="K69" s="85">
        <f t="shared" si="53"/>
        <v>0</v>
      </c>
      <c r="L69" s="80">
        <f t="shared" si="54"/>
        <v>0</v>
      </c>
      <c r="N69" s="40">
        <v>0</v>
      </c>
      <c r="O69" s="41">
        <v>0</v>
      </c>
      <c r="P69" s="66">
        <f t="shared" si="55"/>
        <v>0</v>
      </c>
      <c r="Q69" s="40">
        <v>0</v>
      </c>
      <c r="R69" s="41">
        <v>0</v>
      </c>
      <c r="S69" s="66">
        <f t="shared" si="56"/>
        <v>0</v>
      </c>
      <c r="T69" s="80">
        <f t="shared" si="57"/>
        <v>0</v>
      </c>
      <c r="U69" s="85">
        <f t="shared" si="58"/>
        <v>0</v>
      </c>
      <c r="V69" s="80">
        <f t="shared" si="59"/>
        <v>0</v>
      </c>
      <c r="X69" s="40">
        <v>0</v>
      </c>
      <c r="Y69" s="41">
        <v>0</v>
      </c>
      <c r="Z69" s="66">
        <f t="shared" si="60"/>
        <v>0</v>
      </c>
      <c r="AA69" s="40">
        <v>0</v>
      </c>
      <c r="AB69" s="41">
        <v>0</v>
      </c>
      <c r="AC69" s="66">
        <f t="shared" si="61"/>
        <v>0</v>
      </c>
      <c r="AD69" s="80">
        <f t="shared" si="62"/>
        <v>0</v>
      </c>
      <c r="AE69" s="85">
        <f t="shared" si="63"/>
        <v>0</v>
      </c>
      <c r="AF69" s="80">
        <f t="shared" si="64"/>
        <v>0</v>
      </c>
      <c r="AH69" s="40">
        <v>0</v>
      </c>
      <c r="AI69" s="41">
        <v>0</v>
      </c>
      <c r="AJ69" s="66">
        <f t="shared" si="65"/>
        <v>0</v>
      </c>
      <c r="AK69" s="40">
        <v>0</v>
      </c>
      <c r="AL69" s="41">
        <v>0</v>
      </c>
      <c r="AM69" s="66">
        <f t="shared" si="66"/>
        <v>0</v>
      </c>
      <c r="AN69" s="80">
        <f t="shared" si="67"/>
        <v>0</v>
      </c>
      <c r="AO69" s="85">
        <f t="shared" si="68"/>
        <v>0</v>
      </c>
      <c r="AP69" s="80">
        <f t="shared" si="69"/>
        <v>0</v>
      </c>
      <c r="AR69" s="40">
        <v>0</v>
      </c>
      <c r="AS69" s="41">
        <v>0</v>
      </c>
      <c r="AT69" s="66">
        <f t="shared" si="70"/>
        <v>0</v>
      </c>
      <c r="AU69" s="40">
        <v>0</v>
      </c>
      <c r="AV69" s="41">
        <v>0</v>
      </c>
      <c r="AW69" s="66">
        <f t="shared" si="71"/>
        <v>0</v>
      </c>
      <c r="AX69" s="80">
        <f t="shared" si="72"/>
        <v>0</v>
      </c>
      <c r="AY69" s="85">
        <f t="shared" si="73"/>
        <v>0</v>
      </c>
      <c r="AZ69" s="80">
        <f t="shared" si="74"/>
        <v>0</v>
      </c>
      <c r="BB69" s="40">
        <v>0</v>
      </c>
      <c r="BC69" s="41">
        <v>0</v>
      </c>
      <c r="BD69" s="66">
        <f t="shared" si="75"/>
        <v>0</v>
      </c>
      <c r="BE69" s="40">
        <v>0</v>
      </c>
      <c r="BF69" s="41">
        <v>0</v>
      </c>
      <c r="BG69" s="66">
        <f t="shared" si="76"/>
        <v>0</v>
      </c>
      <c r="BH69" s="80">
        <f t="shared" si="77"/>
        <v>0</v>
      </c>
      <c r="BI69" s="85">
        <f t="shared" si="78"/>
        <v>0</v>
      </c>
      <c r="BJ69" s="80">
        <f t="shared" si="79"/>
        <v>0</v>
      </c>
      <c r="BL69" s="40">
        <v>0</v>
      </c>
      <c r="BM69" s="41">
        <v>0</v>
      </c>
      <c r="BN69" s="66">
        <f t="shared" si="80"/>
        <v>0</v>
      </c>
      <c r="BO69" s="40">
        <v>0</v>
      </c>
      <c r="BP69" s="41">
        <v>0</v>
      </c>
      <c r="BQ69" s="66">
        <f t="shared" si="81"/>
        <v>0</v>
      </c>
      <c r="BR69" s="80">
        <f t="shared" si="82"/>
        <v>0</v>
      </c>
      <c r="BS69" s="85">
        <f t="shared" si="83"/>
        <v>0</v>
      </c>
      <c r="BT69" s="80">
        <f t="shared" si="84"/>
        <v>0</v>
      </c>
      <c r="BV69" s="40">
        <v>0</v>
      </c>
      <c r="BW69" s="41">
        <v>0</v>
      </c>
      <c r="BX69" s="66">
        <f t="shared" si="85"/>
        <v>0</v>
      </c>
      <c r="BY69" s="40">
        <v>0</v>
      </c>
      <c r="BZ69" s="41">
        <v>0</v>
      </c>
      <c r="CA69" s="66">
        <f t="shared" si="86"/>
        <v>0</v>
      </c>
      <c r="CB69" s="80">
        <f t="shared" si="87"/>
        <v>0</v>
      </c>
      <c r="CC69" s="85">
        <f t="shared" si="88"/>
        <v>0</v>
      </c>
      <c r="CD69" s="80">
        <f t="shared" si="89"/>
        <v>0</v>
      </c>
      <c r="CF69" s="40">
        <v>3</v>
      </c>
      <c r="CG69" s="41">
        <v>0</v>
      </c>
      <c r="CH69" s="66">
        <f t="shared" si="90"/>
        <v>3</v>
      </c>
      <c r="CI69" s="40">
        <v>0</v>
      </c>
      <c r="CJ69" s="41">
        <v>0</v>
      </c>
      <c r="CK69" s="66">
        <f t="shared" si="91"/>
        <v>0</v>
      </c>
      <c r="CL69" s="80">
        <f t="shared" si="92"/>
        <v>0</v>
      </c>
      <c r="CM69" s="85">
        <f t="shared" si="93"/>
        <v>-1</v>
      </c>
      <c r="CN69" s="80">
        <f t="shared" si="94"/>
        <v>-1</v>
      </c>
      <c r="CP69" s="40">
        <v>0</v>
      </c>
      <c r="CQ69" s="41">
        <v>0</v>
      </c>
      <c r="CR69" s="66">
        <f t="shared" si="95"/>
        <v>0</v>
      </c>
      <c r="CS69" s="40">
        <v>0</v>
      </c>
      <c r="CT69" s="41">
        <v>0</v>
      </c>
      <c r="CU69" s="66">
        <f t="shared" si="96"/>
        <v>0</v>
      </c>
      <c r="CV69" s="80">
        <f t="shared" si="97"/>
        <v>0</v>
      </c>
      <c r="CW69" s="85">
        <f t="shared" si="98"/>
        <v>0</v>
      </c>
      <c r="CX69" s="80">
        <f t="shared" si="99"/>
        <v>0</v>
      </c>
    </row>
    <row r="70" spans="1:102" ht="24.95" customHeight="1">
      <c r="A70" s="3">
        <v>63</v>
      </c>
      <c r="B70" s="47" t="s">
        <v>277</v>
      </c>
      <c r="D70" s="40">
        <v>0</v>
      </c>
      <c r="E70" s="41">
        <v>0</v>
      </c>
      <c r="F70" s="66">
        <f t="shared" si="50"/>
        <v>0</v>
      </c>
      <c r="G70" s="40">
        <v>0</v>
      </c>
      <c r="H70" s="41">
        <v>1</v>
      </c>
      <c r="I70" s="66">
        <f t="shared" si="51"/>
        <v>1</v>
      </c>
      <c r="J70" s="80">
        <f t="shared" si="52"/>
        <v>1.2335871233241719E-6</v>
      </c>
      <c r="K70" s="85">
        <f t="shared" si="53"/>
        <v>0</v>
      </c>
      <c r="L70" s="80">
        <f t="shared" si="54"/>
        <v>0</v>
      </c>
      <c r="N70" s="40">
        <v>0</v>
      </c>
      <c r="O70" s="41">
        <v>0</v>
      </c>
      <c r="P70" s="66">
        <f t="shared" si="55"/>
        <v>0</v>
      </c>
      <c r="Q70" s="40">
        <v>0</v>
      </c>
      <c r="R70" s="41">
        <v>0</v>
      </c>
      <c r="S70" s="66">
        <f t="shared" si="56"/>
        <v>0</v>
      </c>
      <c r="T70" s="80">
        <f t="shared" si="57"/>
        <v>0</v>
      </c>
      <c r="U70" s="85">
        <f t="shared" si="58"/>
        <v>0</v>
      </c>
      <c r="V70" s="80">
        <f t="shared" si="59"/>
        <v>0</v>
      </c>
      <c r="X70" s="40">
        <v>0</v>
      </c>
      <c r="Y70" s="41">
        <v>0</v>
      </c>
      <c r="Z70" s="66">
        <f t="shared" si="60"/>
        <v>0</v>
      </c>
      <c r="AA70" s="40">
        <v>0</v>
      </c>
      <c r="AB70" s="41">
        <v>0</v>
      </c>
      <c r="AC70" s="66">
        <f t="shared" si="61"/>
        <v>0</v>
      </c>
      <c r="AD70" s="80">
        <f t="shared" si="62"/>
        <v>0</v>
      </c>
      <c r="AE70" s="85">
        <f t="shared" si="63"/>
        <v>0</v>
      </c>
      <c r="AF70" s="80">
        <f t="shared" si="64"/>
        <v>0</v>
      </c>
      <c r="AH70" s="40">
        <v>0</v>
      </c>
      <c r="AI70" s="41">
        <v>0</v>
      </c>
      <c r="AJ70" s="66">
        <f t="shared" si="65"/>
        <v>0</v>
      </c>
      <c r="AK70" s="40">
        <v>0</v>
      </c>
      <c r="AL70" s="41">
        <v>0</v>
      </c>
      <c r="AM70" s="66">
        <f t="shared" si="66"/>
        <v>0</v>
      </c>
      <c r="AN70" s="80">
        <f t="shared" si="67"/>
        <v>0</v>
      </c>
      <c r="AO70" s="85">
        <f t="shared" si="68"/>
        <v>0</v>
      </c>
      <c r="AP70" s="80">
        <f t="shared" si="69"/>
        <v>0</v>
      </c>
      <c r="AR70" s="40">
        <v>0</v>
      </c>
      <c r="AS70" s="41">
        <v>0</v>
      </c>
      <c r="AT70" s="66">
        <f t="shared" si="70"/>
        <v>0</v>
      </c>
      <c r="AU70" s="40">
        <v>0</v>
      </c>
      <c r="AV70" s="41">
        <v>0</v>
      </c>
      <c r="AW70" s="66">
        <f t="shared" si="71"/>
        <v>0</v>
      </c>
      <c r="AX70" s="80">
        <f t="shared" si="72"/>
        <v>0</v>
      </c>
      <c r="AY70" s="85">
        <f t="shared" si="73"/>
        <v>0</v>
      </c>
      <c r="AZ70" s="80">
        <f t="shared" si="74"/>
        <v>0</v>
      </c>
      <c r="BB70" s="40">
        <v>0</v>
      </c>
      <c r="BC70" s="41">
        <v>0</v>
      </c>
      <c r="BD70" s="66">
        <f t="shared" si="75"/>
        <v>0</v>
      </c>
      <c r="BE70" s="40">
        <v>0</v>
      </c>
      <c r="BF70" s="41">
        <v>0</v>
      </c>
      <c r="BG70" s="66">
        <f t="shared" si="76"/>
        <v>0</v>
      </c>
      <c r="BH70" s="80">
        <f t="shared" si="77"/>
        <v>0</v>
      </c>
      <c r="BI70" s="85">
        <f t="shared" si="78"/>
        <v>0</v>
      </c>
      <c r="BJ70" s="80">
        <f t="shared" si="79"/>
        <v>0</v>
      </c>
      <c r="BL70" s="40">
        <v>0</v>
      </c>
      <c r="BM70" s="41">
        <v>0</v>
      </c>
      <c r="BN70" s="66">
        <f t="shared" si="80"/>
        <v>0</v>
      </c>
      <c r="BO70" s="40">
        <v>0</v>
      </c>
      <c r="BP70" s="41">
        <v>0</v>
      </c>
      <c r="BQ70" s="66">
        <f t="shared" si="81"/>
        <v>0</v>
      </c>
      <c r="BR70" s="80">
        <f t="shared" si="82"/>
        <v>0</v>
      </c>
      <c r="BS70" s="85">
        <f t="shared" si="83"/>
        <v>0</v>
      </c>
      <c r="BT70" s="80">
        <f t="shared" si="84"/>
        <v>0</v>
      </c>
      <c r="BV70" s="40">
        <v>0</v>
      </c>
      <c r="BW70" s="41">
        <v>0</v>
      </c>
      <c r="BX70" s="66">
        <f t="shared" si="85"/>
        <v>0</v>
      </c>
      <c r="BY70" s="40">
        <v>0</v>
      </c>
      <c r="BZ70" s="41">
        <v>0</v>
      </c>
      <c r="CA70" s="66">
        <f t="shared" si="86"/>
        <v>0</v>
      </c>
      <c r="CB70" s="80">
        <f t="shared" si="87"/>
        <v>0</v>
      </c>
      <c r="CC70" s="85">
        <f t="shared" si="88"/>
        <v>0</v>
      </c>
      <c r="CD70" s="80">
        <f t="shared" si="89"/>
        <v>0</v>
      </c>
      <c r="CF70" s="40">
        <v>0</v>
      </c>
      <c r="CG70" s="41">
        <v>0</v>
      </c>
      <c r="CH70" s="66">
        <f t="shared" si="90"/>
        <v>0</v>
      </c>
      <c r="CI70" s="40">
        <v>0</v>
      </c>
      <c r="CJ70" s="41">
        <v>0</v>
      </c>
      <c r="CK70" s="66">
        <f t="shared" si="91"/>
        <v>0</v>
      </c>
      <c r="CL70" s="80">
        <f t="shared" si="92"/>
        <v>0</v>
      </c>
      <c r="CM70" s="85">
        <f t="shared" si="93"/>
        <v>0</v>
      </c>
      <c r="CN70" s="80">
        <f t="shared" si="94"/>
        <v>0</v>
      </c>
      <c r="CP70" s="40">
        <v>0</v>
      </c>
      <c r="CQ70" s="41">
        <v>0</v>
      </c>
      <c r="CR70" s="66">
        <f t="shared" si="95"/>
        <v>0</v>
      </c>
      <c r="CS70" s="40">
        <v>0</v>
      </c>
      <c r="CT70" s="41">
        <v>0</v>
      </c>
      <c r="CU70" s="66">
        <f t="shared" si="96"/>
        <v>0</v>
      </c>
      <c r="CV70" s="80">
        <f t="shared" si="97"/>
        <v>0</v>
      </c>
      <c r="CW70" s="85">
        <f t="shared" si="98"/>
        <v>0</v>
      </c>
      <c r="CX70" s="80">
        <f t="shared" si="99"/>
        <v>0</v>
      </c>
    </row>
    <row r="71" spans="1:102" ht="24.95" customHeight="1">
      <c r="A71" s="3">
        <v>64</v>
      </c>
      <c r="B71" s="47" t="s">
        <v>148</v>
      </c>
      <c r="D71" s="40">
        <v>0</v>
      </c>
      <c r="E71" s="41">
        <v>0</v>
      </c>
      <c r="F71" s="66">
        <f t="shared" si="50"/>
        <v>0</v>
      </c>
      <c r="G71" s="40">
        <v>0</v>
      </c>
      <c r="H71" s="41">
        <v>0</v>
      </c>
      <c r="I71" s="66">
        <f t="shared" si="51"/>
        <v>0</v>
      </c>
      <c r="J71" s="80">
        <f t="shared" si="52"/>
        <v>0</v>
      </c>
      <c r="K71" s="85">
        <f t="shared" si="53"/>
        <v>0</v>
      </c>
      <c r="L71" s="80">
        <f t="shared" si="54"/>
        <v>0</v>
      </c>
      <c r="N71" s="40">
        <v>0</v>
      </c>
      <c r="O71" s="41">
        <v>0</v>
      </c>
      <c r="P71" s="66">
        <f t="shared" si="55"/>
        <v>0</v>
      </c>
      <c r="Q71" s="40">
        <v>0</v>
      </c>
      <c r="R71" s="41">
        <v>0</v>
      </c>
      <c r="S71" s="66">
        <f t="shared" si="56"/>
        <v>0</v>
      </c>
      <c r="T71" s="80">
        <f t="shared" si="57"/>
        <v>0</v>
      </c>
      <c r="U71" s="85">
        <f t="shared" si="58"/>
        <v>0</v>
      </c>
      <c r="V71" s="80">
        <f t="shared" si="59"/>
        <v>0</v>
      </c>
      <c r="X71" s="40">
        <v>0</v>
      </c>
      <c r="Y71" s="41">
        <v>0</v>
      </c>
      <c r="Z71" s="66">
        <f t="shared" si="60"/>
        <v>0</v>
      </c>
      <c r="AA71" s="40">
        <v>0</v>
      </c>
      <c r="AB71" s="41">
        <v>0</v>
      </c>
      <c r="AC71" s="66">
        <f t="shared" si="61"/>
        <v>0</v>
      </c>
      <c r="AD71" s="80">
        <f t="shared" si="62"/>
        <v>0</v>
      </c>
      <c r="AE71" s="85">
        <f t="shared" si="63"/>
        <v>0</v>
      </c>
      <c r="AF71" s="80">
        <f t="shared" si="64"/>
        <v>0</v>
      </c>
      <c r="AH71" s="40">
        <v>0</v>
      </c>
      <c r="AI71" s="41">
        <v>0</v>
      </c>
      <c r="AJ71" s="66">
        <f t="shared" si="65"/>
        <v>0</v>
      </c>
      <c r="AK71" s="40">
        <v>0</v>
      </c>
      <c r="AL71" s="41">
        <v>0</v>
      </c>
      <c r="AM71" s="66">
        <f t="shared" si="66"/>
        <v>0</v>
      </c>
      <c r="AN71" s="80">
        <f t="shared" si="67"/>
        <v>0</v>
      </c>
      <c r="AO71" s="85">
        <f t="shared" si="68"/>
        <v>0</v>
      </c>
      <c r="AP71" s="80">
        <f t="shared" si="69"/>
        <v>0</v>
      </c>
      <c r="AR71" s="40">
        <v>0</v>
      </c>
      <c r="AS71" s="41">
        <v>0</v>
      </c>
      <c r="AT71" s="66">
        <f t="shared" si="70"/>
        <v>0</v>
      </c>
      <c r="AU71" s="40">
        <v>0</v>
      </c>
      <c r="AV71" s="41">
        <v>0</v>
      </c>
      <c r="AW71" s="66">
        <f t="shared" si="71"/>
        <v>0</v>
      </c>
      <c r="AX71" s="80">
        <f t="shared" si="72"/>
        <v>0</v>
      </c>
      <c r="AY71" s="85">
        <f t="shared" si="73"/>
        <v>0</v>
      </c>
      <c r="AZ71" s="80">
        <f t="shared" si="74"/>
        <v>0</v>
      </c>
      <c r="BB71" s="40">
        <v>0</v>
      </c>
      <c r="BC71" s="41">
        <v>0</v>
      </c>
      <c r="BD71" s="66">
        <f t="shared" si="75"/>
        <v>0</v>
      </c>
      <c r="BE71" s="40">
        <v>0</v>
      </c>
      <c r="BF71" s="41">
        <v>0</v>
      </c>
      <c r="BG71" s="66">
        <f t="shared" si="76"/>
        <v>0</v>
      </c>
      <c r="BH71" s="80">
        <f t="shared" si="77"/>
        <v>0</v>
      </c>
      <c r="BI71" s="85">
        <f t="shared" si="78"/>
        <v>0</v>
      </c>
      <c r="BJ71" s="80">
        <f t="shared" si="79"/>
        <v>0</v>
      </c>
      <c r="BL71" s="40">
        <v>0</v>
      </c>
      <c r="BM71" s="41">
        <v>0</v>
      </c>
      <c r="BN71" s="66">
        <f t="shared" si="80"/>
        <v>0</v>
      </c>
      <c r="BO71" s="40">
        <v>0</v>
      </c>
      <c r="BP71" s="41">
        <v>0</v>
      </c>
      <c r="BQ71" s="66">
        <f t="shared" si="81"/>
        <v>0</v>
      </c>
      <c r="BR71" s="80">
        <f t="shared" si="82"/>
        <v>0</v>
      </c>
      <c r="BS71" s="85">
        <f t="shared" si="83"/>
        <v>0</v>
      </c>
      <c r="BT71" s="80">
        <f t="shared" si="84"/>
        <v>0</v>
      </c>
      <c r="BV71" s="40">
        <v>286</v>
      </c>
      <c r="BW71" s="41">
        <v>0</v>
      </c>
      <c r="BX71" s="66">
        <f t="shared" si="85"/>
        <v>286</v>
      </c>
      <c r="BY71" s="40">
        <v>215</v>
      </c>
      <c r="BZ71" s="41">
        <v>0</v>
      </c>
      <c r="CA71" s="66">
        <f t="shared" si="86"/>
        <v>215</v>
      </c>
      <c r="CB71" s="80">
        <f t="shared" si="87"/>
        <v>1.0603146422054545E-2</v>
      </c>
      <c r="CC71" s="85">
        <f t="shared" si="88"/>
        <v>-0.24825174825174826</v>
      </c>
      <c r="CD71" s="80">
        <f t="shared" si="89"/>
        <v>-0.24825174825174826</v>
      </c>
      <c r="CF71" s="40">
        <v>0</v>
      </c>
      <c r="CG71" s="41">
        <v>0</v>
      </c>
      <c r="CH71" s="66">
        <f t="shared" si="90"/>
        <v>0</v>
      </c>
      <c r="CI71" s="40">
        <v>0</v>
      </c>
      <c r="CJ71" s="41">
        <v>0</v>
      </c>
      <c r="CK71" s="66">
        <f t="shared" si="91"/>
        <v>0</v>
      </c>
      <c r="CL71" s="80">
        <f t="shared" si="92"/>
        <v>0</v>
      </c>
      <c r="CM71" s="85">
        <f t="shared" si="93"/>
        <v>0</v>
      </c>
      <c r="CN71" s="80">
        <f t="shared" si="94"/>
        <v>0</v>
      </c>
      <c r="CP71" s="40">
        <v>0</v>
      </c>
      <c r="CQ71" s="41">
        <v>0</v>
      </c>
      <c r="CR71" s="66">
        <f t="shared" si="95"/>
        <v>0</v>
      </c>
      <c r="CS71" s="40">
        <v>0</v>
      </c>
      <c r="CT71" s="41">
        <v>0</v>
      </c>
      <c r="CU71" s="66">
        <f t="shared" si="96"/>
        <v>0</v>
      </c>
      <c r="CV71" s="80">
        <f t="shared" si="97"/>
        <v>0</v>
      </c>
      <c r="CW71" s="85">
        <f t="shared" si="98"/>
        <v>0</v>
      </c>
      <c r="CX71" s="80">
        <f t="shared" si="99"/>
        <v>0</v>
      </c>
    </row>
    <row r="72" spans="1:102" ht="24.95" customHeight="1">
      <c r="A72" s="3">
        <v>65</v>
      </c>
      <c r="B72" s="47" t="s">
        <v>149</v>
      </c>
      <c r="D72" s="40">
        <v>0</v>
      </c>
      <c r="E72" s="41">
        <v>0</v>
      </c>
      <c r="F72" s="66">
        <f t="shared" ref="F72:F103" si="100">SUM(D72:E72)</f>
        <v>0</v>
      </c>
      <c r="G72" s="40">
        <v>0</v>
      </c>
      <c r="H72" s="41">
        <v>0</v>
      </c>
      <c r="I72" s="66">
        <f t="shared" ref="I72:I103" si="101">SUM(G72:H72)</f>
        <v>0</v>
      </c>
      <c r="J72" s="80">
        <f t="shared" ref="J72:J103" si="102">+I72/$I$170</f>
        <v>0</v>
      </c>
      <c r="K72" s="85">
        <f t="shared" ref="K72:K103" si="103">+L72</f>
        <v>0</v>
      </c>
      <c r="L72" s="80">
        <f t="shared" ref="L72:L103" si="104">IFERROR((I72-F72)/F72,0)</f>
        <v>0</v>
      </c>
      <c r="N72" s="40">
        <v>0</v>
      </c>
      <c r="O72" s="41">
        <v>0</v>
      </c>
      <c r="P72" s="66">
        <f t="shared" ref="P72:P103" si="105">SUM(N72:O72)</f>
        <v>0</v>
      </c>
      <c r="Q72" s="40">
        <v>0</v>
      </c>
      <c r="R72" s="41">
        <v>0</v>
      </c>
      <c r="S72" s="66">
        <f t="shared" ref="S72:S103" si="106">SUM(Q72:R72)</f>
        <v>0</v>
      </c>
      <c r="T72" s="80">
        <f t="shared" ref="T72:T103" si="107">+S72/$S$170</f>
        <v>0</v>
      </c>
      <c r="U72" s="85">
        <f t="shared" ref="U72:U103" si="108">+V72</f>
        <v>0</v>
      </c>
      <c r="V72" s="80">
        <f t="shared" ref="V72:V103" si="109">IFERROR((S72-P72)/P72,0)</f>
        <v>0</v>
      </c>
      <c r="X72" s="40">
        <v>0</v>
      </c>
      <c r="Y72" s="41">
        <v>0</v>
      </c>
      <c r="Z72" s="66">
        <f t="shared" ref="Z72:Z103" si="110">SUM(X72:Y72)</f>
        <v>0</v>
      </c>
      <c r="AA72" s="40">
        <v>0</v>
      </c>
      <c r="AB72" s="41">
        <v>0</v>
      </c>
      <c r="AC72" s="66">
        <f t="shared" ref="AC72:AC103" si="111">SUM(AA72:AB72)</f>
        <v>0</v>
      </c>
      <c r="AD72" s="80">
        <f t="shared" ref="AD72:AD103" si="112">+AC72/$AC$170</f>
        <v>0</v>
      </c>
      <c r="AE72" s="85">
        <f t="shared" ref="AE72:AE103" si="113">+AF72</f>
        <v>0</v>
      </c>
      <c r="AF72" s="80">
        <f t="shared" ref="AF72:AF103" si="114">IFERROR((AC72-Z72)/Z72,0)</f>
        <v>0</v>
      </c>
      <c r="AH72" s="40">
        <v>0</v>
      </c>
      <c r="AI72" s="41">
        <v>0</v>
      </c>
      <c r="AJ72" s="66">
        <f t="shared" ref="AJ72:AJ103" si="115">SUM(AH72:AI72)</f>
        <v>0</v>
      </c>
      <c r="AK72" s="40">
        <v>0</v>
      </c>
      <c r="AL72" s="41">
        <v>0</v>
      </c>
      <c r="AM72" s="66">
        <f t="shared" ref="AM72:AM103" si="116">SUM(AK72:AL72)</f>
        <v>0</v>
      </c>
      <c r="AN72" s="80">
        <f t="shared" ref="AN72:AN103" si="117">+AM72/$AM$170</f>
        <v>0</v>
      </c>
      <c r="AO72" s="85">
        <f t="shared" ref="AO72:AO103" si="118">+AP72</f>
        <v>0</v>
      </c>
      <c r="AP72" s="80">
        <f t="shared" ref="AP72:AP103" si="119">IFERROR((AM72-AJ72)/AJ72,0)</f>
        <v>0</v>
      </c>
      <c r="AR72" s="40">
        <v>16</v>
      </c>
      <c r="AS72" s="41">
        <v>0</v>
      </c>
      <c r="AT72" s="66">
        <f t="shared" ref="AT72:AT103" si="120">SUM(AR72:AS72)</f>
        <v>16</v>
      </c>
      <c r="AU72" s="40">
        <v>0</v>
      </c>
      <c r="AV72" s="41">
        <v>0</v>
      </c>
      <c r="AW72" s="66">
        <f t="shared" ref="AW72:AW103" si="121">SUM(AU72:AV72)</f>
        <v>0</v>
      </c>
      <c r="AX72" s="80">
        <f t="shared" ref="AX72:AX103" si="122">+AW72/$AW$170</f>
        <v>0</v>
      </c>
      <c r="AY72" s="85">
        <f t="shared" ref="AY72:AY103" si="123">+AZ72</f>
        <v>-1</v>
      </c>
      <c r="AZ72" s="80">
        <f t="shared" ref="AZ72:AZ103" si="124">IFERROR((AW72-AT72)/AT72,0)</f>
        <v>-1</v>
      </c>
      <c r="BB72" s="40">
        <v>2</v>
      </c>
      <c r="BC72" s="41">
        <v>0</v>
      </c>
      <c r="BD72" s="66">
        <f t="shared" ref="BD72:BD103" si="125">SUM(BB72:BC72)</f>
        <v>2</v>
      </c>
      <c r="BE72" s="40">
        <v>0</v>
      </c>
      <c r="BF72" s="41">
        <v>0</v>
      </c>
      <c r="BG72" s="66">
        <f t="shared" ref="BG72:BG103" si="126">SUM(BE72:BF72)</f>
        <v>0</v>
      </c>
      <c r="BH72" s="80">
        <f t="shared" ref="BH72:BH103" si="127">+BG72/$BG$170</f>
        <v>0</v>
      </c>
      <c r="BI72" s="85">
        <f t="shared" ref="BI72:BI103" si="128">+BJ72</f>
        <v>-1</v>
      </c>
      <c r="BJ72" s="80">
        <f t="shared" ref="BJ72:BJ103" si="129">IFERROR((BG72-BD72)/BD72,0)</f>
        <v>-1</v>
      </c>
      <c r="BL72" s="40">
        <v>0</v>
      </c>
      <c r="BM72" s="41">
        <v>0</v>
      </c>
      <c r="BN72" s="66">
        <f t="shared" ref="BN72:BN103" si="130">SUM(BL72:BM72)</f>
        <v>0</v>
      </c>
      <c r="BO72" s="40">
        <v>0</v>
      </c>
      <c r="BP72" s="41">
        <v>0</v>
      </c>
      <c r="BQ72" s="66">
        <f t="shared" ref="BQ72:BQ103" si="131">SUM(BO72:BP72)</f>
        <v>0</v>
      </c>
      <c r="BR72" s="80">
        <f t="shared" ref="BR72:BR103" si="132">+BQ72/$BQ$170</f>
        <v>0</v>
      </c>
      <c r="BS72" s="85">
        <f t="shared" ref="BS72:BS103" si="133">+BT72</f>
        <v>0</v>
      </c>
      <c r="BT72" s="80">
        <f t="shared" ref="BT72:BT103" si="134">IFERROR((BQ72-BN72)/BN72,0)</f>
        <v>0</v>
      </c>
      <c r="BV72" s="40">
        <v>2</v>
      </c>
      <c r="BW72" s="41">
        <v>0</v>
      </c>
      <c r="BX72" s="66">
        <f t="shared" ref="BX72:BX103" si="135">SUM(BV72:BW72)</f>
        <v>2</v>
      </c>
      <c r="BY72" s="40">
        <v>1</v>
      </c>
      <c r="BZ72" s="41">
        <v>0</v>
      </c>
      <c r="CA72" s="66">
        <f t="shared" ref="CA72:CA103" si="136">SUM(BY72:BZ72)</f>
        <v>1</v>
      </c>
      <c r="CB72" s="80">
        <f t="shared" ref="CB72:CB103" si="137">+CA72/$CA$170</f>
        <v>4.9316960102579274E-5</v>
      </c>
      <c r="CC72" s="85">
        <f t="shared" ref="CC72:CC103" si="138">+CD72</f>
        <v>-0.5</v>
      </c>
      <c r="CD72" s="80">
        <f t="shared" ref="CD72:CD103" si="139">IFERROR((CA72-BX72)/BX72,0)</f>
        <v>-0.5</v>
      </c>
      <c r="CF72" s="40">
        <v>0</v>
      </c>
      <c r="CG72" s="41">
        <v>0</v>
      </c>
      <c r="CH72" s="66">
        <f t="shared" ref="CH72:CH103" si="140">SUM(CF72:CG72)</f>
        <v>0</v>
      </c>
      <c r="CI72" s="40">
        <v>0</v>
      </c>
      <c r="CJ72" s="41">
        <v>0</v>
      </c>
      <c r="CK72" s="66">
        <f t="shared" ref="CK72:CK103" si="141">SUM(CI72:CJ72)</f>
        <v>0</v>
      </c>
      <c r="CL72" s="80">
        <f t="shared" ref="CL72:CL103" si="142">+CK72/$CK$170</f>
        <v>0</v>
      </c>
      <c r="CM72" s="85">
        <f t="shared" ref="CM72:CM103" si="143">+CN72</f>
        <v>0</v>
      </c>
      <c r="CN72" s="80">
        <f t="shared" ref="CN72:CN103" si="144">IFERROR((CK72-CH72)/CH72,0)</f>
        <v>0</v>
      </c>
      <c r="CP72" s="40">
        <v>0</v>
      </c>
      <c r="CQ72" s="41">
        <v>0</v>
      </c>
      <c r="CR72" s="66">
        <f t="shared" ref="CR72:CR103" si="145">SUM(CP72:CQ72)</f>
        <v>0</v>
      </c>
      <c r="CS72" s="40">
        <v>0</v>
      </c>
      <c r="CT72" s="41">
        <v>0</v>
      </c>
      <c r="CU72" s="66">
        <f t="shared" ref="CU72:CU103" si="146">SUM(CS72:CT72)</f>
        <v>0</v>
      </c>
      <c r="CV72" s="80">
        <f t="shared" ref="CV72:CV103" si="147">+CU72/$CU$170</f>
        <v>0</v>
      </c>
      <c r="CW72" s="85">
        <f t="shared" ref="CW72:CW103" si="148">+CX72</f>
        <v>0</v>
      </c>
      <c r="CX72" s="80">
        <f t="shared" ref="CX72:CX103" si="149">IFERROR((CU72-CR72)/CR72,0)</f>
        <v>0</v>
      </c>
    </row>
    <row r="73" spans="1:102" ht="24.95" customHeight="1">
      <c r="A73" s="3">
        <v>66</v>
      </c>
      <c r="B73" s="47" t="s">
        <v>150</v>
      </c>
      <c r="D73" s="40">
        <v>0</v>
      </c>
      <c r="E73" s="41">
        <v>0</v>
      </c>
      <c r="F73" s="66">
        <f t="shared" si="100"/>
        <v>0</v>
      </c>
      <c r="G73" s="40">
        <v>0</v>
      </c>
      <c r="H73" s="41">
        <v>0</v>
      </c>
      <c r="I73" s="66">
        <f t="shared" si="101"/>
        <v>0</v>
      </c>
      <c r="J73" s="80">
        <f t="shared" si="102"/>
        <v>0</v>
      </c>
      <c r="K73" s="85">
        <f t="shared" si="103"/>
        <v>0</v>
      </c>
      <c r="L73" s="80">
        <f t="shared" si="104"/>
        <v>0</v>
      </c>
      <c r="N73" s="40">
        <v>0</v>
      </c>
      <c r="O73" s="41">
        <v>0</v>
      </c>
      <c r="P73" s="66">
        <f t="shared" si="105"/>
        <v>0</v>
      </c>
      <c r="Q73" s="40">
        <v>0</v>
      </c>
      <c r="R73" s="41">
        <v>0</v>
      </c>
      <c r="S73" s="66">
        <f t="shared" si="106"/>
        <v>0</v>
      </c>
      <c r="T73" s="80">
        <f t="shared" si="107"/>
        <v>0</v>
      </c>
      <c r="U73" s="85">
        <f t="shared" si="108"/>
        <v>0</v>
      </c>
      <c r="V73" s="80">
        <f t="shared" si="109"/>
        <v>0</v>
      </c>
      <c r="X73" s="40">
        <v>0</v>
      </c>
      <c r="Y73" s="41">
        <v>0</v>
      </c>
      <c r="Z73" s="66">
        <f t="shared" si="110"/>
        <v>0</v>
      </c>
      <c r="AA73" s="40">
        <v>0</v>
      </c>
      <c r="AB73" s="41">
        <v>0</v>
      </c>
      <c r="AC73" s="66">
        <f t="shared" si="111"/>
        <v>0</v>
      </c>
      <c r="AD73" s="80">
        <f t="shared" si="112"/>
        <v>0</v>
      </c>
      <c r="AE73" s="85">
        <f t="shared" si="113"/>
        <v>0</v>
      </c>
      <c r="AF73" s="80">
        <f t="shared" si="114"/>
        <v>0</v>
      </c>
      <c r="AH73" s="40">
        <v>0</v>
      </c>
      <c r="AI73" s="41">
        <v>0</v>
      </c>
      <c r="AJ73" s="66">
        <f t="shared" si="115"/>
        <v>0</v>
      </c>
      <c r="AK73" s="40">
        <v>0</v>
      </c>
      <c r="AL73" s="41">
        <v>0</v>
      </c>
      <c r="AM73" s="66">
        <f t="shared" si="116"/>
        <v>0</v>
      </c>
      <c r="AN73" s="80">
        <f t="shared" si="117"/>
        <v>0</v>
      </c>
      <c r="AO73" s="85">
        <f t="shared" si="118"/>
        <v>0</v>
      </c>
      <c r="AP73" s="80">
        <f t="shared" si="119"/>
        <v>0</v>
      </c>
      <c r="AR73" s="40">
        <v>0</v>
      </c>
      <c r="AS73" s="41">
        <v>0</v>
      </c>
      <c r="AT73" s="66">
        <f t="shared" si="120"/>
        <v>0</v>
      </c>
      <c r="AU73" s="40">
        <v>0</v>
      </c>
      <c r="AV73" s="41">
        <v>0</v>
      </c>
      <c r="AW73" s="66">
        <f t="shared" si="121"/>
        <v>0</v>
      </c>
      <c r="AX73" s="80">
        <f t="shared" si="122"/>
        <v>0</v>
      </c>
      <c r="AY73" s="85">
        <f t="shared" si="123"/>
        <v>0</v>
      </c>
      <c r="AZ73" s="80">
        <f t="shared" si="124"/>
        <v>0</v>
      </c>
      <c r="BB73" s="40">
        <v>66</v>
      </c>
      <c r="BC73" s="41">
        <v>0</v>
      </c>
      <c r="BD73" s="66">
        <f t="shared" si="125"/>
        <v>66</v>
      </c>
      <c r="BE73" s="40">
        <v>0</v>
      </c>
      <c r="BF73" s="41">
        <v>0</v>
      </c>
      <c r="BG73" s="66">
        <f t="shared" si="126"/>
        <v>0</v>
      </c>
      <c r="BH73" s="80">
        <f t="shared" si="127"/>
        <v>0</v>
      </c>
      <c r="BI73" s="85">
        <f t="shared" si="128"/>
        <v>-1</v>
      </c>
      <c r="BJ73" s="80">
        <f t="shared" si="129"/>
        <v>-1</v>
      </c>
      <c r="BL73" s="40">
        <v>0</v>
      </c>
      <c r="BM73" s="41">
        <v>0</v>
      </c>
      <c r="BN73" s="66">
        <f t="shared" si="130"/>
        <v>0</v>
      </c>
      <c r="BO73" s="40">
        <v>0</v>
      </c>
      <c r="BP73" s="41">
        <v>0</v>
      </c>
      <c r="BQ73" s="66">
        <f t="shared" si="131"/>
        <v>0</v>
      </c>
      <c r="BR73" s="80">
        <f t="shared" si="132"/>
        <v>0</v>
      </c>
      <c r="BS73" s="85">
        <f t="shared" si="133"/>
        <v>0</v>
      </c>
      <c r="BT73" s="80">
        <f t="shared" si="134"/>
        <v>0</v>
      </c>
      <c r="BV73" s="40">
        <v>0</v>
      </c>
      <c r="BW73" s="41">
        <v>0</v>
      </c>
      <c r="BX73" s="66">
        <f t="shared" si="135"/>
        <v>0</v>
      </c>
      <c r="BY73" s="40">
        <v>2</v>
      </c>
      <c r="BZ73" s="41">
        <v>0</v>
      </c>
      <c r="CA73" s="66">
        <f t="shared" si="136"/>
        <v>2</v>
      </c>
      <c r="CB73" s="80">
        <f t="shared" si="137"/>
        <v>9.8633920205158548E-5</v>
      </c>
      <c r="CC73" s="85">
        <f t="shared" si="138"/>
        <v>0</v>
      </c>
      <c r="CD73" s="80">
        <f t="shared" si="139"/>
        <v>0</v>
      </c>
      <c r="CF73" s="40">
        <v>108</v>
      </c>
      <c r="CG73" s="41">
        <v>0</v>
      </c>
      <c r="CH73" s="66">
        <f t="shared" si="140"/>
        <v>108</v>
      </c>
      <c r="CI73" s="40">
        <v>64</v>
      </c>
      <c r="CJ73" s="41">
        <v>0</v>
      </c>
      <c r="CK73" s="66">
        <f t="shared" si="141"/>
        <v>64</v>
      </c>
      <c r="CL73" s="80">
        <f t="shared" si="142"/>
        <v>7.4592074592074592E-3</v>
      </c>
      <c r="CM73" s="85">
        <f t="shared" si="143"/>
        <v>-0.40740740740740738</v>
      </c>
      <c r="CN73" s="80">
        <f t="shared" si="144"/>
        <v>-0.40740740740740738</v>
      </c>
      <c r="CP73" s="40">
        <v>0</v>
      </c>
      <c r="CQ73" s="41">
        <v>0</v>
      </c>
      <c r="CR73" s="66">
        <f t="shared" si="145"/>
        <v>0</v>
      </c>
      <c r="CS73" s="40">
        <v>0</v>
      </c>
      <c r="CT73" s="41">
        <v>0</v>
      </c>
      <c r="CU73" s="66">
        <f t="shared" si="146"/>
        <v>0</v>
      </c>
      <c r="CV73" s="80">
        <f t="shared" si="147"/>
        <v>0</v>
      </c>
      <c r="CW73" s="85">
        <f t="shared" si="148"/>
        <v>0</v>
      </c>
      <c r="CX73" s="80">
        <f t="shared" si="149"/>
        <v>0</v>
      </c>
    </row>
    <row r="74" spans="1:102" ht="24.95" customHeight="1">
      <c r="A74" s="3">
        <v>67</v>
      </c>
      <c r="B74" s="47" t="s">
        <v>212</v>
      </c>
      <c r="D74" s="40">
        <v>0</v>
      </c>
      <c r="E74" s="41">
        <v>0</v>
      </c>
      <c r="F74" s="66">
        <f t="shared" si="100"/>
        <v>0</v>
      </c>
      <c r="G74" s="40">
        <v>0</v>
      </c>
      <c r="H74" s="41">
        <v>0</v>
      </c>
      <c r="I74" s="66">
        <f t="shared" si="101"/>
        <v>0</v>
      </c>
      <c r="J74" s="80">
        <f t="shared" si="102"/>
        <v>0</v>
      </c>
      <c r="K74" s="85">
        <f t="shared" si="103"/>
        <v>0</v>
      </c>
      <c r="L74" s="80">
        <f t="shared" si="104"/>
        <v>0</v>
      </c>
      <c r="N74" s="40">
        <v>0</v>
      </c>
      <c r="O74" s="41">
        <v>0</v>
      </c>
      <c r="P74" s="66">
        <f t="shared" si="105"/>
        <v>0</v>
      </c>
      <c r="Q74" s="40">
        <v>0</v>
      </c>
      <c r="R74" s="41">
        <v>0</v>
      </c>
      <c r="S74" s="66">
        <f t="shared" si="106"/>
        <v>0</v>
      </c>
      <c r="T74" s="80">
        <f t="shared" si="107"/>
        <v>0</v>
      </c>
      <c r="U74" s="85">
        <f t="shared" si="108"/>
        <v>0</v>
      </c>
      <c r="V74" s="80">
        <f t="shared" si="109"/>
        <v>0</v>
      </c>
      <c r="X74" s="40">
        <v>0</v>
      </c>
      <c r="Y74" s="41">
        <v>0</v>
      </c>
      <c r="Z74" s="66">
        <f t="shared" si="110"/>
        <v>0</v>
      </c>
      <c r="AA74" s="40">
        <v>0</v>
      </c>
      <c r="AB74" s="41">
        <v>0</v>
      </c>
      <c r="AC74" s="66">
        <f t="shared" si="111"/>
        <v>0</v>
      </c>
      <c r="AD74" s="80">
        <f t="shared" si="112"/>
        <v>0</v>
      </c>
      <c r="AE74" s="85">
        <f t="shared" si="113"/>
        <v>0</v>
      </c>
      <c r="AF74" s="80">
        <f t="shared" si="114"/>
        <v>0</v>
      </c>
      <c r="AH74" s="40">
        <v>0</v>
      </c>
      <c r="AI74" s="41">
        <v>0</v>
      </c>
      <c r="AJ74" s="66">
        <f t="shared" si="115"/>
        <v>0</v>
      </c>
      <c r="AK74" s="40">
        <v>223</v>
      </c>
      <c r="AL74" s="41">
        <v>0</v>
      </c>
      <c r="AM74" s="66">
        <f t="shared" si="116"/>
        <v>223</v>
      </c>
      <c r="AN74" s="80">
        <f t="shared" si="117"/>
        <v>2.0671882531795764E-3</v>
      </c>
      <c r="AO74" s="85">
        <f t="shared" si="118"/>
        <v>0</v>
      </c>
      <c r="AP74" s="80">
        <f t="shared" si="119"/>
        <v>0</v>
      </c>
      <c r="AR74" s="40">
        <v>0</v>
      </c>
      <c r="AS74" s="41">
        <v>0</v>
      </c>
      <c r="AT74" s="66">
        <f t="shared" si="120"/>
        <v>0</v>
      </c>
      <c r="AU74" s="40">
        <v>0</v>
      </c>
      <c r="AV74" s="41">
        <v>0</v>
      </c>
      <c r="AW74" s="66">
        <f t="shared" si="121"/>
        <v>0</v>
      </c>
      <c r="AX74" s="80">
        <f t="shared" si="122"/>
        <v>0</v>
      </c>
      <c r="AY74" s="85">
        <f t="shared" si="123"/>
        <v>0</v>
      </c>
      <c r="AZ74" s="80">
        <f t="shared" si="124"/>
        <v>0</v>
      </c>
      <c r="BB74" s="40">
        <v>0</v>
      </c>
      <c r="BC74" s="41">
        <v>0</v>
      </c>
      <c r="BD74" s="66">
        <f t="shared" si="125"/>
        <v>0</v>
      </c>
      <c r="BE74" s="40">
        <v>78</v>
      </c>
      <c r="BF74" s="41">
        <v>0</v>
      </c>
      <c r="BG74" s="66">
        <f t="shared" si="126"/>
        <v>78</v>
      </c>
      <c r="BH74" s="80">
        <f t="shared" si="127"/>
        <v>1.1268745124100668E-3</v>
      </c>
      <c r="BI74" s="85">
        <f t="shared" si="128"/>
        <v>0</v>
      </c>
      <c r="BJ74" s="80">
        <f t="shared" si="129"/>
        <v>0</v>
      </c>
      <c r="BL74" s="40">
        <v>0</v>
      </c>
      <c r="BM74" s="41">
        <v>0</v>
      </c>
      <c r="BN74" s="66">
        <f t="shared" si="130"/>
        <v>0</v>
      </c>
      <c r="BO74" s="40">
        <v>0</v>
      </c>
      <c r="BP74" s="41">
        <v>0</v>
      </c>
      <c r="BQ74" s="66">
        <f t="shared" si="131"/>
        <v>0</v>
      </c>
      <c r="BR74" s="80">
        <f t="shared" si="132"/>
        <v>0</v>
      </c>
      <c r="BS74" s="85">
        <f t="shared" si="133"/>
        <v>0</v>
      </c>
      <c r="BT74" s="80">
        <f t="shared" si="134"/>
        <v>0</v>
      </c>
      <c r="BV74" s="40">
        <v>0</v>
      </c>
      <c r="BW74" s="41">
        <v>0</v>
      </c>
      <c r="BX74" s="66">
        <f t="shared" si="135"/>
        <v>0</v>
      </c>
      <c r="BY74" s="40">
        <v>0</v>
      </c>
      <c r="BZ74" s="41">
        <v>0</v>
      </c>
      <c r="CA74" s="66">
        <f t="shared" si="136"/>
        <v>0</v>
      </c>
      <c r="CB74" s="80">
        <f t="shared" si="137"/>
        <v>0</v>
      </c>
      <c r="CC74" s="85">
        <f t="shared" si="138"/>
        <v>0</v>
      </c>
      <c r="CD74" s="80">
        <f t="shared" si="139"/>
        <v>0</v>
      </c>
      <c r="CF74" s="40">
        <v>0</v>
      </c>
      <c r="CG74" s="41">
        <v>0</v>
      </c>
      <c r="CH74" s="66">
        <f t="shared" si="140"/>
        <v>0</v>
      </c>
      <c r="CI74" s="40">
        <v>0</v>
      </c>
      <c r="CJ74" s="41">
        <v>0</v>
      </c>
      <c r="CK74" s="66">
        <f t="shared" si="141"/>
        <v>0</v>
      </c>
      <c r="CL74" s="80">
        <f t="shared" si="142"/>
        <v>0</v>
      </c>
      <c r="CM74" s="85">
        <f t="shared" si="143"/>
        <v>0</v>
      </c>
      <c r="CN74" s="80">
        <f t="shared" si="144"/>
        <v>0</v>
      </c>
      <c r="CP74" s="40">
        <v>0</v>
      </c>
      <c r="CQ74" s="41">
        <v>0</v>
      </c>
      <c r="CR74" s="66">
        <f t="shared" si="145"/>
        <v>0</v>
      </c>
      <c r="CS74" s="40">
        <v>0</v>
      </c>
      <c r="CT74" s="41">
        <v>0</v>
      </c>
      <c r="CU74" s="66">
        <f t="shared" si="146"/>
        <v>0</v>
      </c>
      <c r="CV74" s="80">
        <f t="shared" si="147"/>
        <v>0</v>
      </c>
      <c r="CW74" s="85">
        <f t="shared" si="148"/>
        <v>0</v>
      </c>
      <c r="CX74" s="80">
        <f t="shared" si="149"/>
        <v>0</v>
      </c>
    </row>
    <row r="75" spans="1:102" ht="24.95" customHeight="1">
      <c r="A75" s="3">
        <v>68</v>
      </c>
      <c r="B75" s="47" t="s">
        <v>278</v>
      </c>
      <c r="D75" s="40">
        <v>0</v>
      </c>
      <c r="E75" s="41">
        <v>0</v>
      </c>
      <c r="F75" s="66">
        <f t="shared" si="100"/>
        <v>0</v>
      </c>
      <c r="G75" s="40">
        <v>0</v>
      </c>
      <c r="H75" s="41">
        <v>0</v>
      </c>
      <c r="I75" s="66">
        <f t="shared" si="101"/>
        <v>0</v>
      </c>
      <c r="J75" s="80">
        <f t="shared" si="102"/>
        <v>0</v>
      </c>
      <c r="K75" s="85">
        <f t="shared" si="103"/>
        <v>0</v>
      </c>
      <c r="L75" s="80">
        <f t="shared" si="104"/>
        <v>0</v>
      </c>
      <c r="N75" s="40">
        <v>0</v>
      </c>
      <c r="O75" s="41">
        <v>0</v>
      </c>
      <c r="P75" s="66">
        <f t="shared" si="105"/>
        <v>0</v>
      </c>
      <c r="Q75" s="40">
        <v>0</v>
      </c>
      <c r="R75" s="41">
        <v>0</v>
      </c>
      <c r="S75" s="66">
        <f t="shared" si="106"/>
        <v>0</v>
      </c>
      <c r="T75" s="80">
        <f t="shared" si="107"/>
        <v>0</v>
      </c>
      <c r="U75" s="85">
        <f t="shared" si="108"/>
        <v>0</v>
      </c>
      <c r="V75" s="80">
        <f t="shared" si="109"/>
        <v>0</v>
      </c>
      <c r="X75" s="40">
        <v>0</v>
      </c>
      <c r="Y75" s="41">
        <v>0</v>
      </c>
      <c r="Z75" s="66">
        <f t="shared" si="110"/>
        <v>0</v>
      </c>
      <c r="AA75" s="40">
        <v>0</v>
      </c>
      <c r="AB75" s="41">
        <v>0</v>
      </c>
      <c r="AC75" s="66">
        <f t="shared" si="111"/>
        <v>0</v>
      </c>
      <c r="AD75" s="80">
        <f t="shared" si="112"/>
        <v>0</v>
      </c>
      <c r="AE75" s="85">
        <f t="shared" si="113"/>
        <v>0</v>
      </c>
      <c r="AF75" s="80">
        <f t="shared" si="114"/>
        <v>0</v>
      </c>
      <c r="AH75" s="40">
        <v>0</v>
      </c>
      <c r="AI75" s="41">
        <v>0</v>
      </c>
      <c r="AJ75" s="66">
        <f t="shared" si="115"/>
        <v>0</v>
      </c>
      <c r="AK75" s="40">
        <v>0</v>
      </c>
      <c r="AL75" s="41">
        <v>0</v>
      </c>
      <c r="AM75" s="66">
        <f t="shared" si="116"/>
        <v>0</v>
      </c>
      <c r="AN75" s="80">
        <f t="shared" si="117"/>
        <v>0</v>
      </c>
      <c r="AO75" s="85">
        <f t="shared" si="118"/>
        <v>0</v>
      </c>
      <c r="AP75" s="80">
        <f t="shared" si="119"/>
        <v>0</v>
      </c>
      <c r="AR75" s="40">
        <v>0</v>
      </c>
      <c r="AS75" s="41">
        <v>0</v>
      </c>
      <c r="AT75" s="66">
        <f t="shared" si="120"/>
        <v>0</v>
      </c>
      <c r="AU75" s="40">
        <v>0</v>
      </c>
      <c r="AV75" s="41">
        <v>0</v>
      </c>
      <c r="AW75" s="66">
        <f t="shared" si="121"/>
        <v>0</v>
      </c>
      <c r="AX75" s="80">
        <f t="shared" si="122"/>
        <v>0</v>
      </c>
      <c r="AY75" s="85">
        <f t="shared" si="123"/>
        <v>0</v>
      </c>
      <c r="AZ75" s="80">
        <f t="shared" si="124"/>
        <v>0</v>
      </c>
      <c r="BB75" s="40">
        <v>0</v>
      </c>
      <c r="BC75" s="41">
        <v>0</v>
      </c>
      <c r="BD75" s="66">
        <f t="shared" si="125"/>
        <v>0</v>
      </c>
      <c r="BE75" s="40">
        <v>2</v>
      </c>
      <c r="BF75" s="41">
        <v>0</v>
      </c>
      <c r="BG75" s="66">
        <f t="shared" si="126"/>
        <v>2</v>
      </c>
      <c r="BH75" s="80">
        <f t="shared" si="127"/>
        <v>2.8894218266924789E-5</v>
      </c>
      <c r="BI75" s="85">
        <f t="shared" si="128"/>
        <v>0</v>
      </c>
      <c r="BJ75" s="80">
        <f t="shared" si="129"/>
        <v>0</v>
      </c>
      <c r="BL75" s="40">
        <v>0</v>
      </c>
      <c r="BM75" s="41">
        <v>0</v>
      </c>
      <c r="BN75" s="66">
        <f t="shared" si="130"/>
        <v>0</v>
      </c>
      <c r="BO75" s="40">
        <v>0</v>
      </c>
      <c r="BP75" s="41">
        <v>0</v>
      </c>
      <c r="BQ75" s="66">
        <f t="shared" si="131"/>
        <v>0</v>
      </c>
      <c r="BR75" s="80">
        <f t="shared" si="132"/>
        <v>0</v>
      </c>
      <c r="BS75" s="85">
        <f t="shared" si="133"/>
        <v>0</v>
      </c>
      <c r="BT75" s="80">
        <f t="shared" si="134"/>
        <v>0</v>
      </c>
      <c r="BV75" s="40">
        <v>0</v>
      </c>
      <c r="BW75" s="41">
        <v>0</v>
      </c>
      <c r="BX75" s="66">
        <f t="shared" si="135"/>
        <v>0</v>
      </c>
      <c r="BY75" s="40">
        <v>0</v>
      </c>
      <c r="BZ75" s="41">
        <v>0</v>
      </c>
      <c r="CA75" s="66">
        <f t="shared" si="136"/>
        <v>0</v>
      </c>
      <c r="CB75" s="80">
        <f t="shared" si="137"/>
        <v>0</v>
      </c>
      <c r="CC75" s="85">
        <f t="shared" si="138"/>
        <v>0</v>
      </c>
      <c r="CD75" s="80">
        <f t="shared" si="139"/>
        <v>0</v>
      </c>
      <c r="CF75" s="40">
        <v>0</v>
      </c>
      <c r="CG75" s="41">
        <v>0</v>
      </c>
      <c r="CH75" s="66">
        <f t="shared" si="140"/>
        <v>0</v>
      </c>
      <c r="CI75" s="40">
        <v>0</v>
      </c>
      <c r="CJ75" s="41">
        <v>0</v>
      </c>
      <c r="CK75" s="66">
        <f t="shared" si="141"/>
        <v>0</v>
      </c>
      <c r="CL75" s="80">
        <f t="shared" si="142"/>
        <v>0</v>
      </c>
      <c r="CM75" s="85">
        <f t="shared" si="143"/>
        <v>0</v>
      </c>
      <c r="CN75" s="80">
        <f t="shared" si="144"/>
        <v>0</v>
      </c>
      <c r="CP75" s="40">
        <v>0</v>
      </c>
      <c r="CQ75" s="41">
        <v>0</v>
      </c>
      <c r="CR75" s="66">
        <f t="shared" si="145"/>
        <v>0</v>
      </c>
      <c r="CS75" s="40">
        <v>0</v>
      </c>
      <c r="CT75" s="41">
        <v>0</v>
      </c>
      <c r="CU75" s="66">
        <f t="shared" si="146"/>
        <v>0</v>
      </c>
      <c r="CV75" s="80">
        <f t="shared" si="147"/>
        <v>0</v>
      </c>
      <c r="CW75" s="85">
        <f t="shared" si="148"/>
        <v>0</v>
      </c>
      <c r="CX75" s="80">
        <f t="shared" si="149"/>
        <v>0</v>
      </c>
    </row>
    <row r="76" spans="1:102" ht="24.95" customHeight="1">
      <c r="A76" s="3">
        <v>69</v>
      </c>
      <c r="B76" s="47" t="s">
        <v>105</v>
      </c>
      <c r="D76" s="40">
        <v>0</v>
      </c>
      <c r="E76" s="41">
        <v>0</v>
      </c>
      <c r="F76" s="66">
        <f t="shared" si="100"/>
        <v>0</v>
      </c>
      <c r="G76" s="40">
        <v>0</v>
      </c>
      <c r="H76" s="41">
        <v>0</v>
      </c>
      <c r="I76" s="66">
        <f t="shared" si="101"/>
        <v>0</v>
      </c>
      <c r="J76" s="80">
        <f t="shared" si="102"/>
        <v>0</v>
      </c>
      <c r="K76" s="85">
        <f t="shared" si="103"/>
        <v>0</v>
      </c>
      <c r="L76" s="80">
        <f t="shared" si="104"/>
        <v>0</v>
      </c>
      <c r="N76" s="40">
        <v>0</v>
      </c>
      <c r="O76" s="41">
        <v>0</v>
      </c>
      <c r="P76" s="66">
        <f t="shared" si="105"/>
        <v>0</v>
      </c>
      <c r="Q76" s="40">
        <v>0</v>
      </c>
      <c r="R76" s="41">
        <v>0</v>
      </c>
      <c r="S76" s="66">
        <f t="shared" si="106"/>
        <v>0</v>
      </c>
      <c r="T76" s="80">
        <f t="shared" si="107"/>
        <v>0</v>
      </c>
      <c r="U76" s="85">
        <f t="shared" si="108"/>
        <v>0</v>
      </c>
      <c r="V76" s="80">
        <f t="shared" si="109"/>
        <v>0</v>
      </c>
      <c r="X76" s="40">
        <v>0</v>
      </c>
      <c r="Y76" s="41">
        <v>0</v>
      </c>
      <c r="Z76" s="66">
        <f t="shared" si="110"/>
        <v>0</v>
      </c>
      <c r="AA76" s="40">
        <v>0</v>
      </c>
      <c r="AB76" s="41">
        <v>0</v>
      </c>
      <c r="AC76" s="66">
        <f t="shared" si="111"/>
        <v>0</v>
      </c>
      <c r="AD76" s="80">
        <f t="shared" si="112"/>
        <v>0</v>
      </c>
      <c r="AE76" s="85">
        <f t="shared" si="113"/>
        <v>0</v>
      </c>
      <c r="AF76" s="80">
        <f t="shared" si="114"/>
        <v>0</v>
      </c>
      <c r="AH76" s="40">
        <v>0</v>
      </c>
      <c r="AI76" s="41">
        <v>0</v>
      </c>
      <c r="AJ76" s="66">
        <f t="shared" si="115"/>
        <v>0</v>
      </c>
      <c r="AK76" s="40">
        <v>0</v>
      </c>
      <c r="AL76" s="41">
        <v>0</v>
      </c>
      <c r="AM76" s="66">
        <f t="shared" si="116"/>
        <v>0</v>
      </c>
      <c r="AN76" s="80">
        <f t="shared" si="117"/>
        <v>0</v>
      </c>
      <c r="AO76" s="85">
        <f t="shared" si="118"/>
        <v>0</v>
      </c>
      <c r="AP76" s="80">
        <f t="shared" si="119"/>
        <v>0</v>
      </c>
      <c r="AR76" s="40">
        <v>9</v>
      </c>
      <c r="AS76" s="41">
        <v>0</v>
      </c>
      <c r="AT76" s="66">
        <f t="shared" si="120"/>
        <v>9</v>
      </c>
      <c r="AU76" s="40">
        <v>9</v>
      </c>
      <c r="AV76" s="41">
        <v>0</v>
      </c>
      <c r="AW76" s="66">
        <f t="shared" si="121"/>
        <v>9</v>
      </c>
      <c r="AX76" s="80">
        <f t="shared" si="122"/>
        <v>8.7668884364741528E-5</v>
      </c>
      <c r="AY76" s="85">
        <f t="shared" si="123"/>
        <v>0</v>
      </c>
      <c r="AZ76" s="80">
        <f t="shared" si="124"/>
        <v>0</v>
      </c>
      <c r="BB76" s="40">
        <v>4</v>
      </c>
      <c r="BC76" s="41">
        <v>0</v>
      </c>
      <c r="BD76" s="66">
        <f t="shared" si="125"/>
        <v>4</v>
      </c>
      <c r="BE76" s="40">
        <v>4</v>
      </c>
      <c r="BF76" s="41">
        <v>0</v>
      </c>
      <c r="BG76" s="66">
        <f t="shared" si="126"/>
        <v>4</v>
      </c>
      <c r="BH76" s="80">
        <f t="shared" si="127"/>
        <v>5.7788436533849578E-5</v>
      </c>
      <c r="BI76" s="85">
        <f t="shared" si="128"/>
        <v>0</v>
      </c>
      <c r="BJ76" s="80">
        <f t="shared" si="129"/>
        <v>0</v>
      </c>
      <c r="BL76" s="40">
        <v>0</v>
      </c>
      <c r="BM76" s="41">
        <v>0</v>
      </c>
      <c r="BN76" s="66">
        <f t="shared" si="130"/>
        <v>0</v>
      </c>
      <c r="BO76" s="40">
        <v>0</v>
      </c>
      <c r="BP76" s="41">
        <v>0</v>
      </c>
      <c r="BQ76" s="66">
        <f t="shared" si="131"/>
        <v>0</v>
      </c>
      <c r="BR76" s="80">
        <f t="shared" si="132"/>
        <v>0</v>
      </c>
      <c r="BS76" s="85">
        <f t="shared" si="133"/>
        <v>0</v>
      </c>
      <c r="BT76" s="80">
        <f t="shared" si="134"/>
        <v>0</v>
      </c>
      <c r="BV76" s="40">
        <v>0</v>
      </c>
      <c r="BW76" s="41">
        <v>0</v>
      </c>
      <c r="BX76" s="66">
        <f t="shared" si="135"/>
        <v>0</v>
      </c>
      <c r="BY76" s="40">
        <v>0</v>
      </c>
      <c r="BZ76" s="41">
        <v>0</v>
      </c>
      <c r="CA76" s="66">
        <f t="shared" si="136"/>
        <v>0</v>
      </c>
      <c r="CB76" s="80">
        <f t="shared" si="137"/>
        <v>0</v>
      </c>
      <c r="CC76" s="85">
        <f t="shared" si="138"/>
        <v>0</v>
      </c>
      <c r="CD76" s="80">
        <f t="shared" si="139"/>
        <v>0</v>
      </c>
      <c r="CF76" s="40">
        <v>0</v>
      </c>
      <c r="CG76" s="41">
        <v>0</v>
      </c>
      <c r="CH76" s="66">
        <f t="shared" si="140"/>
        <v>0</v>
      </c>
      <c r="CI76" s="40">
        <v>0</v>
      </c>
      <c r="CJ76" s="41">
        <v>0</v>
      </c>
      <c r="CK76" s="66">
        <f t="shared" si="141"/>
        <v>0</v>
      </c>
      <c r="CL76" s="80">
        <f t="shared" si="142"/>
        <v>0</v>
      </c>
      <c r="CM76" s="85">
        <f t="shared" si="143"/>
        <v>0</v>
      </c>
      <c r="CN76" s="80">
        <f t="shared" si="144"/>
        <v>0</v>
      </c>
      <c r="CP76" s="40">
        <v>0</v>
      </c>
      <c r="CQ76" s="41">
        <v>0</v>
      </c>
      <c r="CR76" s="66">
        <f t="shared" si="145"/>
        <v>0</v>
      </c>
      <c r="CS76" s="40">
        <v>0</v>
      </c>
      <c r="CT76" s="41">
        <v>0</v>
      </c>
      <c r="CU76" s="66">
        <f t="shared" si="146"/>
        <v>0</v>
      </c>
      <c r="CV76" s="80">
        <f t="shared" si="147"/>
        <v>0</v>
      </c>
      <c r="CW76" s="85">
        <f t="shared" si="148"/>
        <v>0</v>
      </c>
      <c r="CX76" s="80">
        <f t="shared" si="149"/>
        <v>0</v>
      </c>
    </row>
    <row r="77" spans="1:102" ht="24.95" customHeight="1">
      <c r="A77" s="3">
        <v>70</v>
      </c>
      <c r="B77" s="47" t="s">
        <v>60</v>
      </c>
      <c r="D77" s="40">
        <v>0</v>
      </c>
      <c r="E77" s="41">
        <v>0</v>
      </c>
      <c r="F77" s="66">
        <f t="shared" si="100"/>
        <v>0</v>
      </c>
      <c r="G77" s="40">
        <v>0</v>
      </c>
      <c r="H77" s="41">
        <v>0</v>
      </c>
      <c r="I77" s="66">
        <f t="shared" si="101"/>
        <v>0</v>
      </c>
      <c r="J77" s="80">
        <f t="shared" si="102"/>
        <v>0</v>
      </c>
      <c r="K77" s="85">
        <f t="shared" si="103"/>
        <v>0</v>
      </c>
      <c r="L77" s="80">
        <f t="shared" si="104"/>
        <v>0</v>
      </c>
      <c r="N77" s="40">
        <v>0</v>
      </c>
      <c r="O77" s="41">
        <v>0</v>
      </c>
      <c r="P77" s="66">
        <f t="shared" si="105"/>
        <v>0</v>
      </c>
      <c r="Q77" s="40">
        <v>0</v>
      </c>
      <c r="R77" s="41">
        <v>0</v>
      </c>
      <c r="S77" s="66">
        <f t="shared" si="106"/>
        <v>0</v>
      </c>
      <c r="T77" s="80">
        <f t="shared" si="107"/>
        <v>0</v>
      </c>
      <c r="U77" s="85">
        <f t="shared" si="108"/>
        <v>0</v>
      </c>
      <c r="V77" s="80">
        <f t="shared" si="109"/>
        <v>0</v>
      </c>
      <c r="X77" s="40">
        <v>0</v>
      </c>
      <c r="Y77" s="41">
        <v>0</v>
      </c>
      <c r="Z77" s="66">
        <f t="shared" si="110"/>
        <v>0</v>
      </c>
      <c r="AA77" s="40">
        <v>0</v>
      </c>
      <c r="AB77" s="41">
        <v>0</v>
      </c>
      <c r="AC77" s="66">
        <f t="shared" si="111"/>
        <v>0</v>
      </c>
      <c r="AD77" s="80">
        <f t="shared" si="112"/>
        <v>0</v>
      </c>
      <c r="AE77" s="85">
        <f t="shared" si="113"/>
        <v>0</v>
      </c>
      <c r="AF77" s="80">
        <f t="shared" si="114"/>
        <v>0</v>
      </c>
      <c r="AH77" s="40">
        <v>0</v>
      </c>
      <c r="AI77" s="41">
        <v>0</v>
      </c>
      <c r="AJ77" s="66">
        <f t="shared" si="115"/>
        <v>0</v>
      </c>
      <c r="AK77" s="40">
        <v>0</v>
      </c>
      <c r="AL77" s="41">
        <v>0</v>
      </c>
      <c r="AM77" s="66">
        <f t="shared" si="116"/>
        <v>0</v>
      </c>
      <c r="AN77" s="80">
        <f t="shared" si="117"/>
        <v>0</v>
      </c>
      <c r="AO77" s="85">
        <f t="shared" si="118"/>
        <v>0</v>
      </c>
      <c r="AP77" s="80">
        <f t="shared" si="119"/>
        <v>0</v>
      </c>
      <c r="AR77" s="40">
        <v>0</v>
      </c>
      <c r="AS77" s="41">
        <v>0</v>
      </c>
      <c r="AT77" s="66">
        <f t="shared" si="120"/>
        <v>0</v>
      </c>
      <c r="AU77" s="40">
        <v>0</v>
      </c>
      <c r="AV77" s="41">
        <v>1</v>
      </c>
      <c r="AW77" s="66">
        <f t="shared" si="121"/>
        <v>1</v>
      </c>
      <c r="AX77" s="80">
        <f t="shared" si="122"/>
        <v>9.7409871516379472E-6</v>
      </c>
      <c r="AY77" s="85">
        <f t="shared" si="123"/>
        <v>0</v>
      </c>
      <c r="AZ77" s="80">
        <f t="shared" si="124"/>
        <v>0</v>
      </c>
      <c r="BB77" s="40">
        <v>0</v>
      </c>
      <c r="BC77" s="41">
        <v>0</v>
      </c>
      <c r="BD77" s="66">
        <f t="shared" si="125"/>
        <v>0</v>
      </c>
      <c r="BE77" s="40">
        <v>0</v>
      </c>
      <c r="BF77" s="41">
        <v>0</v>
      </c>
      <c r="BG77" s="66">
        <f t="shared" si="126"/>
        <v>0</v>
      </c>
      <c r="BH77" s="80">
        <f t="shared" si="127"/>
        <v>0</v>
      </c>
      <c r="BI77" s="85">
        <f t="shared" si="128"/>
        <v>0</v>
      </c>
      <c r="BJ77" s="80">
        <f t="shared" si="129"/>
        <v>0</v>
      </c>
      <c r="BL77" s="40">
        <v>0</v>
      </c>
      <c r="BM77" s="41">
        <v>0</v>
      </c>
      <c r="BN77" s="66">
        <f t="shared" si="130"/>
        <v>0</v>
      </c>
      <c r="BO77" s="40">
        <v>0</v>
      </c>
      <c r="BP77" s="41">
        <v>0</v>
      </c>
      <c r="BQ77" s="66">
        <f t="shared" si="131"/>
        <v>0</v>
      </c>
      <c r="BR77" s="80">
        <f t="shared" si="132"/>
        <v>0</v>
      </c>
      <c r="BS77" s="85">
        <f t="shared" si="133"/>
        <v>0</v>
      </c>
      <c r="BT77" s="80">
        <f t="shared" si="134"/>
        <v>0</v>
      </c>
      <c r="BV77" s="40">
        <v>0</v>
      </c>
      <c r="BW77" s="41">
        <v>0</v>
      </c>
      <c r="BX77" s="66">
        <f t="shared" si="135"/>
        <v>0</v>
      </c>
      <c r="BY77" s="40">
        <v>0</v>
      </c>
      <c r="BZ77" s="41">
        <v>0</v>
      </c>
      <c r="CA77" s="66">
        <f t="shared" si="136"/>
        <v>0</v>
      </c>
      <c r="CB77" s="80">
        <f t="shared" si="137"/>
        <v>0</v>
      </c>
      <c r="CC77" s="85">
        <f t="shared" si="138"/>
        <v>0</v>
      </c>
      <c r="CD77" s="80">
        <f t="shared" si="139"/>
        <v>0</v>
      </c>
      <c r="CF77" s="40">
        <v>0</v>
      </c>
      <c r="CG77" s="41">
        <v>0</v>
      </c>
      <c r="CH77" s="66">
        <f t="shared" si="140"/>
        <v>0</v>
      </c>
      <c r="CI77" s="40">
        <v>0</v>
      </c>
      <c r="CJ77" s="41">
        <v>0</v>
      </c>
      <c r="CK77" s="66">
        <f t="shared" si="141"/>
        <v>0</v>
      </c>
      <c r="CL77" s="80">
        <f t="shared" si="142"/>
        <v>0</v>
      </c>
      <c r="CM77" s="85">
        <f t="shared" si="143"/>
        <v>0</v>
      </c>
      <c r="CN77" s="80">
        <f t="shared" si="144"/>
        <v>0</v>
      </c>
      <c r="CP77" s="40">
        <v>0</v>
      </c>
      <c r="CQ77" s="41">
        <v>0</v>
      </c>
      <c r="CR77" s="66">
        <f t="shared" si="145"/>
        <v>0</v>
      </c>
      <c r="CS77" s="40">
        <v>0</v>
      </c>
      <c r="CT77" s="41">
        <v>0</v>
      </c>
      <c r="CU77" s="66">
        <f t="shared" si="146"/>
        <v>0</v>
      </c>
      <c r="CV77" s="80">
        <f t="shared" si="147"/>
        <v>0</v>
      </c>
      <c r="CW77" s="85">
        <f t="shared" si="148"/>
        <v>0</v>
      </c>
      <c r="CX77" s="80">
        <f t="shared" si="149"/>
        <v>0</v>
      </c>
    </row>
    <row r="78" spans="1:102" ht="24.95" customHeight="1">
      <c r="A78" s="3">
        <v>71</v>
      </c>
      <c r="B78" s="47" t="s">
        <v>57</v>
      </c>
      <c r="D78" s="40">
        <v>244</v>
      </c>
      <c r="E78" s="41">
        <v>72951</v>
      </c>
      <c r="F78" s="66">
        <f t="shared" si="100"/>
        <v>73195</v>
      </c>
      <c r="G78" s="40">
        <v>3820</v>
      </c>
      <c r="H78" s="41">
        <v>58886</v>
      </c>
      <c r="I78" s="66">
        <f t="shared" si="101"/>
        <v>62706</v>
      </c>
      <c r="J78" s="80">
        <f t="shared" si="102"/>
        <v>7.7353314155165526E-2</v>
      </c>
      <c r="K78" s="85">
        <f t="shared" si="103"/>
        <v>-0.14330213812418882</v>
      </c>
      <c r="L78" s="80">
        <f t="shared" si="104"/>
        <v>-0.14330213812418882</v>
      </c>
      <c r="N78" s="40">
        <v>12060</v>
      </c>
      <c r="O78" s="41">
        <v>19813</v>
      </c>
      <c r="P78" s="66">
        <f t="shared" si="105"/>
        <v>31873</v>
      </c>
      <c r="Q78" s="40">
        <v>16195</v>
      </c>
      <c r="R78" s="41">
        <v>23959</v>
      </c>
      <c r="S78" s="66">
        <f t="shared" si="106"/>
        <v>40154</v>
      </c>
      <c r="T78" s="80">
        <f t="shared" si="107"/>
        <v>6.4467963496946307E-2</v>
      </c>
      <c r="U78" s="85">
        <f t="shared" si="108"/>
        <v>0.2598123803846516</v>
      </c>
      <c r="V78" s="80">
        <f t="shared" si="109"/>
        <v>0.2598123803846516</v>
      </c>
      <c r="X78" s="40">
        <v>2195</v>
      </c>
      <c r="Y78" s="41">
        <v>458</v>
      </c>
      <c r="Z78" s="66">
        <f t="shared" si="110"/>
        <v>2653</v>
      </c>
      <c r="AA78" s="40">
        <v>1251</v>
      </c>
      <c r="AB78" s="41">
        <v>3382</v>
      </c>
      <c r="AC78" s="66">
        <f t="shared" si="111"/>
        <v>4633</v>
      </c>
      <c r="AD78" s="80">
        <f t="shared" si="112"/>
        <v>1.8080917275803261E-2</v>
      </c>
      <c r="AE78" s="85">
        <f t="shared" si="113"/>
        <v>0.7463249151903506</v>
      </c>
      <c r="AF78" s="80">
        <f t="shared" si="114"/>
        <v>0.7463249151903506</v>
      </c>
      <c r="AH78" s="40">
        <v>1847</v>
      </c>
      <c r="AI78" s="41">
        <v>0</v>
      </c>
      <c r="AJ78" s="66">
        <f t="shared" si="115"/>
        <v>1847</v>
      </c>
      <c r="AK78" s="40">
        <v>2134</v>
      </c>
      <c r="AL78" s="41">
        <v>0</v>
      </c>
      <c r="AM78" s="66">
        <f t="shared" si="116"/>
        <v>2134</v>
      </c>
      <c r="AN78" s="80">
        <f t="shared" si="117"/>
        <v>1.978197189365568E-2</v>
      </c>
      <c r="AO78" s="85">
        <f t="shared" si="118"/>
        <v>0.15538711423930698</v>
      </c>
      <c r="AP78" s="80">
        <f t="shared" si="119"/>
        <v>0.15538711423930698</v>
      </c>
      <c r="AR78" s="40">
        <v>204</v>
      </c>
      <c r="AS78" s="41">
        <v>0</v>
      </c>
      <c r="AT78" s="66">
        <f t="shared" si="120"/>
        <v>204</v>
      </c>
      <c r="AU78" s="40">
        <v>715</v>
      </c>
      <c r="AV78" s="41">
        <v>4</v>
      </c>
      <c r="AW78" s="66">
        <f t="shared" si="121"/>
        <v>719</v>
      </c>
      <c r="AX78" s="80">
        <f t="shared" si="122"/>
        <v>7.003769762027684E-3</v>
      </c>
      <c r="AY78" s="85">
        <f t="shared" si="123"/>
        <v>2.5245098039215685</v>
      </c>
      <c r="AZ78" s="80">
        <f t="shared" si="124"/>
        <v>2.5245098039215685</v>
      </c>
      <c r="BB78" s="40">
        <v>1030</v>
      </c>
      <c r="BC78" s="41">
        <v>0</v>
      </c>
      <c r="BD78" s="66">
        <f t="shared" si="125"/>
        <v>1030</v>
      </c>
      <c r="BE78" s="40">
        <v>870</v>
      </c>
      <c r="BF78" s="41">
        <v>0</v>
      </c>
      <c r="BG78" s="66">
        <f t="shared" si="126"/>
        <v>870</v>
      </c>
      <c r="BH78" s="80">
        <f t="shared" si="127"/>
        <v>1.2568984946112282E-2</v>
      </c>
      <c r="BI78" s="85">
        <f t="shared" si="128"/>
        <v>-0.1553398058252427</v>
      </c>
      <c r="BJ78" s="80">
        <f t="shared" si="129"/>
        <v>-0.1553398058252427</v>
      </c>
      <c r="BL78" s="40">
        <v>61</v>
      </c>
      <c r="BM78" s="41">
        <v>0</v>
      </c>
      <c r="BN78" s="66">
        <f t="shared" si="130"/>
        <v>61</v>
      </c>
      <c r="BO78" s="40">
        <v>100</v>
      </c>
      <c r="BP78" s="41">
        <v>0</v>
      </c>
      <c r="BQ78" s="66">
        <f t="shared" si="131"/>
        <v>100</v>
      </c>
      <c r="BR78" s="80">
        <f t="shared" si="132"/>
        <v>4.9724031624484117E-3</v>
      </c>
      <c r="BS78" s="85">
        <f t="shared" si="133"/>
        <v>0.63934426229508201</v>
      </c>
      <c r="BT78" s="80">
        <f t="shared" si="134"/>
        <v>0.63934426229508201</v>
      </c>
      <c r="BV78" s="40">
        <v>302</v>
      </c>
      <c r="BW78" s="41">
        <v>0</v>
      </c>
      <c r="BX78" s="66">
        <f t="shared" si="135"/>
        <v>302</v>
      </c>
      <c r="BY78" s="40">
        <v>285</v>
      </c>
      <c r="BZ78" s="41">
        <v>0</v>
      </c>
      <c r="CA78" s="66">
        <f t="shared" si="136"/>
        <v>285</v>
      </c>
      <c r="CB78" s="80">
        <f t="shared" si="137"/>
        <v>1.4055333629235094E-2</v>
      </c>
      <c r="CC78" s="85">
        <f t="shared" si="138"/>
        <v>-5.6291390728476824E-2</v>
      </c>
      <c r="CD78" s="80">
        <f t="shared" si="139"/>
        <v>-5.6291390728476824E-2</v>
      </c>
      <c r="CF78" s="40">
        <v>70</v>
      </c>
      <c r="CG78" s="41">
        <v>0</v>
      </c>
      <c r="CH78" s="66">
        <f t="shared" si="140"/>
        <v>70</v>
      </c>
      <c r="CI78" s="40">
        <v>121</v>
      </c>
      <c r="CJ78" s="41">
        <v>0</v>
      </c>
      <c r="CK78" s="66">
        <f t="shared" si="141"/>
        <v>121</v>
      </c>
      <c r="CL78" s="80">
        <f t="shared" si="142"/>
        <v>1.4102564102564103E-2</v>
      </c>
      <c r="CM78" s="85">
        <f t="shared" si="143"/>
        <v>0.72857142857142854</v>
      </c>
      <c r="CN78" s="80">
        <f t="shared" si="144"/>
        <v>0.72857142857142854</v>
      </c>
      <c r="CP78" s="40">
        <v>86</v>
      </c>
      <c r="CQ78" s="41">
        <v>0</v>
      </c>
      <c r="CR78" s="66">
        <f t="shared" si="145"/>
        <v>86</v>
      </c>
      <c r="CS78" s="40">
        <v>111</v>
      </c>
      <c r="CT78" s="41">
        <v>0</v>
      </c>
      <c r="CU78" s="66">
        <f t="shared" si="146"/>
        <v>111</v>
      </c>
      <c r="CV78" s="80">
        <f t="shared" si="147"/>
        <v>5.2333804809052337E-2</v>
      </c>
      <c r="CW78" s="85">
        <f t="shared" si="148"/>
        <v>0.29069767441860467</v>
      </c>
      <c r="CX78" s="80">
        <f t="shared" si="149"/>
        <v>0.29069767441860467</v>
      </c>
    </row>
    <row r="79" spans="1:102" ht="24.95" customHeight="1">
      <c r="A79" s="3">
        <v>72</v>
      </c>
      <c r="B79" s="47" t="s">
        <v>152</v>
      </c>
      <c r="D79" s="40">
        <v>1</v>
      </c>
      <c r="E79" s="41">
        <v>0</v>
      </c>
      <c r="F79" s="66">
        <f t="shared" si="100"/>
        <v>1</v>
      </c>
      <c r="G79" s="40">
        <v>0</v>
      </c>
      <c r="H79" s="41">
        <v>0</v>
      </c>
      <c r="I79" s="66">
        <f t="shared" si="101"/>
        <v>0</v>
      </c>
      <c r="J79" s="80">
        <f t="shared" si="102"/>
        <v>0</v>
      </c>
      <c r="K79" s="85">
        <f t="shared" si="103"/>
        <v>-1</v>
      </c>
      <c r="L79" s="80">
        <f t="shared" si="104"/>
        <v>-1</v>
      </c>
      <c r="N79" s="40">
        <v>0</v>
      </c>
      <c r="O79" s="41">
        <v>0</v>
      </c>
      <c r="P79" s="66">
        <f t="shared" si="105"/>
        <v>0</v>
      </c>
      <c r="Q79" s="40">
        <v>0</v>
      </c>
      <c r="R79" s="41">
        <v>0</v>
      </c>
      <c r="S79" s="66">
        <f t="shared" si="106"/>
        <v>0</v>
      </c>
      <c r="T79" s="80">
        <f t="shared" si="107"/>
        <v>0</v>
      </c>
      <c r="U79" s="85">
        <f t="shared" si="108"/>
        <v>0</v>
      </c>
      <c r="V79" s="80">
        <f t="shared" si="109"/>
        <v>0</v>
      </c>
      <c r="X79" s="40">
        <v>1</v>
      </c>
      <c r="Y79" s="41">
        <v>0</v>
      </c>
      <c r="Z79" s="66">
        <f t="shared" si="110"/>
        <v>1</v>
      </c>
      <c r="AA79" s="40">
        <v>0</v>
      </c>
      <c r="AB79" s="41">
        <v>0</v>
      </c>
      <c r="AC79" s="66">
        <f t="shared" si="111"/>
        <v>0</v>
      </c>
      <c r="AD79" s="80">
        <f t="shared" si="112"/>
        <v>0</v>
      </c>
      <c r="AE79" s="85">
        <f t="shared" si="113"/>
        <v>-1</v>
      </c>
      <c r="AF79" s="80">
        <f t="shared" si="114"/>
        <v>-1</v>
      </c>
      <c r="AH79" s="40">
        <v>0</v>
      </c>
      <c r="AI79" s="41">
        <v>0</v>
      </c>
      <c r="AJ79" s="66">
        <f t="shared" si="115"/>
        <v>0</v>
      </c>
      <c r="AK79" s="40">
        <v>0</v>
      </c>
      <c r="AL79" s="41">
        <v>0</v>
      </c>
      <c r="AM79" s="66">
        <f t="shared" si="116"/>
        <v>0</v>
      </c>
      <c r="AN79" s="80">
        <f t="shared" si="117"/>
        <v>0</v>
      </c>
      <c r="AO79" s="85">
        <f t="shared" si="118"/>
        <v>0</v>
      </c>
      <c r="AP79" s="80">
        <f t="shared" si="119"/>
        <v>0</v>
      </c>
      <c r="AR79" s="40">
        <v>0</v>
      </c>
      <c r="AS79" s="41">
        <v>0</v>
      </c>
      <c r="AT79" s="66">
        <f t="shared" si="120"/>
        <v>0</v>
      </c>
      <c r="AU79" s="40">
        <v>0</v>
      </c>
      <c r="AV79" s="41">
        <v>0</v>
      </c>
      <c r="AW79" s="66">
        <f t="shared" si="121"/>
        <v>0</v>
      </c>
      <c r="AX79" s="80">
        <f t="shared" si="122"/>
        <v>0</v>
      </c>
      <c r="AY79" s="85">
        <f t="shared" si="123"/>
        <v>0</v>
      </c>
      <c r="AZ79" s="80">
        <f t="shared" si="124"/>
        <v>0</v>
      </c>
      <c r="BB79" s="40">
        <v>0</v>
      </c>
      <c r="BC79" s="41">
        <v>0</v>
      </c>
      <c r="BD79" s="66">
        <f t="shared" si="125"/>
        <v>0</v>
      </c>
      <c r="BE79" s="40">
        <v>0</v>
      </c>
      <c r="BF79" s="41">
        <v>0</v>
      </c>
      <c r="BG79" s="66">
        <f t="shared" si="126"/>
        <v>0</v>
      </c>
      <c r="BH79" s="80">
        <f t="shared" si="127"/>
        <v>0</v>
      </c>
      <c r="BI79" s="85">
        <f t="shared" si="128"/>
        <v>0</v>
      </c>
      <c r="BJ79" s="80">
        <f t="shared" si="129"/>
        <v>0</v>
      </c>
      <c r="BL79" s="40">
        <v>0</v>
      </c>
      <c r="BM79" s="41">
        <v>0</v>
      </c>
      <c r="BN79" s="66">
        <f t="shared" si="130"/>
        <v>0</v>
      </c>
      <c r="BO79" s="40">
        <v>0</v>
      </c>
      <c r="BP79" s="41">
        <v>0</v>
      </c>
      <c r="BQ79" s="66">
        <f t="shared" si="131"/>
        <v>0</v>
      </c>
      <c r="BR79" s="80">
        <f t="shared" si="132"/>
        <v>0</v>
      </c>
      <c r="BS79" s="85">
        <f t="shared" si="133"/>
        <v>0</v>
      </c>
      <c r="BT79" s="80">
        <f t="shared" si="134"/>
        <v>0</v>
      </c>
      <c r="BV79" s="40">
        <v>0</v>
      </c>
      <c r="BW79" s="41">
        <v>0</v>
      </c>
      <c r="BX79" s="66">
        <f t="shared" si="135"/>
        <v>0</v>
      </c>
      <c r="BY79" s="40">
        <v>0</v>
      </c>
      <c r="BZ79" s="41">
        <v>0</v>
      </c>
      <c r="CA79" s="66">
        <f t="shared" si="136"/>
        <v>0</v>
      </c>
      <c r="CB79" s="80">
        <f t="shared" si="137"/>
        <v>0</v>
      </c>
      <c r="CC79" s="85">
        <f t="shared" si="138"/>
        <v>0</v>
      </c>
      <c r="CD79" s="80">
        <f t="shared" si="139"/>
        <v>0</v>
      </c>
      <c r="CF79" s="40">
        <v>0</v>
      </c>
      <c r="CG79" s="41">
        <v>0</v>
      </c>
      <c r="CH79" s="66">
        <f t="shared" si="140"/>
        <v>0</v>
      </c>
      <c r="CI79" s="40">
        <v>0</v>
      </c>
      <c r="CJ79" s="41">
        <v>0</v>
      </c>
      <c r="CK79" s="66">
        <f t="shared" si="141"/>
        <v>0</v>
      </c>
      <c r="CL79" s="80">
        <f t="shared" si="142"/>
        <v>0</v>
      </c>
      <c r="CM79" s="85">
        <f t="shared" si="143"/>
        <v>0</v>
      </c>
      <c r="CN79" s="80">
        <f t="shared" si="144"/>
        <v>0</v>
      </c>
      <c r="CP79" s="40">
        <v>0</v>
      </c>
      <c r="CQ79" s="41">
        <v>0</v>
      </c>
      <c r="CR79" s="66">
        <f t="shared" si="145"/>
        <v>0</v>
      </c>
      <c r="CS79" s="40">
        <v>0</v>
      </c>
      <c r="CT79" s="41">
        <v>0</v>
      </c>
      <c r="CU79" s="66">
        <f t="shared" si="146"/>
        <v>0</v>
      </c>
      <c r="CV79" s="80">
        <f t="shared" si="147"/>
        <v>0</v>
      </c>
      <c r="CW79" s="85">
        <f t="shared" si="148"/>
        <v>0</v>
      </c>
      <c r="CX79" s="80">
        <f t="shared" si="149"/>
        <v>0</v>
      </c>
    </row>
    <row r="80" spans="1:102" ht="24.95" customHeight="1">
      <c r="A80" s="3">
        <v>73</v>
      </c>
      <c r="B80" s="47" t="s">
        <v>42</v>
      </c>
      <c r="D80" s="40">
        <v>4726</v>
      </c>
      <c r="E80" s="41">
        <v>92490</v>
      </c>
      <c r="F80" s="66">
        <f t="shared" si="100"/>
        <v>97216</v>
      </c>
      <c r="G80" s="40">
        <v>2849</v>
      </c>
      <c r="H80" s="41">
        <v>90527</v>
      </c>
      <c r="I80" s="66">
        <f t="shared" si="101"/>
        <v>93376</v>
      </c>
      <c r="J80" s="80">
        <f t="shared" si="102"/>
        <v>0.11518743122751787</v>
      </c>
      <c r="K80" s="85">
        <f t="shared" si="103"/>
        <v>-3.9499670836076368E-2</v>
      </c>
      <c r="L80" s="80">
        <f t="shared" si="104"/>
        <v>-3.9499670836076368E-2</v>
      </c>
      <c r="N80" s="40">
        <v>11004</v>
      </c>
      <c r="O80" s="41">
        <v>0</v>
      </c>
      <c r="P80" s="66">
        <f t="shared" si="105"/>
        <v>11004</v>
      </c>
      <c r="Q80" s="40">
        <v>21823</v>
      </c>
      <c r="R80" s="41">
        <v>0</v>
      </c>
      <c r="S80" s="66">
        <f t="shared" si="106"/>
        <v>21823</v>
      </c>
      <c r="T80" s="80">
        <f t="shared" si="107"/>
        <v>3.5037215903617552E-2</v>
      </c>
      <c r="U80" s="85">
        <f t="shared" si="108"/>
        <v>0.9831879316612141</v>
      </c>
      <c r="V80" s="80">
        <f t="shared" si="109"/>
        <v>0.9831879316612141</v>
      </c>
      <c r="X80" s="40">
        <v>594</v>
      </c>
      <c r="Y80" s="41">
        <v>0</v>
      </c>
      <c r="Z80" s="66">
        <f t="shared" si="110"/>
        <v>594</v>
      </c>
      <c r="AA80" s="40">
        <v>355</v>
      </c>
      <c r="AB80" s="41">
        <v>0</v>
      </c>
      <c r="AC80" s="66">
        <f t="shared" si="111"/>
        <v>355</v>
      </c>
      <c r="AD80" s="80">
        <f t="shared" si="112"/>
        <v>1.385436139199257E-3</v>
      </c>
      <c r="AE80" s="85">
        <f t="shared" si="113"/>
        <v>-0.40235690235690236</v>
      </c>
      <c r="AF80" s="80">
        <f t="shared" si="114"/>
        <v>-0.40235690235690236</v>
      </c>
      <c r="AH80" s="40">
        <v>11194</v>
      </c>
      <c r="AI80" s="41">
        <v>0</v>
      </c>
      <c r="AJ80" s="66">
        <f t="shared" si="115"/>
        <v>11194</v>
      </c>
      <c r="AK80" s="40">
        <v>11733</v>
      </c>
      <c r="AL80" s="41">
        <v>0</v>
      </c>
      <c r="AM80" s="66">
        <f t="shared" si="116"/>
        <v>11733</v>
      </c>
      <c r="AN80" s="80">
        <f t="shared" si="117"/>
        <v>0.10876376580518372</v>
      </c>
      <c r="AO80" s="85">
        <f t="shared" si="118"/>
        <v>4.8150795068786847E-2</v>
      </c>
      <c r="AP80" s="80">
        <f t="shared" si="119"/>
        <v>4.8150795068786847E-2</v>
      </c>
      <c r="AR80" s="40">
        <v>6507</v>
      </c>
      <c r="AS80" s="41">
        <v>0</v>
      </c>
      <c r="AT80" s="66">
        <f t="shared" si="120"/>
        <v>6507</v>
      </c>
      <c r="AU80" s="40">
        <v>2410</v>
      </c>
      <c r="AV80" s="41">
        <v>11</v>
      </c>
      <c r="AW80" s="66">
        <f t="shared" si="121"/>
        <v>2421</v>
      </c>
      <c r="AX80" s="80">
        <f t="shared" si="122"/>
        <v>2.3582929894115468E-2</v>
      </c>
      <c r="AY80" s="85">
        <f t="shared" si="123"/>
        <v>-0.62793914246196403</v>
      </c>
      <c r="AZ80" s="80">
        <f t="shared" si="124"/>
        <v>-0.62793914246196403</v>
      </c>
      <c r="BB80" s="40">
        <v>12206</v>
      </c>
      <c r="BC80" s="41">
        <v>0</v>
      </c>
      <c r="BD80" s="66">
        <f t="shared" si="125"/>
        <v>12206</v>
      </c>
      <c r="BE80" s="40">
        <v>10810</v>
      </c>
      <c r="BF80" s="41">
        <v>0</v>
      </c>
      <c r="BG80" s="66">
        <f t="shared" si="126"/>
        <v>10810</v>
      </c>
      <c r="BH80" s="80">
        <f t="shared" si="127"/>
        <v>0.15617324973272848</v>
      </c>
      <c r="BI80" s="85">
        <f t="shared" si="128"/>
        <v>-0.11436998197607734</v>
      </c>
      <c r="BJ80" s="80">
        <f t="shared" si="129"/>
        <v>-0.11436998197607734</v>
      </c>
      <c r="BL80" s="40">
        <v>2269</v>
      </c>
      <c r="BM80" s="41">
        <v>0</v>
      </c>
      <c r="BN80" s="66">
        <f t="shared" si="130"/>
        <v>2269</v>
      </c>
      <c r="BO80" s="40">
        <v>2098</v>
      </c>
      <c r="BP80" s="41">
        <v>0</v>
      </c>
      <c r="BQ80" s="66">
        <f t="shared" si="131"/>
        <v>2098</v>
      </c>
      <c r="BR80" s="80">
        <f t="shared" si="132"/>
        <v>0.10432101834816766</v>
      </c>
      <c r="BS80" s="85">
        <f t="shared" si="133"/>
        <v>-7.5363596297928603E-2</v>
      </c>
      <c r="BT80" s="80">
        <f t="shared" si="134"/>
        <v>-7.5363596297928603E-2</v>
      </c>
      <c r="BV80" s="40">
        <v>1171</v>
      </c>
      <c r="BW80" s="41">
        <v>0</v>
      </c>
      <c r="BX80" s="66">
        <f t="shared" si="135"/>
        <v>1171</v>
      </c>
      <c r="BY80" s="40">
        <v>880</v>
      </c>
      <c r="BZ80" s="41">
        <v>0</v>
      </c>
      <c r="CA80" s="66">
        <f t="shared" si="136"/>
        <v>880</v>
      </c>
      <c r="CB80" s="80">
        <f t="shared" si="137"/>
        <v>4.3398924890269766E-2</v>
      </c>
      <c r="CC80" s="85">
        <f t="shared" si="138"/>
        <v>-0.24850555081127243</v>
      </c>
      <c r="CD80" s="80">
        <f t="shared" si="139"/>
        <v>-0.24850555081127243</v>
      </c>
      <c r="CF80" s="40">
        <v>869</v>
      </c>
      <c r="CG80" s="41">
        <v>0</v>
      </c>
      <c r="CH80" s="66">
        <f t="shared" si="140"/>
        <v>869</v>
      </c>
      <c r="CI80" s="40">
        <v>1943</v>
      </c>
      <c r="CJ80" s="41">
        <v>0</v>
      </c>
      <c r="CK80" s="66">
        <f t="shared" si="141"/>
        <v>1943</v>
      </c>
      <c r="CL80" s="80">
        <f t="shared" si="142"/>
        <v>0.22645687645687645</v>
      </c>
      <c r="CM80" s="85">
        <f t="shared" si="143"/>
        <v>1.2359033371691599</v>
      </c>
      <c r="CN80" s="80">
        <f t="shared" si="144"/>
        <v>1.2359033371691599</v>
      </c>
      <c r="CP80" s="40">
        <v>285</v>
      </c>
      <c r="CQ80" s="41">
        <v>0</v>
      </c>
      <c r="CR80" s="66">
        <f t="shared" si="145"/>
        <v>285</v>
      </c>
      <c r="CS80" s="40">
        <v>402</v>
      </c>
      <c r="CT80" s="41">
        <v>0</v>
      </c>
      <c r="CU80" s="66">
        <f t="shared" si="146"/>
        <v>402</v>
      </c>
      <c r="CV80" s="80">
        <f t="shared" si="147"/>
        <v>0.18953323903818953</v>
      </c>
      <c r="CW80" s="85">
        <f t="shared" si="148"/>
        <v>0.41052631578947368</v>
      </c>
      <c r="CX80" s="80">
        <f t="shared" si="149"/>
        <v>0.41052631578947368</v>
      </c>
    </row>
    <row r="81" spans="1:102" ht="24.95" customHeight="1">
      <c r="A81" s="3">
        <v>74</v>
      </c>
      <c r="B81" s="47" t="s">
        <v>153</v>
      </c>
      <c r="D81" s="40">
        <v>1</v>
      </c>
      <c r="E81" s="41">
        <v>0</v>
      </c>
      <c r="F81" s="66">
        <f t="shared" si="100"/>
        <v>1</v>
      </c>
      <c r="G81" s="40">
        <v>0</v>
      </c>
      <c r="H81" s="41">
        <v>0</v>
      </c>
      <c r="I81" s="66">
        <f t="shared" si="101"/>
        <v>0</v>
      </c>
      <c r="J81" s="80">
        <f t="shared" si="102"/>
        <v>0</v>
      </c>
      <c r="K81" s="85">
        <f t="shared" si="103"/>
        <v>-1</v>
      </c>
      <c r="L81" s="80">
        <f t="shared" si="104"/>
        <v>-1</v>
      </c>
      <c r="N81" s="40">
        <v>780</v>
      </c>
      <c r="O81" s="41">
        <v>0</v>
      </c>
      <c r="P81" s="66">
        <f t="shared" si="105"/>
        <v>780</v>
      </c>
      <c r="Q81" s="40">
        <v>995</v>
      </c>
      <c r="R81" s="41">
        <v>0</v>
      </c>
      <c r="S81" s="66">
        <f t="shared" si="106"/>
        <v>995</v>
      </c>
      <c r="T81" s="80">
        <f t="shared" si="107"/>
        <v>1.5974902545066885E-3</v>
      </c>
      <c r="U81" s="85">
        <f t="shared" si="108"/>
        <v>0.27564102564102566</v>
      </c>
      <c r="V81" s="80">
        <f t="shared" si="109"/>
        <v>0.27564102564102566</v>
      </c>
      <c r="X81" s="40">
        <v>0</v>
      </c>
      <c r="Y81" s="41">
        <v>0</v>
      </c>
      <c r="Z81" s="66">
        <f t="shared" si="110"/>
        <v>0</v>
      </c>
      <c r="AA81" s="40">
        <v>0</v>
      </c>
      <c r="AB81" s="41">
        <v>0</v>
      </c>
      <c r="AC81" s="66">
        <f t="shared" si="111"/>
        <v>0</v>
      </c>
      <c r="AD81" s="80">
        <f t="shared" si="112"/>
        <v>0</v>
      </c>
      <c r="AE81" s="85">
        <f t="shared" si="113"/>
        <v>0</v>
      </c>
      <c r="AF81" s="80">
        <f t="shared" si="114"/>
        <v>0</v>
      </c>
      <c r="AH81" s="40">
        <v>71</v>
      </c>
      <c r="AI81" s="41">
        <v>0</v>
      </c>
      <c r="AJ81" s="66">
        <f t="shared" si="115"/>
        <v>71</v>
      </c>
      <c r="AK81" s="40">
        <v>81</v>
      </c>
      <c r="AL81" s="41">
        <v>0</v>
      </c>
      <c r="AM81" s="66">
        <f t="shared" si="116"/>
        <v>81</v>
      </c>
      <c r="AN81" s="80">
        <f t="shared" si="117"/>
        <v>7.5086210093069819E-4</v>
      </c>
      <c r="AO81" s="85">
        <f t="shared" si="118"/>
        <v>0.14084507042253522</v>
      </c>
      <c r="AP81" s="80">
        <f t="shared" si="119"/>
        <v>0.14084507042253522</v>
      </c>
      <c r="AR81" s="40">
        <v>0</v>
      </c>
      <c r="AS81" s="41">
        <v>0</v>
      </c>
      <c r="AT81" s="66">
        <f t="shared" si="120"/>
        <v>0</v>
      </c>
      <c r="AU81" s="40">
        <v>1</v>
      </c>
      <c r="AV81" s="41">
        <v>0</v>
      </c>
      <c r="AW81" s="66">
        <f t="shared" si="121"/>
        <v>1</v>
      </c>
      <c r="AX81" s="80">
        <f t="shared" si="122"/>
        <v>9.7409871516379472E-6</v>
      </c>
      <c r="AY81" s="85">
        <f t="shared" si="123"/>
        <v>0</v>
      </c>
      <c r="AZ81" s="80">
        <f t="shared" si="124"/>
        <v>0</v>
      </c>
      <c r="BB81" s="40">
        <v>0</v>
      </c>
      <c r="BC81" s="41">
        <v>0</v>
      </c>
      <c r="BD81" s="66">
        <f t="shared" si="125"/>
        <v>0</v>
      </c>
      <c r="BE81" s="40">
        <v>0</v>
      </c>
      <c r="BF81" s="41">
        <v>0</v>
      </c>
      <c r="BG81" s="66">
        <f t="shared" si="126"/>
        <v>0</v>
      </c>
      <c r="BH81" s="80">
        <f t="shared" si="127"/>
        <v>0</v>
      </c>
      <c r="BI81" s="85">
        <f t="shared" si="128"/>
        <v>0</v>
      </c>
      <c r="BJ81" s="80">
        <f t="shared" si="129"/>
        <v>0</v>
      </c>
      <c r="BL81" s="40">
        <v>0</v>
      </c>
      <c r="BM81" s="41">
        <v>0</v>
      </c>
      <c r="BN81" s="66">
        <f t="shared" si="130"/>
        <v>0</v>
      </c>
      <c r="BO81" s="40">
        <v>0</v>
      </c>
      <c r="BP81" s="41">
        <v>0</v>
      </c>
      <c r="BQ81" s="66">
        <f t="shared" si="131"/>
        <v>0</v>
      </c>
      <c r="BR81" s="80">
        <f t="shared" si="132"/>
        <v>0</v>
      </c>
      <c r="BS81" s="85">
        <f t="shared" si="133"/>
        <v>0</v>
      </c>
      <c r="BT81" s="80">
        <f t="shared" si="134"/>
        <v>0</v>
      </c>
      <c r="BV81" s="40">
        <v>0</v>
      </c>
      <c r="BW81" s="41">
        <v>0</v>
      </c>
      <c r="BX81" s="66">
        <f t="shared" si="135"/>
        <v>0</v>
      </c>
      <c r="BY81" s="40">
        <v>0</v>
      </c>
      <c r="BZ81" s="41">
        <v>0</v>
      </c>
      <c r="CA81" s="66">
        <f t="shared" si="136"/>
        <v>0</v>
      </c>
      <c r="CB81" s="80">
        <f t="shared" si="137"/>
        <v>0</v>
      </c>
      <c r="CC81" s="85">
        <f t="shared" si="138"/>
        <v>0</v>
      </c>
      <c r="CD81" s="80">
        <f t="shared" si="139"/>
        <v>0</v>
      </c>
      <c r="CF81" s="40">
        <v>0</v>
      </c>
      <c r="CG81" s="41">
        <v>0</v>
      </c>
      <c r="CH81" s="66">
        <f t="shared" si="140"/>
        <v>0</v>
      </c>
      <c r="CI81" s="40">
        <v>0</v>
      </c>
      <c r="CJ81" s="41">
        <v>0</v>
      </c>
      <c r="CK81" s="66">
        <f t="shared" si="141"/>
        <v>0</v>
      </c>
      <c r="CL81" s="80">
        <f t="shared" si="142"/>
        <v>0</v>
      </c>
      <c r="CM81" s="85">
        <f t="shared" si="143"/>
        <v>0</v>
      </c>
      <c r="CN81" s="80">
        <f t="shared" si="144"/>
        <v>0</v>
      </c>
      <c r="CP81" s="40">
        <v>0</v>
      </c>
      <c r="CQ81" s="41">
        <v>0</v>
      </c>
      <c r="CR81" s="66">
        <f t="shared" si="145"/>
        <v>0</v>
      </c>
      <c r="CS81" s="40">
        <v>0</v>
      </c>
      <c r="CT81" s="41">
        <v>0</v>
      </c>
      <c r="CU81" s="66">
        <f t="shared" si="146"/>
        <v>0</v>
      </c>
      <c r="CV81" s="80">
        <f t="shared" si="147"/>
        <v>0</v>
      </c>
      <c r="CW81" s="85">
        <f t="shared" si="148"/>
        <v>0</v>
      </c>
      <c r="CX81" s="80">
        <f t="shared" si="149"/>
        <v>0</v>
      </c>
    </row>
    <row r="82" spans="1:102" ht="24.95" customHeight="1">
      <c r="A82" s="3">
        <v>75</v>
      </c>
      <c r="B82" s="47" t="s">
        <v>65</v>
      </c>
      <c r="D82" s="40">
        <v>0</v>
      </c>
      <c r="E82" s="41">
        <v>0</v>
      </c>
      <c r="F82" s="66">
        <f t="shared" si="100"/>
        <v>0</v>
      </c>
      <c r="G82" s="40">
        <v>0</v>
      </c>
      <c r="H82" s="41">
        <v>0</v>
      </c>
      <c r="I82" s="66">
        <f t="shared" si="101"/>
        <v>0</v>
      </c>
      <c r="J82" s="80">
        <f t="shared" si="102"/>
        <v>0</v>
      </c>
      <c r="K82" s="85">
        <f t="shared" si="103"/>
        <v>0</v>
      </c>
      <c r="L82" s="80">
        <f t="shared" si="104"/>
        <v>0</v>
      </c>
      <c r="N82" s="40">
        <v>0</v>
      </c>
      <c r="O82" s="41">
        <v>0</v>
      </c>
      <c r="P82" s="66">
        <f t="shared" si="105"/>
        <v>0</v>
      </c>
      <c r="Q82" s="40">
        <v>0</v>
      </c>
      <c r="R82" s="41">
        <v>0</v>
      </c>
      <c r="S82" s="66">
        <f t="shared" si="106"/>
        <v>0</v>
      </c>
      <c r="T82" s="80">
        <f t="shared" si="107"/>
        <v>0</v>
      </c>
      <c r="U82" s="85">
        <f t="shared" si="108"/>
        <v>0</v>
      </c>
      <c r="V82" s="80">
        <f t="shared" si="109"/>
        <v>0</v>
      </c>
      <c r="X82" s="40">
        <v>0</v>
      </c>
      <c r="Y82" s="41">
        <v>0</v>
      </c>
      <c r="Z82" s="66">
        <f t="shared" si="110"/>
        <v>0</v>
      </c>
      <c r="AA82" s="40">
        <v>0</v>
      </c>
      <c r="AB82" s="41">
        <v>0</v>
      </c>
      <c r="AC82" s="66">
        <f t="shared" si="111"/>
        <v>0</v>
      </c>
      <c r="AD82" s="80">
        <f t="shared" si="112"/>
        <v>0</v>
      </c>
      <c r="AE82" s="85">
        <f t="shared" si="113"/>
        <v>0</v>
      </c>
      <c r="AF82" s="80">
        <f t="shared" si="114"/>
        <v>0</v>
      </c>
      <c r="AH82" s="40">
        <v>0</v>
      </c>
      <c r="AI82" s="41">
        <v>0</v>
      </c>
      <c r="AJ82" s="66">
        <f t="shared" si="115"/>
        <v>0</v>
      </c>
      <c r="AK82" s="40">
        <v>0</v>
      </c>
      <c r="AL82" s="41">
        <v>0</v>
      </c>
      <c r="AM82" s="66">
        <f t="shared" si="116"/>
        <v>0</v>
      </c>
      <c r="AN82" s="80">
        <f t="shared" si="117"/>
        <v>0</v>
      </c>
      <c r="AO82" s="85">
        <f t="shared" si="118"/>
        <v>0</v>
      </c>
      <c r="AP82" s="80">
        <f t="shared" si="119"/>
        <v>0</v>
      </c>
      <c r="AR82" s="40">
        <v>0</v>
      </c>
      <c r="AS82" s="41">
        <v>0</v>
      </c>
      <c r="AT82" s="66">
        <f t="shared" si="120"/>
        <v>0</v>
      </c>
      <c r="AU82" s="40">
        <v>0</v>
      </c>
      <c r="AV82" s="41">
        <v>0</v>
      </c>
      <c r="AW82" s="66">
        <f t="shared" si="121"/>
        <v>0</v>
      </c>
      <c r="AX82" s="80">
        <f t="shared" si="122"/>
        <v>0</v>
      </c>
      <c r="AY82" s="85">
        <f t="shared" si="123"/>
        <v>0</v>
      </c>
      <c r="AZ82" s="80">
        <f t="shared" si="124"/>
        <v>0</v>
      </c>
      <c r="BB82" s="40">
        <v>0</v>
      </c>
      <c r="BC82" s="41">
        <v>0</v>
      </c>
      <c r="BD82" s="66">
        <f t="shared" si="125"/>
        <v>0</v>
      </c>
      <c r="BE82" s="40">
        <v>0</v>
      </c>
      <c r="BF82" s="41">
        <v>0</v>
      </c>
      <c r="BG82" s="66">
        <f t="shared" si="126"/>
        <v>0</v>
      </c>
      <c r="BH82" s="80">
        <f t="shared" si="127"/>
        <v>0</v>
      </c>
      <c r="BI82" s="85">
        <f t="shared" si="128"/>
        <v>0</v>
      </c>
      <c r="BJ82" s="80">
        <f t="shared" si="129"/>
        <v>0</v>
      </c>
      <c r="BL82" s="40">
        <v>0</v>
      </c>
      <c r="BM82" s="41">
        <v>0</v>
      </c>
      <c r="BN82" s="66">
        <f t="shared" si="130"/>
        <v>0</v>
      </c>
      <c r="BO82" s="40">
        <v>0</v>
      </c>
      <c r="BP82" s="41">
        <v>0</v>
      </c>
      <c r="BQ82" s="66">
        <f t="shared" si="131"/>
        <v>0</v>
      </c>
      <c r="BR82" s="80">
        <f t="shared" si="132"/>
        <v>0</v>
      </c>
      <c r="BS82" s="85">
        <f t="shared" si="133"/>
        <v>0</v>
      </c>
      <c r="BT82" s="80">
        <f t="shared" si="134"/>
        <v>0</v>
      </c>
      <c r="BV82" s="40">
        <v>0</v>
      </c>
      <c r="BW82" s="41">
        <v>0</v>
      </c>
      <c r="BX82" s="66">
        <f t="shared" si="135"/>
        <v>0</v>
      </c>
      <c r="BY82" s="40">
        <v>0</v>
      </c>
      <c r="BZ82" s="41">
        <v>0</v>
      </c>
      <c r="CA82" s="66">
        <f t="shared" si="136"/>
        <v>0</v>
      </c>
      <c r="CB82" s="80">
        <f t="shared" si="137"/>
        <v>0</v>
      </c>
      <c r="CC82" s="85">
        <f t="shared" si="138"/>
        <v>0</v>
      </c>
      <c r="CD82" s="80">
        <f t="shared" si="139"/>
        <v>0</v>
      </c>
      <c r="CF82" s="40">
        <v>0</v>
      </c>
      <c r="CG82" s="41">
        <v>0</v>
      </c>
      <c r="CH82" s="66">
        <f t="shared" si="140"/>
        <v>0</v>
      </c>
      <c r="CI82" s="40">
        <v>15</v>
      </c>
      <c r="CJ82" s="41">
        <v>0</v>
      </c>
      <c r="CK82" s="66">
        <f t="shared" si="141"/>
        <v>15</v>
      </c>
      <c r="CL82" s="80">
        <f t="shared" si="142"/>
        <v>1.7482517482517483E-3</v>
      </c>
      <c r="CM82" s="85">
        <f t="shared" si="143"/>
        <v>0</v>
      </c>
      <c r="CN82" s="80">
        <f t="shared" si="144"/>
        <v>0</v>
      </c>
      <c r="CP82" s="40">
        <v>23</v>
      </c>
      <c r="CQ82" s="41">
        <v>0</v>
      </c>
      <c r="CR82" s="66">
        <f t="shared" si="145"/>
        <v>23</v>
      </c>
      <c r="CS82" s="40">
        <v>19</v>
      </c>
      <c r="CT82" s="41">
        <v>0</v>
      </c>
      <c r="CU82" s="66">
        <f t="shared" si="146"/>
        <v>19</v>
      </c>
      <c r="CV82" s="80">
        <f t="shared" si="147"/>
        <v>8.9580386610089574E-3</v>
      </c>
      <c r="CW82" s="85">
        <f t="shared" si="148"/>
        <v>-0.17391304347826086</v>
      </c>
      <c r="CX82" s="80">
        <f t="shared" si="149"/>
        <v>-0.17391304347826086</v>
      </c>
    </row>
    <row r="83" spans="1:102" ht="24.95" customHeight="1">
      <c r="A83" s="3">
        <v>76</v>
      </c>
      <c r="B83" s="47" t="s">
        <v>102</v>
      </c>
      <c r="D83" s="40">
        <v>0</v>
      </c>
      <c r="E83" s="41">
        <v>0</v>
      </c>
      <c r="F83" s="66">
        <f t="shared" si="100"/>
        <v>0</v>
      </c>
      <c r="G83" s="40">
        <v>0</v>
      </c>
      <c r="H83" s="41">
        <v>0</v>
      </c>
      <c r="I83" s="66">
        <f t="shared" si="101"/>
        <v>0</v>
      </c>
      <c r="J83" s="80">
        <f t="shared" si="102"/>
        <v>0</v>
      </c>
      <c r="K83" s="85">
        <f t="shared" si="103"/>
        <v>0</v>
      </c>
      <c r="L83" s="80">
        <f t="shared" si="104"/>
        <v>0</v>
      </c>
      <c r="N83" s="40">
        <v>0</v>
      </c>
      <c r="O83" s="41">
        <v>0</v>
      </c>
      <c r="P83" s="66">
        <f t="shared" si="105"/>
        <v>0</v>
      </c>
      <c r="Q83" s="40">
        <v>0</v>
      </c>
      <c r="R83" s="41">
        <v>0</v>
      </c>
      <c r="S83" s="66">
        <f t="shared" si="106"/>
        <v>0</v>
      </c>
      <c r="T83" s="80">
        <f t="shared" si="107"/>
        <v>0</v>
      </c>
      <c r="U83" s="85">
        <f t="shared" si="108"/>
        <v>0</v>
      </c>
      <c r="V83" s="80">
        <f t="shared" si="109"/>
        <v>0</v>
      </c>
      <c r="X83" s="40">
        <v>0</v>
      </c>
      <c r="Y83" s="41">
        <v>0</v>
      </c>
      <c r="Z83" s="66">
        <f t="shared" si="110"/>
        <v>0</v>
      </c>
      <c r="AA83" s="40">
        <v>0</v>
      </c>
      <c r="AB83" s="41">
        <v>0</v>
      </c>
      <c r="AC83" s="66">
        <f t="shared" si="111"/>
        <v>0</v>
      </c>
      <c r="AD83" s="80">
        <f t="shared" si="112"/>
        <v>0</v>
      </c>
      <c r="AE83" s="85">
        <f t="shared" si="113"/>
        <v>0</v>
      </c>
      <c r="AF83" s="80">
        <f t="shared" si="114"/>
        <v>0</v>
      </c>
      <c r="AH83" s="40">
        <v>0</v>
      </c>
      <c r="AI83" s="41">
        <v>0</v>
      </c>
      <c r="AJ83" s="66">
        <f t="shared" si="115"/>
        <v>0</v>
      </c>
      <c r="AK83" s="40">
        <v>0</v>
      </c>
      <c r="AL83" s="41">
        <v>0</v>
      </c>
      <c r="AM83" s="66">
        <f t="shared" si="116"/>
        <v>0</v>
      </c>
      <c r="AN83" s="80">
        <f t="shared" si="117"/>
        <v>0</v>
      </c>
      <c r="AO83" s="85">
        <f t="shared" si="118"/>
        <v>0</v>
      </c>
      <c r="AP83" s="80">
        <f t="shared" si="119"/>
        <v>0</v>
      </c>
      <c r="AR83" s="40">
        <v>6</v>
      </c>
      <c r="AS83" s="41">
        <v>0</v>
      </c>
      <c r="AT83" s="66">
        <f t="shared" si="120"/>
        <v>6</v>
      </c>
      <c r="AU83" s="40">
        <v>15</v>
      </c>
      <c r="AV83" s="41">
        <v>0</v>
      </c>
      <c r="AW83" s="66">
        <f t="shared" si="121"/>
        <v>15</v>
      </c>
      <c r="AX83" s="80">
        <f t="shared" si="122"/>
        <v>1.4611480727456922E-4</v>
      </c>
      <c r="AY83" s="85">
        <f t="shared" si="123"/>
        <v>1.5</v>
      </c>
      <c r="AZ83" s="80">
        <f t="shared" si="124"/>
        <v>1.5</v>
      </c>
      <c r="BB83" s="40">
        <v>0</v>
      </c>
      <c r="BC83" s="41">
        <v>0</v>
      </c>
      <c r="BD83" s="66">
        <f t="shared" si="125"/>
        <v>0</v>
      </c>
      <c r="BE83" s="40">
        <v>0</v>
      </c>
      <c r="BF83" s="41">
        <v>0</v>
      </c>
      <c r="BG83" s="66">
        <f t="shared" si="126"/>
        <v>0</v>
      </c>
      <c r="BH83" s="80">
        <f t="shared" si="127"/>
        <v>0</v>
      </c>
      <c r="BI83" s="85">
        <f t="shared" si="128"/>
        <v>0</v>
      </c>
      <c r="BJ83" s="80">
        <f t="shared" si="129"/>
        <v>0</v>
      </c>
      <c r="BL83" s="40">
        <v>0</v>
      </c>
      <c r="BM83" s="41">
        <v>0</v>
      </c>
      <c r="BN83" s="66">
        <f t="shared" si="130"/>
        <v>0</v>
      </c>
      <c r="BO83" s="40">
        <v>0</v>
      </c>
      <c r="BP83" s="41">
        <v>0</v>
      </c>
      <c r="BQ83" s="66">
        <f t="shared" si="131"/>
        <v>0</v>
      </c>
      <c r="BR83" s="80">
        <f t="shared" si="132"/>
        <v>0</v>
      </c>
      <c r="BS83" s="85">
        <f t="shared" si="133"/>
        <v>0</v>
      </c>
      <c r="BT83" s="80">
        <f t="shared" si="134"/>
        <v>0</v>
      </c>
      <c r="BV83" s="40">
        <v>0</v>
      </c>
      <c r="BW83" s="41">
        <v>0</v>
      </c>
      <c r="BX83" s="66">
        <f t="shared" si="135"/>
        <v>0</v>
      </c>
      <c r="BY83" s="40">
        <v>2</v>
      </c>
      <c r="BZ83" s="41">
        <v>0</v>
      </c>
      <c r="CA83" s="66">
        <f t="shared" si="136"/>
        <v>2</v>
      </c>
      <c r="CB83" s="80">
        <f t="shared" si="137"/>
        <v>9.8633920205158548E-5</v>
      </c>
      <c r="CC83" s="85">
        <f t="shared" si="138"/>
        <v>0</v>
      </c>
      <c r="CD83" s="80">
        <f t="shared" si="139"/>
        <v>0</v>
      </c>
      <c r="CF83" s="40">
        <v>0</v>
      </c>
      <c r="CG83" s="41">
        <v>0</v>
      </c>
      <c r="CH83" s="66">
        <f t="shared" si="140"/>
        <v>0</v>
      </c>
      <c r="CI83" s="40">
        <v>0</v>
      </c>
      <c r="CJ83" s="41">
        <v>0</v>
      </c>
      <c r="CK83" s="66">
        <f t="shared" si="141"/>
        <v>0</v>
      </c>
      <c r="CL83" s="80">
        <f t="shared" si="142"/>
        <v>0</v>
      </c>
      <c r="CM83" s="85">
        <f t="shared" si="143"/>
        <v>0</v>
      </c>
      <c r="CN83" s="80">
        <f t="shared" si="144"/>
        <v>0</v>
      </c>
      <c r="CP83" s="40">
        <v>0</v>
      </c>
      <c r="CQ83" s="41">
        <v>0</v>
      </c>
      <c r="CR83" s="66">
        <f t="shared" si="145"/>
        <v>0</v>
      </c>
      <c r="CS83" s="40">
        <v>0</v>
      </c>
      <c r="CT83" s="41">
        <v>0</v>
      </c>
      <c r="CU83" s="66">
        <f t="shared" si="146"/>
        <v>0</v>
      </c>
      <c r="CV83" s="80">
        <f t="shared" si="147"/>
        <v>0</v>
      </c>
      <c r="CW83" s="85">
        <f t="shared" si="148"/>
        <v>0</v>
      </c>
      <c r="CX83" s="80">
        <f t="shared" si="149"/>
        <v>0</v>
      </c>
    </row>
    <row r="84" spans="1:102" ht="24.95" customHeight="1">
      <c r="A84" s="3">
        <v>77</v>
      </c>
      <c r="B84" s="47" t="s">
        <v>55</v>
      </c>
      <c r="D84" s="40">
        <v>2683</v>
      </c>
      <c r="E84" s="41">
        <v>0</v>
      </c>
      <c r="F84" s="66">
        <f t="shared" si="100"/>
        <v>2683</v>
      </c>
      <c r="G84" s="40">
        <v>1361</v>
      </c>
      <c r="H84" s="41">
        <v>0</v>
      </c>
      <c r="I84" s="66">
        <f t="shared" si="101"/>
        <v>1361</v>
      </c>
      <c r="J84" s="80">
        <f t="shared" si="102"/>
        <v>1.678912074844198E-3</v>
      </c>
      <c r="K84" s="85">
        <f t="shared" si="103"/>
        <v>-0.49273201639955272</v>
      </c>
      <c r="L84" s="80">
        <f t="shared" si="104"/>
        <v>-0.49273201639955272</v>
      </c>
      <c r="N84" s="40">
        <v>0</v>
      </c>
      <c r="O84" s="41">
        <v>0</v>
      </c>
      <c r="P84" s="66">
        <f t="shared" si="105"/>
        <v>0</v>
      </c>
      <c r="Q84" s="40">
        <v>0</v>
      </c>
      <c r="R84" s="41">
        <v>0</v>
      </c>
      <c r="S84" s="66">
        <f t="shared" si="106"/>
        <v>0</v>
      </c>
      <c r="T84" s="80">
        <f t="shared" si="107"/>
        <v>0</v>
      </c>
      <c r="U84" s="85">
        <f t="shared" si="108"/>
        <v>0</v>
      </c>
      <c r="V84" s="80">
        <f t="shared" si="109"/>
        <v>0</v>
      </c>
      <c r="X84" s="40">
        <v>0</v>
      </c>
      <c r="Y84" s="41">
        <v>0</v>
      </c>
      <c r="Z84" s="66">
        <f t="shared" si="110"/>
        <v>0</v>
      </c>
      <c r="AA84" s="40">
        <v>0</v>
      </c>
      <c r="AB84" s="41">
        <v>0</v>
      </c>
      <c r="AC84" s="66">
        <f t="shared" si="111"/>
        <v>0</v>
      </c>
      <c r="AD84" s="80">
        <f t="shared" si="112"/>
        <v>0</v>
      </c>
      <c r="AE84" s="85">
        <f t="shared" si="113"/>
        <v>0</v>
      </c>
      <c r="AF84" s="80">
        <f t="shared" si="114"/>
        <v>0</v>
      </c>
      <c r="AH84" s="40">
        <v>695</v>
      </c>
      <c r="AI84" s="41">
        <v>0</v>
      </c>
      <c r="AJ84" s="66">
        <f t="shared" si="115"/>
        <v>695</v>
      </c>
      <c r="AK84" s="40">
        <v>997</v>
      </c>
      <c r="AL84" s="41">
        <v>0</v>
      </c>
      <c r="AM84" s="66">
        <f t="shared" si="116"/>
        <v>997</v>
      </c>
      <c r="AN84" s="80">
        <f t="shared" si="117"/>
        <v>9.2420927731840258E-3</v>
      </c>
      <c r="AO84" s="85">
        <f t="shared" si="118"/>
        <v>0.43453237410071943</v>
      </c>
      <c r="AP84" s="80">
        <f t="shared" si="119"/>
        <v>0.43453237410071943</v>
      </c>
      <c r="AR84" s="40">
        <v>225</v>
      </c>
      <c r="AS84" s="41">
        <v>0</v>
      </c>
      <c r="AT84" s="66">
        <f t="shared" si="120"/>
        <v>225</v>
      </c>
      <c r="AU84" s="40">
        <v>146</v>
      </c>
      <c r="AV84" s="41">
        <v>9</v>
      </c>
      <c r="AW84" s="66">
        <f t="shared" si="121"/>
        <v>155</v>
      </c>
      <c r="AX84" s="80">
        <f t="shared" si="122"/>
        <v>1.5098530085038819E-3</v>
      </c>
      <c r="AY84" s="85">
        <f t="shared" si="123"/>
        <v>-0.31111111111111112</v>
      </c>
      <c r="AZ84" s="80">
        <f t="shared" si="124"/>
        <v>-0.31111111111111112</v>
      </c>
      <c r="BB84" s="40">
        <v>647</v>
      </c>
      <c r="BC84" s="41">
        <v>0</v>
      </c>
      <c r="BD84" s="66">
        <f t="shared" si="125"/>
        <v>647</v>
      </c>
      <c r="BE84" s="40">
        <v>599</v>
      </c>
      <c r="BF84" s="41">
        <v>0</v>
      </c>
      <c r="BG84" s="66">
        <f t="shared" si="126"/>
        <v>599</v>
      </c>
      <c r="BH84" s="80">
        <f t="shared" si="127"/>
        <v>8.6538183709439741E-3</v>
      </c>
      <c r="BI84" s="85">
        <f t="shared" si="128"/>
        <v>-7.4188562596599686E-2</v>
      </c>
      <c r="BJ84" s="80">
        <f t="shared" si="129"/>
        <v>-7.4188562596599686E-2</v>
      </c>
      <c r="BL84" s="40">
        <v>0</v>
      </c>
      <c r="BM84" s="41">
        <v>0</v>
      </c>
      <c r="BN84" s="66">
        <f t="shared" si="130"/>
        <v>0</v>
      </c>
      <c r="BO84" s="40">
        <v>0</v>
      </c>
      <c r="BP84" s="41">
        <v>0</v>
      </c>
      <c r="BQ84" s="66">
        <f t="shared" si="131"/>
        <v>0</v>
      </c>
      <c r="BR84" s="80">
        <f t="shared" si="132"/>
        <v>0</v>
      </c>
      <c r="BS84" s="85">
        <f t="shared" si="133"/>
        <v>0</v>
      </c>
      <c r="BT84" s="80">
        <f t="shared" si="134"/>
        <v>0</v>
      </c>
      <c r="BV84" s="40">
        <v>117</v>
      </c>
      <c r="BW84" s="41">
        <v>0</v>
      </c>
      <c r="BX84" s="66">
        <f t="shared" si="135"/>
        <v>117</v>
      </c>
      <c r="BY84" s="40">
        <v>175</v>
      </c>
      <c r="BZ84" s="41">
        <v>0</v>
      </c>
      <c r="CA84" s="66">
        <f t="shared" si="136"/>
        <v>175</v>
      </c>
      <c r="CB84" s="80">
        <f t="shared" si="137"/>
        <v>8.6304680179513735E-3</v>
      </c>
      <c r="CC84" s="85">
        <f t="shared" si="138"/>
        <v>0.49572649572649574</v>
      </c>
      <c r="CD84" s="80">
        <f t="shared" si="139"/>
        <v>0.49572649572649574</v>
      </c>
      <c r="CF84" s="40">
        <v>24</v>
      </c>
      <c r="CG84" s="41">
        <v>0</v>
      </c>
      <c r="CH84" s="66">
        <f t="shared" si="140"/>
        <v>24</v>
      </c>
      <c r="CI84" s="40">
        <v>18</v>
      </c>
      <c r="CJ84" s="41">
        <v>0</v>
      </c>
      <c r="CK84" s="66">
        <f t="shared" si="141"/>
        <v>18</v>
      </c>
      <c r="CL84" s="80">
        <f t="shared" si="142"/>
        <v>2.0979020979020979E-3</v>
      </c>
      <c r="CM84" s="85">
        <f t="shared" si="143"/>
        <v>-0.25</v>
      </c>
      <c r="CN84" s="80">
        <f t="shared" si="144"/>
        <v>-0.25</v>
      </c>
      <c r="CP84" s="40">
        <v>0</v>
      </c>
      <c r="CQ84" s="41">
        <v>0</v>
      </c>
      <c r="CR84" s="66">
        <f t="shared" si="145"/>
        <v>0</v>
      </c>
      <c r="CS84" s="40">
        <v>0</v>
      </c>
      <c r="CT84" s="41">
        <v>0</v>
      </c>
      <c r="CU84" s="66">
        <f t="shared" si="146"/>
        <v>0</v>
      </c>
      <c r="CV84" s="80">
        <f t="shared" si="147"/>
        <v>0</v>
      </c>
      <c r="CW84" s="85">
        <f t="shared" si="148"/>
        <v>0</v>
      </c>
      <c r="CX84" s="80">
        <f t="shared" si="149"/>
        <v>0</v>
      </c>
    </row>
    <row r="85" spans="1:102" ht="24.95" customHeight="1">
      <c r="A85" s="3">
        <v>78</v>
      </c>
      <c r="B85" s="47" t="s">
        <v>154</v>
      </c>
      <c r="D85" s="40">
        <v>192</v>
      </c>
      <c r="E85" s="41">
        <v>0</v>
      </c>
      <c r="F85" s="66">
        <f t="shared" si="100"/>
        <v>192</v>
      </c>
      <c r="G85" s="40">
        <v>333</v>
      </c>
      <c r="H85" s="41">
        <v>0</v>
      </c>
      <c r="I85" s="66">
        <f t="shared" si="101"/>
        <v>333</v>
      </c>
      <c r="J85" s="80">
        <f t="shared" si="102"/>
        <v>4.1078451206694926E-4</v>
      </c>
      <c r="K85" s="85">
        <f t="shared" si="103"/>
        <v>0.734375</v>
      </c>
      <c r="L85" s="80">
        <f t="shared" si="104"/>
        <v>0.734375</v>
      </c>
      <c r="N85" s="40">
        <v>71</v>
      </c>
      <c r="O85" s="41">
        <v>0</v>
      </c>
      <c r="P85" s="66">
        <f t="shared" si="105"/>
        <v>71</v>
      </c>
      <c r="Q85" s="40">
        <v>122</v>
      </c>
      <c r="R85" s="41">
        <v>0</v>
      </c>
      <c r="S85" s="66">
        <f t="shared" si="106"/>
        <v>122</v>
      </c>
      <c r="T85" s="80">
        <f t="shared" si="107"/>
        <v>1.9587317693448846E-4</v>
      </c>
      <c r="U85" s="85">
        <f t="shared" si="108"/>
        <v>0.71830985915492962</v>
      </c>
      <c r="V85" s="80">
        <f t="shared" si="109"/>
        <v>0.71830985915492962</v>
      </c>
      <c r="X85" s="40">
        <v>4</v>
      </c>
      <c r="Y85" s="41">
        <v>0</v>
      </c>
      <c r="Z85" s="66">
        <f t="shared" si="110"/>
        <v>4</v>
      </c>
      <c r="AA85" s="40">
        <v>0</v>
      </c>
      <c r="AB85" s="41">
        <v>0</v>
      </c>
      <c r="AC85" s="66">
        <f t="shared" si="111"/>
        <v>0</v>
      </c>
      <c r="AD85" s="80">
        <f t="shared" si="112"/>
        <v>0</v>
      </c>
      <c r="AE85" s="85">
        <f t="shared" si="113"/>
        <v>-1</v>
      </c>
      <c r="AF85" s="80">
        <f t="shared" si="114"/>
        <v>-1</v>
      </c>
      <c r="AH85" s="40">
        <v>39</v>
      </c>
      <c r="AI85" s="41">
        <v>0</v>
      </c>
      <c r="AJ85" s="66">
        <f t="shared" si="115"/>
        <v>39</v>
      </c>
      <c r="AK85" s="40">
        <v>92</v>
      </c>
      <c r="AL85" s="41">
        <v>0</v>
      </c>
      <c r="AM85" s="66">
        <f t="shared" si="116"/>
        <v>92</v>
      </c>
      <c r="AN85" s="80">
        <f t="shared" si="117"/>
        <v>8.5283102821758318E-4</v>
      </c>
      <c r="AO85" s="85">
        <f t="shared" si="118"/>
        <v>1.358974358974359</v>
      </c>
      <c r="AP85" s="80">
        <f t="shared" si="119"/>
        <v>1.358974358974359</v>
      </c>
      <c r="AR85" s="40">
        <v>31</v>
      </c>
      <c r="AS85" s="41">
        <v>0</v>
      </c>
      <c r="AT85" s="66">
        <f t="shared" si="120"/>
        <v>31</v>
      </c>
      <c r="AU85" s="40">
        <v>35</v>
      </c>
      <c r="AV85" s="41">
        <v>0</v>
      </c>
      <c r="AW85" s="66">
        <f t="shared" si="121"/>
        <v>35</v>
      </c>
      <c r="AX85" s="80">
        <f t="shared" si="122"/>
        <v>3.4093455030732812E-4</v>
      </c>
      <c r="AY85" s="85">
        <f t="shared" si="123"/>
        <v>0.12903225806451613</v>
      </c>
      <c r="AZ85" s="80">
        <f t="shared" si="124"/>
        <v>0.12903225806451613</v>
      </c>
      <c r="BB85" s="40">
        <v>1</v>
      </c>
      <c r="BC85" s="41">
        <v>0</v>
      </c>
      <c r="BD85" s="66">
        <f t="shared" si="125"/>
        <v>1</v>
      </c>
      <c r="BE85" s="40">
        <v>25</v>
      </c>
      <c r="BF85" s="41">
        <v>0</v>
      </c>
      <c r="BG85" s="66">
        <f t="shared" si="126"/>
        <v>25</v>
      </c>
      <c r="BH85" s="80">
        <f t="shared" si="127"/>
        <v>3.6117772833655986E-4</v>
      </c>
      <c r="BI85" s="85">
        <f t="shared" si="128"/>
        <v>24</v>
      </c>
      <c r="BJ85" s="80">
        <f t="shared" si="129"/>
        <v>24</v>
      </c>
      <c r="BL85" s="40">
        <v>0</v>
      </c>
      <c r="BM85" s="41">
        <v>0</v>
      </c>
      <c r="BN85" s="66">
        <f t="shared" si="130"/>
        <v>0</v>
      </c>
      <c r="BO85" s="40">
        <v>0</v>
      </c>
      <c r="BP85" s="41">
        <v>0</v>
      </c>
      <c r="BQ85" s="66">
        <f t="shared" si="131"/>
        <v>0</v>
      </c>
      <c r="BR85" s="80">
        <f t="shared" si="132"/>
        <v>0</v>
      </c>
      <c r="BS85" s="85">
        <f t="shared" si="133"/>
        <v>0</v>
      </c>
      <c r="BT85" s="80">
        <f t="shared" si="134"/>
        <v>0</v>
      </c>
      <c r="BV85" s="40">
        <v>0</v>
      </c>
      <c r="BW85" s="41">
        <v>0</v>
      </c>
      <c r="BX85" s="66">
        <f t="shared" si="135"/>
        <v>0</v>
      </c>
      <c r="BY85" s="40">
        <v>2</v>
      </c>
      <c r="BZ85" s="41">
        <v>0</v>
      </c>
      <c r="CA85" s="66">
        <f t="shared" si="136"/>
        <v>2</v>
      </c>
      <c r="CB85" s="80">
        <f t="shared" si="137"/>
        <v>9.8633920205158548E-5</v>
      </c>
      <c r="CC85" s="85">
        <f t="shared" si="138"/>
        <v>0</v>
      </c>
      <c r="CD85" s="80">
        <f t="shared" si="139"/>
        <v>0</v>
      </c>
      <c r="CF85" s="40">
        <v>0</v>
      </c>
      <c r="CG85" s="41">
        <v>0</v>
      </c>
      <c r="CH85" s="66">
        <f t="shared" si="140"/>
        <v>0</v>
      </c>
      <c r="CI85" s="40">
        <v>0</v>
      </c>
      <c r="CJ85" s="41">
        <v>0</v>
      </c>
      <c r="CK85" s="66">
        <f t="shared" si="141"/>
        <v>0</v>
      </c>
      <c r="CL85" s="80">
        <f t="shared" si="142"/>
        <v>0</v>
      </c>
      <c r="CM85" s="85">
        <f t="shared" si="143"/>
        <v>0</v>
      </c>
      <c r="CN85" s="80">
        <f t="shared" si="144"/>
        <v>0</v>
      </c>
      <c r="CP85" s="40">
        <v>0</v>
      </c>
      <c r="CQ85" s="41">
        <v>0</v>
      </c>
      <c r="CR85" s="66">
        <f t="shared" si="145"/>
        <v>0</v>
      </c>
      <c r="CS85" s="40">
        <v>0</v>
      </c>
      <c r="CT85" s="41">
        <v>0</v>
      </c>
      <c r="CU85" s="66">
        <f t="shared" si="146"/>
        <v>0</v>
      </c>
      <c r="CV85" s="80">
        <f t="shared" si="147"/>
        <v>0</v>
      </c>
      <c r="CW85" s="85">
        <f t="shared" si="148"/>
        <v>0</v>
      </c>
      <c r="CX85" s="80">
        <f t="shared" si="149"/>
        <v>0</v>
      </c>
    </row>
    <row r="86" spans="1:102" ht="24.95" customHeight="1">
      <c r="A86" s="3">
        <v>79</v>
      </c>
      <c r="B86" s="47" t="s">
        <v>285</v>
      </c>
      <c r="D86" s="40">
        <v>0</v>
      </c>
      <c r="E86" s="41">
        <v>0</v>
      </c>
      <c r="F86" s="66">
        <f t="shared" si="100"/>
        <v>0</v>
      </c>
      <c r="G86" s="40">
        <v>0</v>
      </c>
      <c r="H86" s="41">
        <v>0</v>
      </c>
      <c r="I86" s="66">
        <f t="shared" si="101"/>
        <v>0</v>
      </c>
      <c r="J86" s="80">
        <f t="shared" si="102"/>
        <v>0</v>
      </c>
      <c r="K86" s="85">
        <f t="shared" si="103"/>
        <v>0</v>
      </c>
      <c r="L86" s="80">
        <f t="shared" si="104"/>
        <v>0</v>
      </c>
      <c r="N86" s="40">
        <v>0</v>
      </c>
      <c r="O86" s="41">
        <v>0</v>
      </c>
      <c r="P86" s="66">
        <f t="shared" si="105"/>
        <v>0</v>
      </c>
      <c r="Q86" s="40">
        <v>0</v>
      </c>
      <c r="R86" s="41">
        <v>0</v>
      </c>
      <c r="S86" s="66">
        <f t="shared" si="106"/>
        <v>0</v>
      </c>
      <c r="T86" s="80">
        <f t="shared" si="107"/>
        <v>0</v>
      </c>
      <c r="U86" s="85">
        <f t="shared" si="108"/>
        <v>0</v>
      </c>
      <c r="V86" s="80">
        <f t="shared" si="109"/>
        <v>0</v>
      </c>
      <c r="X86" s="40">
        <v>0</v>
      </c>
      <c r="Y86" s="41">
        <v>0</v>
      </c>
      <c r="Z86" s="66">
        <f t="shared" si="110"/>
        <v>0</v>
      </c>
      <c r="AA86" s="40">
        <v>0</v>
      </c>
      <c r="AB86" s="41">
        <v>0</v>
      </c>
      <c r="AC86" s="66">
        <f t="shared" si="111"/>
        <v>0</v>
      </c>
      <c r="AD86" s="80">
        <f t="shared" si="112"/>
        <v>0</v>
      </c>
      <c r="AE86" s="85">
        <f t="shared" si="113"/>
        <v>0</v>
      </c>
      <c r="AF86" s="80">
        <f t="shared" si="114"/>
        <v>0</v>
      </c>
      <c r="AH86" s="40">
        <v>0</v>
      </c>
      <c r="AI86" s="41">
        <v>0</v>
      </c>
      <c r="AJ86" s="66">
        <f t="shared" si="115"/>
        <v>0</v>
      </c>
      <c r="AK86" s="40">
        <v>0</v>
      </c>
      <c r="AL86" s="41">
        <v>0</v>
      </c>
      <c r="AM86" s="66">
        <f t="shared" si="116"/>
        <v>0</v>
      </c>
      <c r="AN86" s="80">
        <f t="shared" si="117"/>
        <v>0</v>
      </c>
      <c r="AO86" s="85">
        <f t="shared" si="118"/>
        <v>0</v>
      </c>
      <c r="AP86" s="80">
        <f t="shared" si="119"/>
        <v>0</v>
      </c>
      <c r="AR86" s="40">
        <v>2</v>
      </c>
      <c r="AS86" s="41">
        <v>0</v>
      </c>
      <c r="AT86" s="66">
        <f t="shared" si="120"/>
        <v>2</v>
      </c>
      <c r="AU86" s="40">
        <v>0</v>
      </c>
      <c r="AV86" s="41">
        <v>0</v>
      </c>
      <c r="AW86" s="66">
        <f t="shared" si="121"/>
        <v>0</v>
      </c>
      <c r="AX86" s="80">
        <f t="shared" si="122"/>
        <v>0</v>
      </c>
      <c r="AY86" s="85">
        <f t="shared" si="123"/>
        <v>-1</v>
      </c>
      <c r="AZ86" s="80">
        <f t="shared" si="124"/>
        <v>-1</v>
      </c>
      <c r="BB86" s="40">
        <v>0</v>
      </c>
      <c r="BC86" s="41">
        <v>0</v>
      </c>
      <c r="BD86" s="66">
        <f t="shared" si="125"/>
        <v>0</v>
      </c>
      <c r="BE86" s="40">
        <v>0</v>
      </c>
      <c r="BF86" s="41">
        <v>0</v>
      </c>
      <c r="BG86" s="66">
        <f t="shared" si="126"/>
        <v>0</v>
      </c>
      <c r="BH86" s="80">
        <f t="shared" si="127"/>
        <v>0</v>
      </c>
      <c r="BI86" s="85">
        <f t="shared" si="128"/>
        <v>0</v>
      </c>
      <c r="BJ86" s="80">
        <f t="shared" si="129"/>
        <v>0</v>
      </c>
      <c r="BL86" s="40">
        <v>0</v>
      </c>
      <c r="BM86" s="41">
        <v>0</v>
      </c>
      <c r="BN86" s="66">
        <f t="shared" si="130"/>
        <v>0</v>
      </c>
      <c r="BO86" s="40">
        <v>0</v>
      </c>
      <c r="BP86" s="41">
        <v>0</v>
      </c>
      <c r="BQ86" s="66">
        <f t="shared" si="131"/>
        <v>0</v>
      </c>
      <c r="BR86" s="80">
        <f t="shared" si="132"/>
        <v>0</v>
      </c>
      <c r="BS86" s="85">
        <f t="shared" si="133"/>
        <v>0</v>
      </c>
      <c r="BT86" s="80">
        <f t="shared" si="134"/>
        <v>0</v>
      </c>
      <c r="BV86" s="40">
        <v>0</v>
      </c>
      <c r="BW86" s="41">
        <v>0</v>
      </c>
      <c r="BX86" s="66">
        <f t="shared" si="135"/>
        <v>0</v>
      </c>
      <c r="BY86" s="40">
        <v>0</v>
      </c>
      <c r="BZ86" s="41">
        <v>0</v>
      </c>
      <c r="CA86" s="66">
        <f t="shared" si="136"/>
        <v>0</v>
      </c>
      <c r="CB86" s="80">
        <f t="shared" si="137"/>
        <v>0</v>
      </c>
      <c r="CC86" s="85">
        <f t="shared" si="138"/>
        <v>0</v>
      </c>
      <c r="CD86" s="80">
        <f t="shared" si="139"/>
        <v>0</v>
      </c>
      <c r="CF86" s="40">
        <v>0</v>
      </c>
      <c r="CG86" s="41">
        <v>0</v>
      </c>
      <c r="CH86" s="66">
        <f t="shared" si="140"/>
        <v>0</v>
      </c>
      <c r="CI86" s="40">
        <v>0</v>
      </c>
      <c r="CJ86" s="41">
        <v>0</v>
      </c>
      <c r="CK86" s="66">
        <f t="shared" si="141"/>
        <v>0</v>
      </c>
      <c r="CL86" s="80">
        <f t="shared" si="142"/>
        <v>0</v>
      </c>
      <c r="CM86" s="85">
        <f t="shared" si="143"/>
        <v>0</v>
      </c>
      <c r="CN86" s="80">
        <f t="shared" si="144"/>
        <v>0</v>
      </c>
      <c r="CP86" s="40">
        <v>0</v>
      </c>
      <c r="CQ86" s="41">
        <v>0</v>
      </c>
      <c r="CR86" s="66">
        <f t="shared" si="145"/>
        <v>0</v>
      </c>
      <c r="CS86" s="40">
        <v>0</v>
      </c>
      <c r="CT86" s="41">
        <v>0</v>
      </c>
      <c r="CU86" s="66">
        <f t="shared" si="146"/>
        <v>0</v>
      </c>
      <c r="CV86" s="80">
        <f t="shared" si="147"/>
        <v>0</v>
      </c>
      <c r="CW86" s="85">
        <f t="shared" si="148"/>
        <v>0</v>
      </c>
      <c r="CX86" s="80">
        <f t="shared" si="149"/>
        <v>0</v>
      </c>
    </row>
    <row r="87" spans="1:102" ht="24.95" customHeight="1">
      <c r="A87" s="3">
        <v>80</v>
      </c>
      <c r="B87" s="47" t="s">
        <v>64</v>
      </c>
      <c r="D87" s="40">
        <v>1659</v>
      </c>
      <c r="E87" s="41">
        <v>6211</v>
      </c>
      <c r="F87" s="66">
        <f t="shared" si="100"/>
        <v>7870</v>
      </c>
      <c r="G87" s="40">
        <v>604</v>
      </c>
      <c r="H87" s="41">
        <v>25698</v>
      </c>
      <c r="I87" s="66">
        <f t="shared" si="101"/>
        <v>26302</v>
      </c>
      <c r="J87" s="80">
        <f t="shared" si="102"/>
        <v>3.244580851767237E-2</v>
      </c>
      <c r="K87" s="85">
        <f t="shared" si="103"/>
        <v>2.3420584498094028</v>
      </c>
      <c r="L87" s="80">
        <f t="shared" si="104"/>
        <v>2.3420584498094028</v>
      </c>
      <c r="N87" s="40">
        <v>0</v>
      </c>
      <c r="O87" s="41">
        <v>0</v>
      </c>
      <c r="P87" s="66">
        <f t="shared" si="105"/>
        <v>0</v>
      </c>
      <c r="Q87" s="40">
        <v>0</v>
      </c>
      <c r="R87" s="41">
        <v>0</v>
      </c>
      <c r="S87" s="66">
        <f t="shared" si="106"/>
        <v>0</v>
      </c>
      <c r="T87" s="80">
        <f t="shared" si="107"/>
        <v>0</v>
      </c>
      <c r="U87" s="85">
        <f t="shared" si="108"/>
        <v>0</v>
      </c>
      <c r="V87" s="80">
        <f t="shared" si="109"/>
        <v>0</v>
      </c>
      <c r="X87" s="40">
        <v>196</v>
      </c>
      <c r="Y87" s="41">
        <v>0</v>
      </c>
      <c r="Z87" s="66">
        <f t="shared" si="110"/>
        <v>196</v>
      </c>
      <c r="AA87" s="40">
        <v>1164</v>
      </c>
      <c r="AB87" s="41">
        <v>0</v>
      </c>
      <c r="AC87" s="66">
        <f t="shared" si="111"/>
        <v>1164</v>
      </c>
      <c r="AD87" s="80">
        <f t="shared" si="112"/>
        <v>4.5426694817688315E-3</v>
      </c>
      <c r="AE87" s="85">
        <f t="shared" si="113"/>
        <v>4.9387755102040813</v>
      </c>
      <c r="AF87" s="80">
        <f t="shared" si="114"/>
        <v>4.9387755102040813</v>
      </c>
      <c r="AH87" s="40">
        <v>1631</v>
      </c>
      <c r="AI87" s="41">
        <v>0</v>
      </c>
      <c r="AJ87" s="66">
        <f t="shared" si="115"/>
        <v>1631</v>
      </c>
      <c r="AK87" s="40">
        <v>1096</v>
      </c>
      <c r="AL87" s="41">
        <v>0</v>
      </c>
      <c r="AM87" s="66">
        <f t="shared" si="116"/>
        <v>1096</v>
      </c>
      <c r="AN87" s="80">
        <f t="shared" si="117"/>
        <v>1.015981311876599E-2</v>
      </c>
      <c r="AO87" s="85">
        <f t="shared" si="118"/>
        <v>-0.32801961986511341</v>
      </c>
      <c r="AP87" s="80">
        <f t="shared" si="119"/>
        <v>-0.32801961986511341</v>
      </c>
      <c r="AR87" s="40">
        <v>1</v>
      </c>
      <c r="AS87" s="41">
        <v>0</v>
      </c>
      <c r="AT87" s="66">
        <f t="shared" si="120"/>
        <v>1</v>
      </c>
      <c r="AU87" s="40">
        <v>372</v>
      </c>
      <c r="AV87" s="41">
        <v>0</v>
      </c>
      <c r="AW87" s="66">
        <f t="shared" si="121"/>
        <v>372</v>
      </c>
      <c r="AX87" s="80">
        <f t="shared" si="122"/>
        <v>3.6236472204093165E-3</v>
      </c>
      <c r="AY87" s="85">
        <f t="shared" si="123"/>
        <v>371</v>
      </c>
      <c r="AZ87" s="80">
        <f t="shared" si="124"/>
        <v>371</v>
      </c>
      <c r="BB87" s="40">
        <v>655</v>
      </c>
      <c r="BC87" s="41">
        <v>0</v>
      </c>
      <c r="BD87" s="66">
        <f t="shared" si="125"/>
        <v>655</v>
      </c>
      <c r="BE87" s="40">
        <v>571</v>
      </c>
      <c r="BF87" s="41">
        <v>0</v>
      </c>
      <c r="BG87" s="66">
        <f t="shared" si="126"/>
        <v>571</v>
      </c>
      <c r="BH87" s="80">
        <f t="shared" si="127"/>
        <v>8.249299315207027E-3</v>
      </c>
      <c r="BI87" s="85">
        <f t="shared" si="128"/>
        <v>-0.12824427480916031</v>
      </c>
      <c r="BJ87" s="80">
        <f t="shared" si="129"/>
        <v>-0.12824427480916031</v>
      </c>
      <c r="BL87" s="40">
        <v>0</v>
      </c>
      <c r="BM87" s="41">
        <v>0</v>
      </c>
      <c r="BN87" s="66">
        <f t="shared" si="130"/>
        <v>0</v>
      </c>
      <c r="BO87" s="40">
        <v>0</v>
      </c>
      <c r="BP87" s="41">
        <v>0</v>
      </c>
      <c r="BQ87" s="66">
        <f t="shared" si="131"/>
        <v>0</v>
      </c>
      <c r="BR87" s="80">
        <f t="shared" si="132"/>
        <v>0</v>
      </c>
      <c r="BS87" s="85">
        <f t="shared" si="133"/>
        <v>0</v>
      </c>
      <c r="BT87" s="80">
        <f t="shared" si="134"/>
        <v>0</v>
      </c>
      <c r="BV87" s="40">
        <v>21</v>
      </c>
      <c r="BW87" s="41">
        <v>0</v>
      </c>
      <c r="BX87" s="66">
        <f t="shared" si="135"/>
        <v>21</v>
      </c>
      <c r="BY87" s="40">
        <v>123</v>
      </c>
      <c r="BZ87" s="41">
        <v>0</v>
      </c>
      <c r="CA87" s="66">
        <f t="shared" si="136"/>
        <v>123</v>
      </c>
      <c r="CB87" s="80">
        <f t="shared" si="137"/>
        <v>6.0659860926172513E-3</v>
      </c>
      <c r="CC87" s="85">
        <f t="shared" si="138"/>
        <v>4.8571428571428568</v>
      </c>
      <c r="CD87" s="80">
        <f t="shared" si="139"/>
        <v>4.8571428571428568</v>
      </c>
      <c r="CF87" s="40">
        <v>204</v>
      </c>
      <c r="CG87" s="41">
        <v>0</v>
      </c>
      <c r="CH87" s="66">
        <f t="shared" si="140"/>
        <v>204</v>
      </c>
      <c r="CI87" s="40">
        <v>359</v>
      </c>
      <c r="CJ87" s="41">
        <v>0</v>
      </c>
      <c r="CK87" s="66">
        <f t="shared" si="141"/>
        <v>359</v>
      </c>
      <c r="CL87" s="80">
        <f t="shared" si="142"/>
        <v>4.1841491841491843E-2</v>
      </c>
      <c r="CM87" s="85">
        <f t="shared" si="143"/>
        <v>0.75980392156862742</v>
      </c>
      <c r="CN87" s="80">
        <f t="shared" si="144"/>
        <v>0.75980392156862742</v>
      </c>
      <c r="CP87" s="40">
        <v>3</v>
      </c>
      <c r="CQ87" s="41">
        <v>0</v>
      </c>
      <c r="CR87" s="66">
        <f t="shared" si="145"/>
        <v>3</v>
      </c>
      <c r="CS87" s="40">
        <v>12</v>
      </c>
      <c r="CT87" s="41">
        <v>0</v>
      </c>
      <c r="CU87" s="66">
        <f t="shared" si="146"/>
        <v>12</v>
      </c>
      <c r="CV87" s="80">
        <f t="shared" si="147"/>
        <v>5.6577086280056579E-3</v>
      </c>
      <c r="CW87" s="85">
        <f t="shared" si="148"/>
        <v>3</v>
      </c>
      <c r="CX87" s="80">
        <f t="shared" si="149"/>
        <v>3</v>
      </c>
    </row>
    <row r="88" spans="1:102" ht="24.95" customHeight="1">
      <c r="A88" s="3">
        <v>81</v>
      </c>
      <c r="B88" s="47" t="s">
        <v>81</v>
      </c>
      <c r="D88" s="40">
        <v>0</v>
      </c>
      <c r="E88" s="41">
        <v>0</v>
      </c>
      <c r="F88" s="66">
        <f t="shared" si="100"/>
        <v>0</v>
      </c>
      <c r="G88" s="40">
        <v>0</v>
      </c>
      <c r="H88" s="41">
        <v>0</v>
      </c>
      <c r="I88" s="66">
        <f t="shared" si="101"/>
        <v>0</v>
      </c>
      <c r="J88" s="80">
        <f t="shared" si="102"/>
        <v>0</v>
      </c>
      <c r="K88" s="85">
        <f t="shared" si="103"/>
        <v>0</v>
      </c>
      <c r="L88" s="80">
        <f t="shared" si="104"/>
        <v>0</v>
      </c>
      <c r="N88" s="40">
        <v>0</v>
      </c>
      <c r="O88" s="41">
        <v>0</v>
      </c>
      <c r="P88" s="66">
        <f t="shared" si="105"/>
        <v>0</v>
      </c>
      <c r="Q88" s="40">
        <v>0</v>
      </c>
      <c r="R88" s="41">
        <v>0</v>
      </c>
      <c r="S88" s="66">
        <f t="shared" si="106"/>
        <v>0</v>
      </c>
      <c r="T88" s="80">
        <f t="shared" si="107"/>
        <v>0</v>
      </c>
      <c r="U88" s="85">
        <f t="shared" si="108"/>
        <v>0</v>
      </c>
      <c r="V88" s="80">
        <f t="shared" si="109"/>
        <v>0</v>
      </c>
      <c r="X88" s="40">
        <v>0</v>
      </c>
      <c r="Y88" s="41">
        <v>0</v>
      </c>
      <c r="Z88" s="66">
        <f t="shared" si="110"/>
        <v>0</v>
      </c>
      <c r="AA88" s="40">
        <v>0</v>
      </c>
      <c r="AB88" s="41">
        <v>0</v>
      </c>
      <c r="AC88" s="66">
        <f t="shared" si="111"/>
        <v>0</v>
      </c>
      <c r="AD88" s="80">
        <f t="shared" si="112"/>
        <v>0</v>
      </c>
      <c r="AE88" s="85">
        <f t="shared" si="113"/>
        <v>0</v>
      </c>
      <c r="AF88" s="80">
        <f t="shared" si="114"/>
        <v>0</v>
      </c>
      <c r="AH88" s="40">
        <v>0</v>
      </c>
      <c r="AI88" s="41">
        <v>0</v>
      </c>
      <c r="AJ88" s="66">
        <f t="shared" si="115"/>
        <v>0</v>
      </c>
      <c r="AK88" s="40">
        <v>0</v>
      </c>
      <c r="AL88" s="41">
        <v>0</v>
      </c>
      <c r="AM88" s="66">
        <f t="shared" si="116"/>
        <v>0</v>
      </c>
      <c r="AN88" s="80">
        <f t="shared" si="117"/>
        <v>0</v>
      </c>
      <c r="AO88" s="85">
        <f t="shared" si="118"/>
        <v>0</v>
      </c>
      <c r="AP88" s="80">
        <f t="shared" si="119"/>
        <v>0</v>
      </c>
      <c r="AR88" s="40">
        <v>4</v>
      </c>
      <c r="AS88" s="41">
        <v>0</v>
      </c>
      <c r="AT88" s="66">
        <f t="shared" si="120"/>
        <v>4</v>
      </c>
      <c r="AU88" s="40">
        <v>2</v>
      </c>
      <c r="AV88" s="41">
        <v>0</v>
      </c>
      <c r="AW88" s="66">
        <f t="shared" si="121"/>
        <v>2</v>
      </c>
      <c r="AX88" s="80">
        <f t="shared" si="122"/>
        <v>1.9481974303275894E-5</v>
      </c>
      <c r="AY88" s="85">
        <f t="shared" si="123"/>
        <v>-0.5</v>
      </c>
      <c r="AZ88" s="80">
        <f t="shared" si="124"/>
        <v>-0.5</v>
      </c>
      <c r="BB88" s="40">
        <v>97</v>
      </c>
      <c r="BC88" s="41">
        <v>0</v>
      </c>
      <c r="BD88" s="66">
        <f t="shared" si="125"/>
        <v>97</v>
      </c>
      <c r="BE88" s="40">
        <v>55</v>
      </c>
      <c r="BF88" s="41">
        <v>0</v>
      </c>
      <c r="BG88" s="66">
        <f t="shared" si="126"/>
        <v>55</v>
      </c>
      <c r="BH88" s="80">
        <f t="shared" si="127"/>
        <v>7.9459100234043165E-4</v>
      </c>
      <c r="BI88" s="85">
        <f t="shared" si="128"/>
        <v>-0.4329896907216495</v>
      </c>
      <c r="BJ88" s="80">
        <f t="shared" si="129"/>
        <v>-0.4329896907216495</v>
      </c>
      <c r="BL88" s="40">
        <v>0</v>
      </c>
      <c r="BM88" s="41">
        <v>0</v>
      </c>
      <c r="BN88" s="66">
        <f t="shared" si="130"/>
        <v>0</v>
      </c>
      <c r="BO88" s="40">
        <v>0</v>
      </c>
      <c r="BP88" s="41">
        <v>0</v>
      </c>
      <c r="BQ88" s="66">
        <f t="shared" si="131"/>
        <v>0</v>
      </c>
      <c r="BR88" s="80">
        <f t="shared" si="132"/>
        <v>0</v>
      </c>
      <c r="BS88" s="85">
        <f t="shared" si="133"/>
        <v>0</v>
      </c>
      <c r="BT88" s="80">
        <f t="shared" si="134"/>
        <v>0</v>
      </c>
      <c r="BV88" s="40">
        <v>0</v>
      </c>
      <c r="BW88" s="41">
        <v>0</v>
      </c>
      <c r="BX88" s="66">
        <f t="shared" si="135"/>
        <v>0</v>
      </c>
      <c r="BY88" s="40">
        <v>0</v>
      </c>
      <c r="BZ88" s="41">
        <v>0</v>
      </c>
      <c r="CA88" s="66">
        <f t="shared" si="136"/>
        <v>0</v>
      </c>
      <c r="CB88" s="80">
        <f t="shared" si="137"/>
        <v>0</v>
      </c>
      <c r="CC88" s="85">
        <f t="shared" si="138"/>
        <v>0</v>
      </c>
      <c r="CD88" s="80">
        <f t="shared" si="139"/>
        <v>0</v>
      </c>
      <c r="CF88" s="40">
        <v>0</v>
      </c>
      <c r="CG88" s="41">
        <v>0</v>
      </c>
      <c r="CH88" s="66">
        <f t="shared" si="140"/>
        <v>0</v>
      </c>
      <c r="CI88" s="40">
        <v>0</v>
      </c>
      <c r="CJ88" s="41">
        <v>0</v>
      </c>
      <c r="CK88" s="66">
        <f t="shared" si="141"/>
        <v>0</v>
      </c>
      <c r="CL88" s="80">
        <f t="shared" si="142"/>
        <v>0</v>
      </c>
      <c r="CM88" s="85">
        <f t="shared" si="143"/>
        <v>0</v>
      </c>
      <c r="CN88" s="80">
        <f t="shared" si="144"/>
        <v>0</v>
      </c>
      <c r="CP88" s="40">
        <v>0</v>
      </c>
      <c r="CQ88" s="41">
        <v>0</v>
      </c>
      <c r="CR88" s="66">
        <f t="shared" si="145"/>
        <v>0</v>
      </c>
      <c r="CS88" s="40">
        <v>0</v>
      </c>
      <c r="CT88" s="41">
        <v>0</v>
      </c>
      <c r="CU88" s="66">
        <f t="shared" si="146"/>
        <v>0</v>
      </c>
      <c r="CV88" s="80">
        <f t="shared" si="147"/>
        <v>0</v>
      </c>
      <c r="CW88" s="85">
        <f t="shared" si="148"/>
        <v>0</v>
      </c>
      <c r="CX88" s="80">
        <f t="shared" si="149"/>
        <v>0</v>
      </c>
    </row>
    <row r="89" spans="1:102" ht="24.95" customHeight="1">
      <c r="A89" s="3">
        <v>82</v>
      </c>
      <c r="B89" s="47" t="s">
        <v>246</v>
      </c>
      <c r="D89" s="40">
        <v>0</v>
      </c>
      <c r="E89" s="41">
        <v>0</v>
      </c>
      <c r="F89" s="66">
        <f t="shared" si="100"/>
        <v>0</v>
      </c>
      <c r="G89" s="40">
        <v>0</v>
      </c>
      <c r="H89" s="41">
        <v>0</v>
      </c>
      <c r="I89" s="66">
        <f t="shared" si="101"/>
        <v>0</v>
      </c>
      <c r="J89" s="80">
        <f t="shared" si="102"/>
        <v>0</v>
      </c>
      <c r="K89" s="85">
        <f t="shared" si="103"/>
        <v>0</v>
      </c>
      <c r="L89" s="80">
        <f t="shared" si="104"/>
        <v>0</v>
      </c>
      <c r="N89" s="40">
        <v>0</v>
      </c>
      <c r="O89" s="41">
        <v>0</v>
      </c>
      <c r="P89" s="66">
        <f t="shared" si="105"/>
        <v>0</v>
      </c>
      <c r="Q89" s="40">
        <v>0</v>
      </c>
      <c r="R89" s="41">
        <v>0</v>
      </c>
      <c r="S89" s="66">
        <f t="shared" si="106"/>
        <v>0</v>
      </c>
      <c r="T89" s="80">
        <f t="shared" si="107"/>
        <v>0</v>
      </c>
      <c r="U89" s="85">
        <f t="shared" si="108"/>
        <v>0</v>
      </c>
      <c r="V89" s="80">
        <f t="shared" si="109"/>
        <v>0</v>
      </c>
      <c r="X89" s="40">
        <v>0</v>
      </c>
      <c r="Y89" s="41">
        <v>0</v>
      </c>
      <c r="Z89" s="66">
        <f t="shared" si="110"/>
        <v>0</v>
      </c>
      <c r="AA89" s="40">
        <v>0</v>
      </c>
      <c r="AB89" s="41">
        <v>0</v>
      </c>
      <c r="AC89" s="66">
        <f t="shared" si="111"/>
        <v>0</v>
      </c>
      <c r="AD89" s="80">
        <f t="shared" si="112"/>
        <v>0</v>
      </c>
      <c r="AE89" s="85">
        <f t="shared" si="113"/>
        <v>0</v>
      </c>
      <c r="AF89" s="80">
        <f t="shared" si="114"/>
        <v>0</v>
      </c>
      <c r="AH89" s="40">
        <v>0</v>
      </c>
      <c r="AI89" s="41">
        <v>0</v>
      </c>
      <c r="AJ89" s="66">
        <f t="shared" si="115"/>
        <v>0</v>
      </c>
      <c r="AK89" s="40">
        <v>0</v>
      </c>
      <c r="AL89" s="41">
        <v>0</v>
      </c>
      <c r="AM89" s="66">
        <f t="shared" si="116"/>
        <v>0</v>
      </c>
      <c r="AN89" s="80">
        <f t="shared" si="117"/>
        <v>0</v>
      </c>
      <c r="AO89" s="85">
        <f t="shared" si="118"/>
        <v>0</v>
      </c>
      <c r="AP89" s="80">
        <f t="shared" si="119"/>
        <v>0</v>
      </c>
      <c r="AR89" s="40">
        <v>0</v>
      </c>
      <c r="AS89" s="41">
        <v>0</v>
      </c>
      <c r="AT89" s="66">
        <f t="shared" si="120"/>
        <v>0</v>
      </c>
      <c r="AU89" s="40">
        <v>0</v>
      </c>
      <c r="AV89" s="41">
        <v>0</v>
      </c>
      <c r="AW89" s="66">
        <f t="shared" si="121"/>
        <v>0</v>
      </c>
      <c r="AX89" s="80">
        <f t="shared" si="122"/>
        <v>0</v>
      </c>
      <c r="AY89" s="85">
        <f t="shared" si="123"/>
        <v>0</v>
      </c>
      <c r="AZ89" s="80">
        <f t="shared" si="124"/>
        <v>0</v>
      </c>
      <c r="BB89" s="40">
        <v>25</v>
      </c>
      <c r="BC89" s="41">
        <v>0</v>
      </c>
      <c r="BD89" s="66">
        <f t="shared" si="125"/>
        <v>25</v>
      </c>
      <c r="BE89" s="40">
        <v>29</v>
      </c>
      <c r="BF89" s="41">
        <v>0</v>
      </c>
      <c r="BG89" s="66">
        <f t="shared" si="126"/>
        <v>29</v>
      </c>
      <c r="BH89" s="80">
        <f t="shared" si="127"/>
        <v>4.1896616487040943E-4</v>
      </c>
      <c r="BI89" s="85">
        <f t="shared" si="128"/>
        <v>0.16</v>
      </c>
      <c r="BJ89" s="80">
        <f t="shared" si="129"/>
        <v>0.16</v>
      </c>
      <c r="BL89" s="40">
        <v>0</v>
      </c>
      <c r="BM89" s="41">
        <v>0</v>
      </c>
      <c r="BN89" s="66">
        <f t="shared" si="130"/>
        <v>0</v>
      </c>
      <c r="BO89" s="40">
        <v>0</v>
      </c>
      <c r="BP89" s="41">
        <v>0</v>
      </c>
      <c r="BQ89" s="66">
        <f t="shared" si="131"/>
        <v>0</v>
      </c>
      <c r="BR89" s="80">
        <f t="shared" si="132"/>
        <v>0</v>
      </c>
      <c r="BS89" s="85">
        <f t="shared" si="133"/>
        <v>0</v>
      </c>
      <c r="BT89" s="80">
        <f t="shared" si="134"/>
        <v>0</v>
      </c>
      <c r="BV89" s="40">
        <v>0</v>
      </c>
      <c r="BW89" s="41">
        <v>0</v>
      </c>
      <c r="BX89" s="66">
        <f t="shared" si="135"/>
        <v>0</v>
      </c>
      <c r="BY89" s="40">
        <v>0</v>
      </c>
      <c r="BZ89" s="41">
        <v>0</v>
      </c>
      <c r="CA89" s="66">
        <f t="shared" si="136"/>
        <v>0</v>
      </c>
      <c r="CB89" s="80">
        <f t="shared" si="137"/>
        <v>0</v>
      </c>
      <c r="CC89" s="85">
        <f t="shared" si="138"/>
        <v>0</v>
      </c>
      <c r="CD89" s="80">
        <f t="shared" si="139"/>
        <v>0</v>
      </c>
      <c r="CF89" s="40">
        <v>0</v>
      </c>
      <c r="CG89" s="41">
        <v>0</v>
      </c>
      <c r="CH89" s="66">
        <f t="shared" si="140"/>
        <v>0</v>
      </c>
      <c r="CI89" s="40">
        <v>0</v>
      </c>
      <c r="CJ89" s="41">
        <v>0</v>
      </c>
      <c r="CK89" s="66">
        <f t="shared" si="141"/>
        <v>0</v>
      </c>
      <c r="CL89" s="80">
        <f t="shared" si="142"/>
        <v>0</v>
      </c>
      <c r="CM89" s="85">
        <f t="shared" si="143"/>
        <v>0</v>
      </c>
      <c r="CN89" s="80">
        <f t="shared" si="144"/>
        <v>0</v>
      </c>
      <c r="CP89" s="40">
        <v>0</v>
      </c>
      <c r="CQ89" s="41">
        <v>0</v>
      </c>
      <c r="CR89" s="66">
        <f t="shared" si="145"/>
        <v>0</v>
      </c>
      <c r="CS89" s="40">
        <v>0</v>
      </c>
      <c r="CT89" s="41">
        <v>0</v>
      </c>
      <c r="CU89" s="66">
        <f t="shared" si="146"/>
        <v>0</v>
      </c>
      <c r="CV89" s="80">
        <f t="shared" si="147"/>
        <v>0</v>
      </c>
      <c r="CW89" s="85">
        <f t="shared" si="148"/>
        <v>0</v>
      </c>
      <c r="CX89" s="80">
        <f t="shared" si="149"/>
        <v>0</v>
      </c>
    </row>
    <row r="90" spans="1:102" ht="24.95" customHeight="1">
      <c r="A90" s="3">
        <v>83</v>
      </c>
      <c r="B90" s="47" t="s">
        <v>92</v>
      </c>
      <c r="D90" s="40">
        <v>0</v>
      </c>
      <c r="E90" s="41">
        <v>0</v>
      </c>
      <c r="F90" s="66">
        <f t="shared" si="100"/>
        <v>0</v>
      </c>
      <c r="G90" s="40">
        <v>0</v>
      </c>
      <c r="H90" s="41">
        <v>0</v>
      </c>
      <c r="I90" s="66">
        <f t="shared" si="101"/>
        <v>0</v>
      </c>
      <c r="J90" s="80">
        <f t="shared" si="102"/>
        <v>0</v>
      </c>
      <c r="K90" s="85">
        <f t="shared" si="103"/>
        <v>0</v>
      </c>
      <c r="L90" s="80">
        <f t="shared" si="104"/>
        <v>0</v>
      </c>
      <c r="N90" s="40">
        <v>0</v>
      </c>
      <c r="O90" s="41">
        <v>0</v>
      </c>
      <c r="P90" s="66">
        <f t="shared" si="105"/>
        <v>0</v>
      </c>
      <c r="Q90" s="40">
        <v>0</v>
      </c>
      <c r="R90" s="41">
        <v>0</v>
      </c>
      <c r="S90" s="66">
        <f t="shared" si="106"/>
        <v>0</v>
      </c>
      <c r="T90" s="80">
        <f t="shared" si="107"/>
        <v>0</v>
      </c>
      <c r="U90" s="85">
        <f t="shared" si="108"/>
        <v>0</v>
      </c>
      <c r="V90" s="80">
        <f t="shared" si="109"/>
        <v>0</v>
      </c>
      <c r="X90" s="40">
        <v>0</v>
      </c>
      <c r="Y90" s="41">
        <v>0</v>
      </c>
      <c r="Z90" s="66">
        <f t="shared" si="110"/>
        <v>0</v>
      </c>
      <c r="AA90" s="40">
        <v>0</v>
      </c>
      <c r="AB90" s="41">
        <v>0</v>
      </c>
      <c r="AC90" s="66">
        <f t="shared" si="111"/>
        <v>0</v>
      </c>
      <c r="AD90" s="80">
        <f t="shared" si="112"/>
        <v>0</v>
      </c>
      <c r="AE90" s="85">
        <f t="shared" si="113"/>
        <v>0</v>
      </c>
      <c r="AF90" s="80">
        <f t="shared" si="114"/>
        <v>0</v>
      </c>
      <c r="AH90" s="40">
        <v>0</v>
      </c>
      <c r="AI90" s="41">
        <v>0</v>
      </c>
      <c r="AJ90" s="66">
        <f t="shared" si="115"/>
        <v>0</v>
      </c>
      <c r="AK90" s="40">
        <v>0</v>
      </c>
      <c r="AL90" s="41">
        <v>0</v>
      </c>
      <c r="AM90" s="66">
        <f t="shared" si="116"/>
        <v>0</v>
      </c>
      <c r="AN90" s="80">
        <f t="shared" si="117"/>
        <v>0</v>
      </c>
      <c r="AO90" s="85">
        <f t="shared" si="118"/>
        <v>0</v>
      </c>
      <c r="AP90" s="80">
        <f t="shared" si="119"/>
        <v>0</v>
      </c>
      <c r="AR90" s="40">
        <v>4</v>
      </c>
      <c r="AS90" s="41">
        <v>0</v>
      </c>
      <c r="AT90" s="66">
        <f t="shared" si="120"/>
        <v>4</v>
      </c>
      <c r="AU90" s="40">
        <v>5</v>
      </c>
      <c r="AV90" s="41">
        <v>0</v>
      </c>
      <c r="AW90" s="66">
        <f t="shared" si="121"/>
        <v>5</v>
      </c>
      <c r="AX90" s="80">
        <f t="shared" si="122"/>
        <v>4.8704935758189732E-5</v>
      </c>
      <c r="AY90" s="85">
        <f t="shared" si="123"/>
        <v>0.25</v>
      </c>
      <c r="AZ90" s="80">
        <f t="shared" si="124"/>
        <v>0.25</v>
      </c>
      <c r="BB90" s="40">
        <v>3</v>
      </c>
      <c r="BC90" s="41">
        <v>0</v>
      </c>
      <c r="BD90" s="66">
        <f t="shared" si="125"/>
        <v>3</v>
      </c>
      <c r="BE90" s="40">
        <v>1</v>
      </c>
      <c r="BF90" s="41">
        <v>0</v>
      </c>
      <c r="BG90" s="66">
        <f t="shared" si="126"/>
        <v>1</v>
      </c>
      <c r="BH90" s="80">
        <f t="shared" si="127"/>
        <v>1.4447109133462395E-5</v>
      </c>
      <c r="BI90" s="85">
        <f t="shared" si="128"/>
        <v>-0.66666666666666663</v>
      </c>
      <c r="BJ90" s="80">
        <f t="shared" si="129"/>
        <v>-0.66666666666666663</v>
      </c>
      <c r="BL90" s="40">
        <v>0</v>
      </c>
      <c r="BM90" s="41">
        <v>0</v>
      </c>
      <c r="BN90" s="66">
        <f t="shared" si="130"/>
        <v>0</v>
      </c>
      <c r="BO90" s="40">
        <v>0</v>
      </c>
      <c r="BP90" s="41">
        <v>0</v>
      </c>
      <c r="BQ90" s="66">
        <f t="shared" si="131"/>
        <v>0</v>
      </c>
      <c r="BR90" s="80">
        <f t="shared" si="132"/>
        <v>0</v>
      </c>
      <c r="BS90" s="85">
        <f t="shared" si="133"/>
        <v>0</v>
      </c>
      <c r="BT90" s="80">
        <f t="shared" si="134"/>
        <v>0</v>
      </c>
      <c r="BV90" s="40">
        <v>1</v>
      </c>
      <c r="BW90" s="41">
        <v>0</v>
      </c>
      <c r="BX90" s="66">
        <f t="shared" si="135"/>
        <v>1</v>
      </c>
      <c r="BY90" s="40">
        <v>8</v>
      </c>
      <c r="BZ90" s="41">
        <v>0</v>
      </c>
      <c r="CA90" s="66">
        <f t="shared" si="136"/>
        <v>8</v>
      </c>
      <c r="CB90" s="80">
        <f t="shared" si="137"/>
        <v>3.9453568082063419E-4</v>
      </c>
      <c r="CC90" s="85">
        <f t="shared" si="138"/>
        <v>7</v>
      </c>
      <c r="CD90" s="80">
        <f t="shared" si="139"/>
        <v>7</v>
      </c>
      <c r="CF90" s="40">
        <v>20</v>
      </c>
      <c r="CG90" s="41">
        <v>0</v>
      </c>
      <c r="CH90" s="66">
        <f t="shared" si="140"/>
        <v>20</v>
      </c>
      <c r="CI90" s="40">
        <v>0</v>
      </c>
      <c r="CJ90" s="41">
        <v>0</v>
      </c>
      <c r="CK90" s="66">
        <f t="shared" si="141"/>
        <v>0</v>
      </c>
      <c r="CL90" s="80">
        <f t="shared" si="142"/>
        <v>0</v>
      </c>
      <c r="CM90" s="85">
        <f t="shared" si="143"/>
        <v>-1</v>
      </c>
      <c r="CN90" s="80">
        <f t="shared" si="144"/>
        <v>-1</v>
      </c>
      <c r="CP90" s="40">
        <v>0</v>
      </c>
      <c r="CQ90" s="41">
        <v>0</v>
      </c>
      <c r="CR90" s="66">
        <f t="shared" si="145"/>
        <v>0</v>
      </c>
      <c r="CS90" s="40">
        <v>0</v>
      </c>
      <c r="CT90" s="41">
        <v>0</v>
      </c>
      <c r="CU90" s="66">
        <f t="shared" si="146"/>
        <v>0</v>
      </c>
      <c r="CV90" s="80">
        <f t="shared" si="147"/>
        <v>0</v>
      </c>
      <c r="CW90" s="85">
        <f t="shared" si="148"/>
        <v>0</v>
      </c>
      <c r="CX90" s="80">
        <f t="shared" si="149"/>
        <v>0</v>
      </c>
    </row>
    <row r="91" spans="1:102" ht="24.95" customHeight="1">
      <c r="A91" s="3">
        <v>84</v>
      </c>
      <c r="B91" s="47" t="s">
        <v>155</v>
      </c>
      <c r="D91" s="40">
        <v>0</v>
      </c>
      <c r="E91" s="41">
        <v>0</v>
      </c>
      <c r="F91" s="66">
        <f t="shared" si="100"/>
        <v>0</v>
      </c>
      <c r="G91" s="40">
        <v>0</v>
      </c>
      <c r="H91" s="41">
        <v>0</v>
      </c>
      <c r="I91" s="66">
        <f t="shared" si="101"/>
        <v>0</v>
      </c>
      <c r="J91" s="80">
        <f t="shared" si="102"/>
        <v>0</v>
      </c>
      <c r="K91" s="85">
        <f t="shared" si="103"/>
        <v>0</v>
      </c>
      <c r="L91" s="80">
        <f t="shared" si="104"/>
        <v>0</v>
      </c>
      <c r="N91" s="40">
        <v>0</v>
      </c>
      <c r="O91" s="41">
        <v>0</v>
      </c>
      <c r="P91" s="66">
        <f t="shared" si="105"/>
        <v>0</v>
      </c>
      <c r="Q91" s="40">
        <v>0</v>
      </c>
      <c r="R91" s="41">
        <v>0</v>
      </c>
      <c r="S91" s="66">
        <f t="shared" si="106"/>
        <v>0</v>
      </c>
      <c r="T91" s="80">
        <f t="shared" si="107"/>
        <v>0</v>
      </c>
      <c r="U91" s="85">
        <f t="shared" si="108"/>
        <v>0</v>
      </c>
      <c r="V91" s="80">
        <f t="shared" si="109"/>
        <v>0</v>
      </c>
      <c r="X91" s="40">
        <v>0</v>
      </c>
      <c r="Y91" s="41">
        <v>0</v>
      </c>
      <c r="Z91" s="66">
        <f t="shared" si="110"/>
        <v>0</v>
      </c>
      <c r="AA91" s="40">
        <v>0</v>
      </c>
      <c r="AB91" s="41">
        <v>0</v>
      </c>
      <c r="AC91" s="66">
        <f t="shared" si="111"/>
        <v>0</v>
      </c>
      <c r="AD91" s="80">
        <f t="shared" si="112"/>
        <v>0</v>
      </c>
      <c r="AE91" s="85">
        <f t="shared" si="113"/>
        <v>0</v>
      </c>
      <c r="AF91" s="80">
        <f t="shared" si="114"/>
        <v>0</v>
      </c>
      <c r="AH91" s="40">
        <v>0</v>
      </c>
      <c r="AI91" s="41">
        <v>0</v>
      </c>
      <c r="AJ91" s="66">
        <f t="shared" si="115"/>
        <v>0</v>
      </c>
      <c r="AK91" s="40">
        <v>0</v>
      </c>
      <c r="AL91" s="41">
        <v>0</v>
      </c>
      <c r="AM91" s="66">
        <f t="shared" si="116"/>
        <v>0</v>
      </c>
      <c r="AN91" s="80">
        <f t="shared" si="117"/>
        <v>0</v>
      </c>
      <c r="AO91" s="85">
        <f t="shared" si="118"/>
        <v>0</v>
      </c>
      <c r="AP91" s="80">
        <f t="shared" si="119"/>
        <v>0</v>
      </c>
      <c r="AR91" s="40">
        <v>0</v>
      </c>
      <c r="AS91" s="41">
        <v>0</v>
      </c>
      <c r="AT91" s="66">
        <f t="shared" si="120"/>
        <v>0</v>
      </c>
      <c r="AU91" s="40">
        <v>0</v>
      </c>
      <c r="AV91" s="41">
        <v>0</v>
      </c>
      <c r="AW91" s="66">
        <f t="shared" si="121"/>
        <v>0</v>
      </c>
      <c r="AX91" s="80">
        <f t="shared" si="122"/>
        <v>0</v>
      </c>
      <c r="AY91" s="85">
        <f t="shared" si="123"/>
        <v>0</v>
      </c>
      <c r="AZ91" s="80">
        <f t="shared" si="124"/>
        <v>0</v>
      </c>
      <c r="BB91" s="40">
        <v>15</v>
      </c>
      <c r="BC91" s="41">
        <v>0</v>
      </c>
      <c r="BD91" s="66">
        <f t="shared" si="125"/>
        <v>15</v>
      </c>
      <c r="BE91" s="40">
        <v>6</v>
      </c>
      <c r="BF91" s="41">
        <v>0</v>
      </c>
      <c r="BG91" s="66">
        <f t="shared" si="126"/>
        <v>6</v>
      </c>
      <c r="BH91" s="80">
        <f t="shared" si="127"/>
        <v>8.6682654800774361E-5</v>
      </c>
      <c r="BI91" s="85">
        <f t="shared" si="128"/>
        <v>-0.6</v>
      </c>
      <c r="BJ91" s="80">
        <f t="shared" si="129"/>
        <v>-0.6</v>
      </c>
      <c r="BL91" s="40">
        <v>0</v>
      </c>
      <c r="BM91" s="41">
        <v>0</v>
      </c>
      <c r="BN91" s="66">
        <f t="shared" si="130"/>
        <v>0</v>
      </c>
      <c r="BO91" s="40">
        <v>0</v>
      </c>
      <c r="BP91" s="41">
        <v>0</v>
      </c>
      <c r="BQ91" s="66">
        <f t="shared" si="131"/>
        <v>0</v>
      </c>
      <c r="BR91" s="80">
        <f t="shared" si="132"/>
        <v>0</v>
      </c>
      <c r="BS91" s="85">
        <f t="shared" si="133"/>
        <v>0</v>
      </c>
      <c r="BT91" s="80">
        <f t="shared" si="134"/>
        <v>0</v>
      </c>
      <c r="BV91" s="40">
        <v>0</v>
      </c>
      <c r="BW91" s="41">
        <v>0</v>
      </c>
      <c r="BX91" s="66">
        <f t="shared" si="135"/>
        <v>0</v>
      </c>
      <c r="BY91" s="40">
        <v>0</v>
      </c>
      <c r="BZ91" s="41">
        <v>0</v>
      </c>
      <c r="CA91" s="66">
        <f t="shared" si="136"/>
        <v>0</v>
      </c>
      <c r="CB91" s="80">
        <f t="shared" si="137"/>
        <v>0</v>
      </c>
      <c r="CC91" s="85">
        <f t="shared" si="138"/>
        <v>0</v>
      </c>
      <c r="CD91" s="80">
        <f t="shared" si="139"/>
        <v>0</v>
      </c>
      <c r="CF91" s="40">
        <v>0</v>
      </c>
      <c r="CG91" s="41">
        <v>0</v>
      </c>
      <c r="CH91" s="66">
        <f t="shared" si="140"/>
        <v>0</v>
      </c>
      <c r="CI91" s="40">
        <v>0</v>
      </c>
      <c r="CJ91" s="41">
        <v>0</v>
      </c>
      <c r="CK91" s="66">
        <f t="shared" si="141"/>
        <v>0</v>
      </c>
      <c r="CL91" s="80">
        <f t="shared" si="142"/>
        <v>0</v>
      </c>
      <c r="CM91" s="85">
        <f t="shared" si="143"/>
        <v>0</v>
      </c>
      <c r="CN91" s="80">
        <f t="shared" si="144"/>
        <v>0</v>
      </c>
      <c r="CP91" s="40">
        <v>0</v>
      </c>
      <c r="CQ91" s="41">
        <v>0</v>
      </c>
      <c r="CR91" s="66">
        <f t="shared" si="145"/>
        <v>0</v>
      </c>
      <c r="CS91" s="40">
        <v>0</v>
      </c>
      <c r="CT91" s="41">
        <v>0</v>
      </c>
      <c r="CU91" s="66">
        <f t="shared" si="146"/>
        <v>0</v>
      </c>
      <c r="CV91" s="80">
        <f t="shared" si="147"/>
        <v>0</v>
      </c>
      <c r="CW91" s="85">
        <f t="shared" si="148"/>
        <v>0</v>
      </c>
      <c r="CX91" s="80">
        <f t="shared" si="149"/>
        <v>0</v>
      </c>
    </row>
    <row r="92" spans="1:102" ht="24.95" customHeight="1">
      <c r="A92" s="3">
        <v>85</v>
      </c>
      <c r="B92" s="47" t="s">
        <v>96</v>
      </c>
      <c r="D92" s="40">
        <v>0</v>
      </c>
      <c r="E92" s="41">
        <v>0</v>
      </c>
      <c r="F92" s="66">
        <f t="shared" si="100"/>
        <v>0</v>
      </c>
      <c r="G92" s="40">
        <v>0</v>
      </c>
      <c r="H92" s="41">
        <v>0</v>
      </c>
      <c r="I92" s="66">
        <f t="shared" si="101"/>
        <v>0</v>
      </c>
      <c r="J92" s="80">
        <f t="shared" si="102"/>
        <v>0</v>
      </c>
      <c r="K92" s="85">
        <f t="shared" si="103"/>
        <v>0</v>
      </c>
      <c r="L92" s="80">
        <f t="shared" si="104"/>
        <v>0</v>
      </c>
      <c r="N92" s="40">
        <v>0</v>
      </c>
      <c r="O92" s="41">
        <v>0</v>
      </c>
      <c r="P92" s="66">
        <f t="shared" si="105"/>
        <v>0</v>
      </c>
      <c r="Q92" s="40">
        <v>0</v>
      </c>
      <c r="R92" s="41">
        <v>0</v>
      </c>
      <c r="S92" s="66">
        <f t="shared" si="106"/>
        <v>0</v>
      </c>
      <c r="T92" s="80">
        <f t="shared" si="107"/>
        <v>0</v>
      </c>
      <c r="U92" s="85">
        <f t="shared" si="108"/>
        <v>0</v>
      </c>
      <c r="V92" s="80">
        <f t="shared" si="109"/>
        <v>0</v>
      </c>
      <c r="X92" s="40">
        <v>0</v>
      </c>
      <c r="Y92" s="41">
        <v>0</v>
      </c>
      <c r="Z92" s="66">
        <f t="shared" si="110"/>
        <v>0</v>
      </c>
      <c r="AA92" s="40">
        <v>0</v>
      </c>
      <c r="AB92" s="41">
        <v>0</v>
      </c>
      <c r="AC92" s="66">
        <f t="shared" si="111"/>
        <v>0</v>
      </c>
      <c r="AD92" s="80">
        <f t="shared" si="112"/>
        <v>0</v>
      </c>
      <c r="AE92" s="85">
        <f t="shared" si="113"/>
        <v>0</v>
      </c>
      <c r="AF92" s="80">
        <f t="shared" si="114"/>
        <v>0</v>
      </c>
      <c r="AH92" s="40">
        <v>0</v>
      </c>
      <c r="AI92" s="41">
        <v>0</v>
      </c>
      <c r="AJ92" s="66">
        <f t="shared" si="115"/>
        <v>0</v>
      </c>
      <c r="AK92" s="40">
        <v>0</v>
      </c>
      <c r="AL92" s="41">
        <v>0</v>
      </c>
      <c r="AM92" s="66">
        <f t="shared" si="116"/>
        <v>0</v>
      </c>
      <c r="AN92" s="80">
        <f t="shared" si="117"/>
        <v>0</v>
      </c>
      <c r="AO92" s="85">
        <f t="shared" si="118"/>
        <v>0</v>
      </c>
      <c r="AP92" s="80">
        <f t="shared" si="119"/>
        <v>0</v>
      </c>
      <c r="AR92" s="40">
        <v>0</v>
      </c>
      <c r="AS92" s="41">
        <v>0</v>
      </c>
      <c r="AT92" s="66">
        <f t="shared" si="120"/>
        <v>0</v>
      </c>
      <c r="AU92" s="40">
        <v>0</v>
      </c>
      <c r="AV92" s="41">
        <v>0</v>
      </c>
      <c r="AW92" s="66">
        <f t="shared" si="121"/>
        <v>0</v>
      </c>
      <c r="AX92" s="80">
        <f t="shared" si="122"/>
        <v>0</v>
      </c>
      <c r="AY92" s="85">
        <f t="shared" si="123"/>
        <v>0</v>
      </c>
      <c r="AZ92" s="80">
        <f t="shared" si="124"/>
        <v>0</v>
      </c>
      <c r="BB92" s="40">
        <v>66</v>
      </c>
      <c r="BC92" s="41">
        <v>0</v>
      </c>
      <c r="BD92" s="66">
        <f t="shared" si="125"/>
        <v>66</v>
      </c>
      <c r="BE92" s="40">
        <v>88</v>
      </c>
      <c r="BF92" s="41">
        <v>0</v>
      </c>
      <c r="BG92" s="66">
        <f t="shared" si="126"/>
        <v>88</v>
      </c>
      <c r="BH92" s="80">
        <f t="shared" si="127"/>
        <v>1.2713456037446906E-3</v>
      </c>
      <c r="BI92" s="85">
        <f t="shared" si="128"/>
        <v>0.33333333333333331</v>
      </c>
      <c r="BJ92" s="80">
        <f t="shared" si="129"/>
        <v>0.33333333333333331</v>
      </c>
      <c r="BL92" s="40">
        <v>0</v>
      </c>
      <c r="BM92" s="41">
        <v>0</v>
      </c>
      <c r="BN92" s="66">
        <f t="shared" si="130"/>
        <v>0</v>
      </c>
      <c r="BO92" s="40">
        <v>0</v>
      </c>
      <c r="BP92" s="41">
        <v>0</v>
      </c>
      <c r="BQ92" s="66">
        <f t="shared" si="131"/>
        <v>0</v>
      </c>
      <c r="BR92" s="80">
        <f t="shared" si="132"/>
        <v>0</v>
      </c>
      <c r="BS92" s="85">
        <f t="shared" si="133"/>
        <v>0</v>
      </c>
      <c r="BT92" s="80">
        <f t="shared" si="134"/>
        <v>0</v>
      </c>
      <c r="BV92" s="40">
        <v>0</v>
      </c>
      <c r="BW92" s="41">
        <v>0</v>
      </c>
      <c r="BX92" s="66">
        <f t="shared" si="135"/>
        <v>0</v>
      </c>
      <c r="BY92" s="40">
        <v>0</v>
      </c>
      <c r="BZ92" s="41">
        <v>0</v>
      </c>
      <c r="CA92" s="66">
        <f t="shared" si="136"/>
        <v>0</v>
      </c>
      <c r="CB92" s="80">
        <f t="shared" si="137"/>
        <v>0</v>
      </c>
      <c r="CC92" s="85">
        <f t="shared" si="138"/>
        <v>0</v>
      </c>
      <c r="CD92" s="80">
        <f t="shared" si="139"/>
        <v>0</v>
      </c>
      <c r="CF92" s="40">
        <v>0</v>
      </c>
      <c r="CG92" s="41">
        <v>0</v>
      </c>
      <c r="CH92" s="66">
        <f t="shared" si="140"/>
        <v>0</v>
      </c>
      <c r="CI92" s="40">
        <v>0</v>
      </c>
      <c r="CJ92" s="41">
        <v>0</v>
      </c>
      <c r="CK92" s="66">
        <f t="shared" si="141"/>
        <v>0</v>
      </c>
      <c r="CL92" s="80">
        <f t="shared" si="142"/>
        <v>0</v>
      </c>
      <c r="CM92" s="85">
        <f t="shared" si="143"/>
        <v>0</v>
      </c>
      <c r="CN92" s="80">
        <f t="shared" si="144"/>
        <v>0</v>
      </c>
      <c r="CP92" s="40">
        <v>0</v>
      </c>
      <c r="CQ92" s="41">
        <v>0</v>
      </c>
      <c r="CR92" s="66">
        <f t="shared" si="145"/>
        <v>0</v>
      </c>
      <c r="CS92" s="40">
        <v>0</v>
      </c>
      <c r="CT92" s="41">
        <v>0</v>
      </c>
      <c r="CU92" s="66">
        <f t="shared" si="146"/>
        <v>0</v>
      </c>
      <c r="CV92" s="80">
        <f t="shared" si="147"/>
        <v>0</v>
      </c>
      <c r="CW92" s="85">
        <f t="shared" si="148"/>
        <v>0</v>
      </c>
      <c r="CX92" s="80">
        <f t="shared" si="149"/>
        <v>0</v>
      </c>
    </row>
    <row r="93" spans="1:102" ht="24.95" customHeight="1">
      <c r="A93" s="3">
        <v>86</v>
      </c>
      <c r="B93" s="47" t="s">
        <v>156</v>
      </c>
      <c r="D93" s="40">
        <v>0</v>
      </c>
      <c r="E93" s="41">
        <v>15</v>
      </c>
      <c r="F93" s="66">
        <f t="shared" si="100"/>
        <v>15</v>
      </c>
      <c r="G93" s="40">
        <v>0</v>
      </c>
      <c r="H93" s="41">
        <v>0</v>
      </c>
      <c r="I93" s="66">
        <f t="shared" si="101"/>
        <v>0</v>
      </c>
      <c r="J93" s="80">
        <f t="shared" si="102"/>
        <v>0</v>
      </c>
      <c r="K93" s="85">
        <f t="shared" si="103"/>
        <v>-1</v>
      </c>
      <c r="L93" s="80">
        <f t="shared" si="104"/>
        <v>-1</v>
      </c>
      <c r="N93" s="40">
        <v>0</v>
      </c>
      <c r="O93" s="41">
        <v>0</v>
      </c>
      <c r="P93" s="66">
        <f t="shared" si="105"/>
        <v>0</v>
      </c>
      <c r="Q93" s="40">
        <v>0</v>
      </c>
      <c r="R93" s="41">
        <v>0</v>
      </c>
      <c r="S93" s="66">
        <f t="shared" si="106"/>
        <v>0</v>
      </c>
      <c r="T93" s="80">
        <f t="shared" si="107"/>
        <v>0</v>
      </c>
      <c r="U93" s="85">
        <f t="shared" si="108"/>
        <v>0</v>
      </c>
      <c r="V93" s="80">
        <f t="shared" si="109"/>
        <v>0</v>
      </c>
      <c r="X93" s="40">
        <v>0</v>
      </c>
      <c r="Y93" s="41">
        <v>0</v>
      </c>
      <c r="Z93" s="66">
        <f t="shared" si="110"/>
        <v>0</v>
      </c>
      <c r="AA93" s="40">
        <v>0</v>
      </c>
      <c r="AB93" s="41">
        <v>0</v>
      </c>
      <c r="AC93" s="66">
        <f t="shared" si="111"/>
        <v>0</v>
      </c>
      <c r="AD93" s="80">
        <f t="shared" si="112"/>
        <v>0</v>
      </c>
      <c r="AE93" s="85">
        <f t="shared" si="113"/>
        <v>0</v>
      </c>
      <c r="AF93" s="80">
        <f t="shared" si="114"/>
        <v>0</v>
      </c>
      <c r="AH93" s="40">
        <v>0</v>
      </c>
      <c r="AI93" s="41">
        <v>0</v>
      </c>
      <c r="AJ93" s="66">
        <f t="shared" si="115"/>
        <v>0</v>
      </c>
      <c r="AK93" s="40">
        <v>0</v>
      </c>
      <c r="AL93" s="41">
        <v>0</v>
      </c>
      <c r="AM93" s="66">
        <f t="shared" si="116"/>
        <v>0</v>
      </c>
      <c r="AN93" s="80">
        <f t="shared" si="117"/>
        <v>0</v>
      </c>
      <c r="AO93" s="85">
        <f t="shared" si="118"/>
        <v>0</v>
      </c>
      <c r="AP93" s="80">
        <f t="shared" si="119"/>
        <v>0</v>
      </c>
      <c r="AR93" s="40">
        <v>0</v>
      </c>
      <c r="AS93" s="41">
        <v>0</v>
      </c>
      <c r="AT93" s="66">
        <f t="shared" si="120"/>
        <v>0</v>
      </c>
      <c r="AU93" s="40">
        <v>0</v>
      </c>
      <c r="AV93" s="41">
        <v>0</v>
      </c>
      <c r="AW93" s="66">
        <f t="shared" si="121"/>
        <v>0</v>
      </c>
      <c r="AX93" s="80">
        <f t="shared" si="122"/>
        <v>0</v>
      </c>
      <c r="AY93" s="85">
        <f t="shared" si="123"/>
        <v>0</v>
      </c>
      <c r="AZ93" s="80">
        <f t="shared" si="124"/>
        <v>0</v>
      </c>
      <c r="BB93" s="40">
        <v>0</v>
      </c>
      <c r="BC93" s="41">
        <v>0</v>
      </c>
      <c r="BD93" s="66">
        <f t="shared" si="125"/>
        <v>0</v>
      </c>
      <c r="BE93" s="40">
        <v>0</v>
      </c>
      <c r="BF93" s="41">
        <v>0</v>
      </c>
      <c r="BG93" s="66">
        <f t="shared" si="126"/>
        <v>0</v>
      </c>
      <c r="BH93" s="80">
        <f t="shared" si="127"/>
        <v>0</v>
      </c>
      <c r="BI93" s="85">
        <f t="shared" si="128"/>
        <v>0</v>
      </c>
      <c r="BJ93" s="80">
        <f t="shared" si="129"/>
        <v>0</v>
      </c>
      <c r="BL93" s="40">
        <v>0</v>
      </c>
      <c r="BM93" s="41">
        <v>0</v>
      </c>
      <c r="BN93" s="66">
        <f t="shared" si="130"/>
        <v>0</v>
      </c>
      <c r="BO93" s="40">
        <v>0</v>
      </c>
      <c r="BP93" s="41">
        <v>0</v>
      </c>
      <c r="BQ93" s="66">
        <f t="shared" si="131"/>
        <v>0</v>
      </c>
      <c r="BR93" s="80">
        <f t="shared" si="132"/>
        <v>0</v>
      </c>
      <c r="BS93" s="85">
        <f t="shared" si="133"/>
        <v>0</v>
      </c>
      <c r="BT93" s="80">
        <f t="shared" si="134"/>
        <v>0</v>
      </c>
      <c r="BV93" s="40">
        <v>0</v>
      </c>
      <c r="BW93" s="41">
        <v>0</v>
      </c>
      <c r="BX93" s="66">
        <f t="shared" si="135"/>
        <v>0</v>
      </c>
      <c r="BY93" s="40">
        <v>0</v>
      </c>
      <c r="BZ93" s="41">
        <v>0</v>
      </c>
      <c r="CA93" s="66">
        <f t="shared" si="136"/>
        <v>0</v>
      </c>
      <c r="CB93" s="80">
        <f t="shared" si="137"/>
        <v>0</v>
      </c>
      <c r="CC93" s="85">
        <f t="shared" si="138"/>
        <v>0</v>
      </c>
      <c r="CD93" s="80">
        <f t="shared" si="139"/>
        <v>0</v>
      </c>
      <c r="CF93" s="40">
        <v>0</v>
      </c>
      <c r="CG93" s="41">
        <v>0</v>
      </c>
      <c r="CH93" s="66">
        <f t="shared" si="140"/>
        <v>0</v>
      </c>
      <c r="CI93" s="40">
        <v>0</v>
      </c>
      <c r="CJ93" s="41">
        <v>0</v>
      </c>
      <c r="CK93" s="66">
        <f t="shared" si="141"/>
        <v>0</v>
      </c>
      <c r="CL93" s="80">
        <f t="shared" si="142"/>
        <v>0</v>
      </c>
      <c r="CM93" s="85">
        <f t="shared" si="143"/>
        <v>0</v>
      </c>
      <c r="CN93" s="80">
        <f t="shared" si="144"/>
        <v>0</v>
      </c>
      <c r="CP93" s="40">
        <v>0</v>
      </c>
      <c r="CQ93" s="41">
        <v>0</v>
      </c>
      <c r="CR93" s="66">
        <f t="shared" si="145"/>
        <v>0</v>
      </c>
      <c r="CS93" s="40">
        <v>0</v>
      </c>
      <c r="CT93" s="41">
        <v>0</v>
      </c>
      <c r="CU93" s="66">
        <f t="shared" si="146"/>
        <v>0</v>
      </c>
      <c r="CV93" s="80">
        <f t="shared" si="147"/>
        <v>0</v>
      </c>
      <c r="CW93" s="85">
        <f t="shared" si="148"/>
        <v>0</v>
      </c>
      <c r="CX93" s="80">
        <f t="shared" si="149"/>
        <v>0</v>
      </c>
    </row>
    <row r="94" spans="1:102" ht="24.95" customHeight="1">
      <c r="A94" s="3">
        <v>87</v>
      </c>
      <c r="B94" s="47" t="s">
        <v>99</v>
      </c>
      <c r="D94" s="40">
        <v>0</v>
      </c>
      <c r="E94" s="41">
        <v>0</v>
      </c>
      <c r="F94" s="66">
        <f t="shared" si="100"/>
        <v>0</v>
      </c>
      <c r="G94" s="40">
        <v>0</v>
      </c>
      <c r="H94" s="41">
        <v>0</v>
      </c>
      <c r="I94" s="66">
        <f t="shared" si="101"/>
        <v>0</v>
      </c>
      <c r="J94" s="80">
        <f t="shared" si="102"/>
        <v>0</v>
      </c>
      <c r="K94" s="85">
        <f t="shared" si="103"/>
        <v>0</v>
      </c>
      <c r="L94" s="80">
        <f t="shared" si="104"/>
        <v>0</v>
      </c>
      <c r="N94" s="40">
        <v>0</v>
      </c>
      <c r="O94" s="41">
        <v>0</v>
      </c>
      <c r="P94" s="66">
        <f t="shared" si="105"/>
        <v>0</v>
      </c>
      <c r="Q94" s="40">
        <v>0</v>
      </c>
      <c r="R94" s="41">
        <v>0</v>
      </c>
      <c r="S94" s="66">
        <f t="shared" si="106"/>
        <v>0</v>
      </c>
      <c r="T94" s="80">
        <f t="shared" si="107"/>
        <v>0</v>
      </c>
      <c r="U94" s="85">
        <f t="shared" si="108"/>
        <v>0</v>
      </c>
      <c r="V94" s="80">
        <f t="shared" si="109"/>
        <v>0</v>
      </c>
      <c r="X94" s="40">
        <v>0</v>
      </c>
      <c r="Y94" s="41">
        <v>0</v>
      </c>
      <c r="Z94" s="66">
        <f t="shared" si="110"/>
        <v>0</v>
      </c>
      <c r="AA94" s="40">
        <v>0</v>
      </c>
      <c r="AB94" s="41">
        <v>0</v>
      </c>
      <c r="AC94" s="66">
        <f t="shared" si="111"/>
        <v>0</v>
      </c>
      <c r="AD94" s="80">
        <f t="shared" si="112"/>
        <v>0</v>
      </c>
      <c r="AE94" s="85">
        <f t="shared" si="113"/>
        <v>0</v>
      </c>
      <c r="AF94" s="80">
        <f t="shared" si="114"/>
        <v>0</v>
      </c>
      <c r="AH94" s="40">
        <v>0</v>
      </c>
      <c r="AI94" s="41">
        <v>0</v>
      </c>
      <c r="AJ94" s="66">
        <f t="shared" si="115"/>
        <v>0</v>
      </c>
      <c r="AK94" s="40">
        <v>0</v>
      </c>
      <c r="AL94" s="41">
        <v>0</v>
      </c>
      <c r="AM94" s="66">
        <f t="shared" si="116"/>
        <v>0</v>
      </c>
      <c r="AN94" s="80">
        <f t="shared" si="117"/>
        <v>0</v>
      </c>
      <c r="AO94" s="85">
        <f t="shared" si="118"/>
        <v>0</v>
      </c>
      <c r="AP94" s="80">
        <f t="shared" si="119"/>
        <v>0</v>
      </c>
      <c r="AR94" s="40">
        <v>0</v>
      </c>
      <c r="AS94" s="41">
        <v>0</v>
      </c>
      <c r="AT94" s="66">
        <f t="shared" si="120"/>
        <v>0</v>
      </c>
      <c r="AU94" s="40">
        <v>0</v>
      </c>
      <c r="AV94" s="41">
        <v>0</v>
      </c>
      <c r="AW94" s="66">
        <f t="shared" si="121"/>
        <v>0</v>
      </c>
      <c r="AX94" s="80">
        <f t="shared" si="122"/>
        <v>0</v>
      </c>
      <c r="AY94" s="85">
        <f t="shared" si="123"/>
        <v>0</v>
      </c>
      <c r="AZ94" s="80">
        <f t="shared" si="124"/>
        <v>0</v>
      </c>
      <c r="BB94" s="40">
        <v>98</v>
      </c>
      <c r="BC94" s="41">
        <v>0</v>
      </c>
      <c r="BD94" s="66">
        <f t="shared" si="125"/>
        <v>98</v>
      </c>
      <c r="BE94" s="40">
        <v>49</v>
      </c>
      <c r="BF94" s="41">
        <v>0</v>
      </c>
      <c r="BG94" s="66">
        <f t="shared" si="126"/>
        <v>49</v>
      </c>
      <c r="BH94" s="80">
        <f t="shared" si="127"/>
        <v>7.0790834753965736E-4</v>
      </c>
      <c r="BI94" s="85">
        <f t="shared" si="128"/>
        <v>-0.5</v>
      </c>
      <c r="BJ94" s="80">
        <f t="shared" si="129"/>
        <v>-0.5</v>
      </c>
      <c r="BL94" s="40">
        <v>0</v>
      </c>
      <c r="BM94" s="41">
        <v>0</v>
      </c>
      <c r="BN94" s="66">
        <f t="shared" si="130"/>
        <v>0</v>
      </c>
      <c r="BO94" s="40">
        <v>0</v>
      </c>
      <c r="BP94" s="41">
        <v>0</v>
      </c>
      <c r="BQ94" s="66">
        <f t="shared" si="131"/>
        <v>0</v>
      </c>
      <c r="BR94" s="80">
        <f t="shared" si="132"/>
        <v>0</v>
      </c>
      <c r="BS94" s="85">
        <f t="shared" si="133"/>
        <v>0</v>
      </c>
      <c r="BT94" s="80">
        <f t="shared" si="134"/>
        <v>0</v>
      </c>
      <c r="BV94" s="40">
        <v>0</v>
      </c>
      <c r="BW94" s="41">
        <v>0</v>
      </c>
      <c r="BX94" s="66">
        <f t="shared" si="135"/>
        <v>0</v>
      </c>
      <c r="BY94" s="40">
        <v>0</v>
      </c>
      <c r="BZ94" s="41">
        <v>0</v>
      </c>
      <c r="CA94" s="66">
        <f t="shared" si="136"/>
        <v>0</v>
      </c>
      <c r="CB94" s="80">
        <f t="shared" si="137"/>
        <v>0</v>
      </c>
      <c r="CC94" s="85">
        <f t="shared" si="138"/>
        <v>0</v>
      </c>
      <c r="CD94" s="80">
        <f t="shared" si="139"/>
        <v>0</v>
      </c>
      <c r="CF94" s="40">
        <v>0</v>
      </c>
      <c r="CG94" s="41">
        <v>0</v>
      </c>
      <c r="CH94" s="66">
        <f t="shared" si="140"/>
        <v>0</v>
      </c>
      <c r="CI94" s="40">
        <v>0</v>
      </c>
      <c r="CJ94" s="41">
        <v>0</v>
      </c>
      <c r="CK94" s="66">
        <f t="shared" si="141"/>
        <v>0</v>
      </c>
      <c r="CL94" s="80">
        <f t="shared" si="142"/>
        <v>0</v>
      </c>
      <c r="CM94" s="85">
        <f t="shared" si="143"/>
        <v>0</v>
      </c>
      <c r="CN94" s="80">
        <f t="shared" si="144"/>
        <v>0</v>
      </c>
      <c r="CP94" s="40">
        <v>0</v>
      </c>
      <c r="CQ94" s="41">
        <v>0</v>
      </c>
      <c r="CR94" s="66">
        <f t="shared" si="145"/>
        <v>0</v>
      </c>
      <c r="CS94" s="40">
        <v>0</v>
      </c>
      <c r="CT94" s="41">
        <v>0</v>
      </c>
      <c r="CU94" s="66">
        <f t="shared" si="146"/>
        <v>0</v>
      </c>
      <c r="CV94" s="80">
        <f t="shared" si="147"/>
        <v>0</v>
      </c>
      <c r="CW94" s="85">
        <f t="shared" si="148"/>
        <v>0</v>
      </c>
      <c r="CX94" s="80">
        <f t="shared" si="149"/>
        <v>0</v>
      </c>
    </row>
    <row r="95" spans="1:102" ht="24.95" customHeight="1">
      <c r="A95" s="3">
        <v>88</v>
      </c>
      <c r="B95" s="47" t="s">
        <v>255</v>
      </c>
      <c r="D95" s="40">
        <v>0</v>
      </c>
      <c r="E95" s="41">
        <v>0</v>
      </c>
      <c r="F95" s="66">
        <f t="shared" si="100"/>
        <v>0</v>
      </c>
      <c r="G95" s="40">
        <v>0</v>
      </c>
      <c r="H95" s="41">
        <v>0</v>
      </c>
      <c r="I95" s="66">
        <f t="shared" si="101"/>
        <v>0</v>
      </c>
      <c r="J95" s="80">
        <f t="shared" si="102"/>
        <v>0</v>
      </c>
      <c r="K95" s="85">
        <f t="shared" si="103"/>
        <v>0</v>
      </c>
      <c r="L95" s="80">
        <f t="shared" si="104"/>
        <v>0</v>
      </c>
      <c r="N95" s="40">
        <v>0</v>
      </c>
      <c r="O95" s="41">
        <v>0</v>
      </c>
      <c r="P95" s="66">
        <f t="shared" si="105"/>
        <v>0</v>
      </c>
      <c r="Q95" s="40">
        <v>0</v>
      </c>
      <c r="R95" s="41">
        <v>0</v>
      </c>
      <c r="S95" s="66">
        <f t="shared" si="106"/>
        <v>0</v>
      </c>
      <c r="T95" s="80">
        <f t="shared" si="107"/>
        <v>0</v>
      </c>
      <c r="U95" s="85">
        <f t="shared" si="108"/>
        <v>0</v>
      </c>
      <c r="V95" s="80">
        <f t="shared" si="109"/>
        <v>0</v>
      </c>
      <c r="X95" s="40">
        <v>0</v>
      </c>
      <c r="Y95" s="41">
        <v>0</v>
      </c>
      <c r="Z95" s="66">
        <f t="shared" si="110"/>
        <v>0</v>
      </c>
      <c r="AA95" s="40">
        <v>0</v>
      </c>
      <c r="AB95" s="41">
        <v>0</v>
      </c>
      <c r="AC95" s="66">
        <f t="shared" si="111"/>
        <v>0</v>
      </c>
      <c r="AD95" s="80">
        <f t="shared" si="112"/>
        <v>0</v>
      </c>
      <c r="AE95" s="85">
        <f t="shared" si="113"/>
        <v>0</v>
      </c>
      <c r="AF95" s="80">
        <f t="shared" si="114"/>
        <v>0</v>
      </c>
      <c r="AH95" s="40">
        <v>0</v>
      </c>
      <c r="AI95" s="41">
        <v>0</v>
      </c>
      <c r="AJ95" s="66">
        <f t="shared" si="115"/>
        <v>0</v>
      </c>
      <c r="AK95" s="40">
        <v>0</v>
      </c>
      <c r="AL95" s="41">
        <v>0</v>
      </c>
      <c r="AM95" s="66">
        <f t="shared" si="116"/>
        <v>0</v>
      </c>
      <c r="AN95" s="80">
        <f t="shared" si="117"/>
        <v>0</v>
      </c>
      <c r="AO95" s="85">
        <f t="shared" si="118"/>
        <v>0</v>
      </c>
      <c r="AP95" s="80">
        <f t="shared" si="119"/>
        <v>0</v>
      </c>
      <c r="AR95" s="40">
        <v>0</v>
      </c>
      <c r="AS95" s="41">
        <v>0</v>
      </c>
      <c r="AT95" s="66">
        <f t="shared" si="120"/>
        <v>0</v>
      </c>
      <c r="AU95" s="40">
        <v>0</v>
      </c>
      <c r="AV95" s="41">
        <v>0</v>
      </c>
      <c r="AW95" s="66">
        <f t="shared" si="121"/>
        <v>0</v>
      </c>
      <c r="AX95" s="80">
        <f t="shared" si="122"/>
        <v>0</v>
      </c>
      <c r="AY95" s="85">
        <f t="shared" si="123"/>
        <v>0</v>
      </c>
      <c r="AZ95" s="80">
        <f t="shared" si="124"/>
        <v>0</v>
      </c>
      <c r="BB95" s="40">
        <v>15</v>
      </c>
      <c r="BC95" s="41">
        <v>0</v>
      </c>
      <c r="BD95" s="66">
        <f t="shared" si="125"/>
        <v>15</v>
      </c>
      <c r="BE95" s="40">
        <v>41</v>
      </c>
      <c r="BF95" s="41">
        <v>0</v>
      </c>
      <c r="BG95" s="66">
        <f t="shared" si="126"/>
        <v>41</v>
      </c>
      <c r="BH95" s="80">
        <f t="shared" si="127"/>
        <v>5.9233147447195812E-4</v>
      </c>
      <c r="BI95" s="85">
        <f t="shared" si="128"/>
        <v>1.7333333333333334</v>
      </c>
      <c r="BJ95" s="80">
        <f t="shared" si="129"/>
        <v>1.7333333333333334</v>
      </c>
      <c r="BL95" s="40">
        <v>0</v>
      </c>
      <c r="BM95" s="41">
        <v>0</v>
      </c>
      <c r="BN95" s="66">
        <f t="shared" si="130"/>
        <v>0</v>
      </c>
      <c r="BO95" s="40">
        <v>0</v>
      </c>
      <c r="BP95" s="41">
        <v>0</v>
      </c>
      <c r="BQ95" s="66">
        <f t="shared" si="131"/>
        <v>0</v>
      </c>
      <c r="BR95" s="80">
        <f t="shared" si="132"/>
        <v>0</v>
      </c>
      <c r="BS95" s="85">
        <f t="shared" si="133"/>
        <v>0</v>
      </c>
      <c r="BT95" s="80">
        <f t="shared" si="134"/>
        <v>0</v>
      </c>
      <c r="BV95" s="40">
        <v>0</v>
      </c>
      <c r="BW95" s="41">
        <v>0</v>
      </c>
      <c r="BX95" s="66">
        <f t="shared" si="135"/>
        <v>0</v>
      </c>
      <c r="BY95" s="40">
        <v>0</v>
      </c>
      <c r="BZ95" s="41">
        <v>0</v>
      </c>
      <c r="CA95" s="66">
        <f t="shared" si="136"/>
        <v>0</v>
      </c>
      <c r="CB95" s="80">
        <f t="shared" si="137"/>
        <v>0</v>
      </c>
      <c r="CC95" s="85">
        <f t="shared" si="138"/>
        <v>0</v>
      </c>
      <c r="CD95" s="80">
        <f t="shared" si="139"/>
        <v>0</v>
      </c>
      <c r="CF95" s="40">
        <v>0</v>
      </c>
      <c r="CG95" s="41">
        <v>0</v>
      </c>
      <c r="CH95" s="66">
        <f t="shared" si="140"/>
        <v>0</v>
      </c>
      <c r="CI95" s="40">
        <v>0</v>
      </c>
      <c r="CJ95" s="41">
        <v>0</v>
      </c>
      <c r="CK95" s="66">
        <f t="shared" si="141"/>
        <v>0</v>
      </c>
      <c r="CL95" s="80">
        <f t="shared" si="142"/>
        <v>0</v>
      </c>
      <c r="CM95" s="85">
        <f t="shared" si="143"/>
        <v>0</v>
      </c>
      <c r="CN95" s="80">
        <f t="shared" si="144"/>
        <v>0</v>
      </c>
      <c r="CP95" s="40">
        <v>0</v>
      </c>
      <c r="CQ95" s="41">
        <v>0</v>
      </c>
      <c r="CR95" s="66">
        <f t="shared" si="145"/>
        <v>0</v>
      </c>
      <c r="CS95" s="40">
        <v>0</v>
      </c>
      <c r="CT95" s="41">
        <v>0</v>
      </c>
      <c r="CU95" s="66">
        <f t="shared" si="146"/>
        <v>0</v>
      </c>
      <c r="CV95" s="80">
        <f t="shared" si="147"/>
        <v>0</v>
      </c>
      <c r="CW95" s="85">
        <f t="shared" si="148"/>
        <v>0</v>
      </c>
      <c r="CX95" s="80">
        <f t="shared" si="149"/>
        <v>0</v>
      </c>
    </row>
    <row r="96" spans="1:102" ht="24.95" customHeight="1">
      <c r="A96" s="3">
        <v>89</v>
      </c>
      <c r="B96" s="47" t="s">
        <v>43</v>
      </c>
      <c r="D96" s="40">
        <v>7245</v>
      </c>
      <c r="E96" s="41">
        <v>0</v>
      </c>
      <c r="F96" s="66">
        <f t="shared" si="100"/>
        <v>7245</v>
      </c>
      <c r="G96" s="40">
        <v>4390</v>
      </c>
      <c r="H96" s="41">
        <v>0</v>
      </c>
      <c r="I96" s="66">
        <f t="shared" si="101"/>
        <v>4390</v>
      </c>
      <c r="J96" s="80">
        <f t="shared" si="102"/>
        <v>5.415447471393115E-3</v>
      </c>
      <c r="K96" s="85">
        <f t="shared" si="103"/>
        <v>-0.39406487232574189</v>
      </c>
      <c r="L96" s="80">
        <f t="shared" si="104"/>
        <v>-0.39406487232574189</v>
      </c>
      <c r="N96" s="40">
        <v>0</v>
      </c>
      <c r="O96" s="41">
        <v>0</v>
      </c>
      <c r="P96" s="66">
        <f t="shared" si="105"/>
        <v>0</v>
      </c>
      <c r="Q96" s="40">
        <v>18441</v>
      </c>
      <c r="R96" s="41">
        <v>0</v>
      </c>
      <c r="S96" s="66">
        <f t="shared" si="106"/>
        <v>18441</v>
      </c>
      <c r="T96" s="80">
        <f t="shared" si="107"/>
        <v>2.9607354556138537E-2</v>
      </c>
      <c r="U96" s="85">
        <f t="shared" si="108"/>
        <v>0</v>
      </c>
      <c r="V96" s="80">
        <f t="shared" si="109"/>
        <v>0</v>
      </c>
      <c r="X96" s="40">
        <v>786</v>
      </c>
      <c r="Y96" s="41">
        <v>0</v>
      </c>
      <c r="Z96" s="66">
        <f t="shared" si="110"/>
        <v>786</v>
      </c>
      <c r="AA96" s="40">
        <v>621</v>
      </c>
      <c r="AB96" s="41">
        <v>0</v>
      </c>
      <c r="AC96" s="66">
        <f t="shared" si="111"/>
        <v>621</v>
      </c>
      <c r="AD96" s="80">
        <f t="shared" si="112"/>
        <v>2.4235375843457423E-3</v>
      </c>
      <c r="AE96" s="85">
        <f t="shared" si="113"/>
        <v>-0.20992366412213739</v>
      </c>
      <c r="AF96" s="80">
        <f t="shared" si="114"/>
        <v>-0.20992366412213739</v>
      </c>
      <c r="AH96" s="40">
        <v>12204</v>
      </c>
      <c r="AI96" s="41">
        <v>0</v>
      </c>
      <c r="AJ96" s="66">
        <f t="shared" si="115"/>
        <v>12204</v>
      </c>
      <c r="AK96" s="40">
        <v>11733</v>
      </c>
      <c r="AL96" s="41">
        <v>0</v>
      </c>
      <c r="AM96" s="66">
        <f t="shared" si="116"/>
        <v>11733</v>
      </c>
      <c r="AN96" s="80">
        <f t="shared" si="117"/>
        <v>0.10876376580518372</v>
      </c>
      <c r="AO96" s="85">
        <f t="shared" si="118"/>
        <v>-3.8593903638151426E-2</v>
      </c>
      <c r="AP96" s="80">
        <f t="shared" si="119"/>
        <v>-3.8593903638151426E-2</v>
      </c>
      <c r="AR96" s="40">
        <v>9521</v>
      </c>
      <c r="AS96" s="41">
        <v>0</v>
      </c>
      <c r="AT96" s="66">
        <f t="shared" si="120"/>
        <v>9521</v>
      </c>
      <c r="AU96" s="40">
        <v>10101</v>
      </c>
      <c r="AV96" s="41">
        <v>0</v>
      </c>
      <c r="AW96" s="66">
        <f t="shared" si="121"/>
        <v>10101</v>
      </c>
      <c r="AX96" s="80">
        <f t="shared" si="122"/>
        <v>9.8393711218694904E-2</v>
      </c>
      <c r="AY96" s="85">
        <f t="shared" si="123"/>
        <v>6.091797080138641E-2</v>
      </c>
      <c r="AZ96" s="80">
        <f t="shared" si="124"/>
        <v>6.091797080138641E-2</v>
      </c>
      <c r="BB96" s="40">
        <v>10971</v>
      </c>
      <c r="BC96" s="41">
        <v>0</v>
      </c>
      <c r="BD96" s="66">
        <f t="shared" si="125"/>
        <v>10971</v>
      </c>
      <c r="BE96" s="40">
        <v>10133</v>
      </c>
      <c r="BF96" s="41">
        <v>0</v>
      </c>
      <c r="BG96" s="66">
        <f t="shared" si="126"/>
        <v>10133</v>
      </c>
      <c r="BH96" s="80">
        <f t="shared" si="127"/>
        <v>0.14639255684937444</v>
      </c>
      <c r="BI96" s="85">
        <f t="shared" si="128"/>
        <v>-7.6383192051772852E-2</v>
      </c>
      <c r="BJ96" s="80">
        <f t="shared" si="129"/>
        <v>-7.6383192051772852E-2</v>
      </c>
      <c r="BL96" s="40">
        <v>1313</v>
      </c>
      <c r="BM96" s="41">
        <v>2548</v>
      </c>
      <c r="BN96" s="66">
        <f t="shared" si="130"/>
        <v>3861</v>
      </c>
      <c r="BO96" s="40">
        <v>1716</v>
      </c>
      <c r="BP96" s="41">
        <v>1306</v>
      </c>
      <c r="BQ96" s="66">
        <f t="shared" si="131"/>
        <v>3022</v>
      </c>
      <c r="BR96" s="80">
        <f t="shared" si="132"/>
        <v>0.150266023569191</v>
      </c>
      <c r="BS96" s="85">
        <f t="shared" si="133"/>
        <v>-0.21730121730121729</v>
      </c>
      <c r="BT96" s="80">
        <f t="shared" si="134"/>
        <v>-0.21730121730121729</v>
      </c>
      <c r="BV96" s="40">
        <v>773</v>
      </c>
      <c r="BW96" s="41">
        <v>0</v>
      </c>
      <c r="BX96" s="66">
        <f t="shared" si="135"/>
        <v>773</v>
      </c>
      <c r="BY96" s="40">
        <v>419</v>
      </c>
      <c r="BZ96" s="41">
        <v>0</v>
      </c>
      <c r="CA96" s="66">
        <f t="shared" si="136"/>
        <v>419</v>
      </c>
      <c r="CB96" s="80">
        <f t="shared" si="137"/>
        <v>2.0663806282980719E-2</v>
      </c>
      <c r="CC96" s="85">
        <f t="shared" si="138"/>
        <v>-0.45795601552393272</v>
      </c>
      <c r="CD96" s="80">
        <f t="shared" si="139"/>
        <v>-0.45795601552393272</v>
      </c>
      <c r="CF96" s="40">
        <v>2928</v>
      </c>
      <c r="CG96" s="41">
        <v>0</v>
      </c>
      <c r="CH96" s="66">
        <f t="shared" si="140"/>
        <v>2928</v>
      </c>
      <c r="CI96" s="40">
        <v>3153</v>
      </c>
      <c r="CJ96" s="41">
        <v>0</v>
      </c>
      <c r="CK96" s="66">
        <f t="shared" si="141"/>
        <v>3153</v>
      </c>
      <c r="CL96" s="80">
        <f t="shared" si="142"/>
        <v>0.36748251748251748</v>
      </c>
      <c r="CM96" s="85">
        <f t="shared" si="143"/>
        <v>7.6844262295081969E-2</v>
      </c>
      <c r="CN96" s="80">
        <f t="shared" si="144"/>
        <v>7.6844262295081969E-2</v>
      </c>
      <c r="CP96" s="40">
        <v>342</v>
      </c>
      <c r="CQ96" s="41">
        <v>0</v>
      </c>
      <c r="CR96" s="66">
        <f t="shared" si="145"/>
        <v>342</v>
      </c>
      <c r="CS96" s="40">
        <v>404</v>
      </c>
      <c r="CT96" s="41">
        <v>0</v>
      </c>
      <c r="CU96" s="66">
        <f t="shared" si="146"/>
        <v>404</v>
      </c>
      <c r="CV96" s="80">
        <f t="shared" si="147"/>
        <v>0.19047619047619047</v>
      </c>
      <c r="CW96" s="85">
        <f t="shared" si="148"/>
        <v>0.18128654970760233</v>
      </c>
      <c r="CX96" s="80">
        <f t="shared" si="149"/>
        <v>0.18128654970760233</v>
      </c>
    </row>
    <row r="97" spans="1:102" ht="24.95" customHeight="1">
      <c r="A97" s="3">
        <v>90</v>
      </c>
      <c r="B97" s="47" t="s">
        <v>191</v>
      </c>
      <c r="D97" s="40">
        <v>0</v>
      </c>
      <c r="E97" s="41">
        <v>0</v>
      </c>
      <c r="F97" s="66">
        <f t="shared" si="100"/>
        <v>0</v>
      </c>
      <c r="G97" s="40">
        <v>0</v>
      </c>
      <c r="H97" s="41">
        <v>0</v>
      </c>
      <c r="I97" s="66">
        <f t="shared" si="101"/>
        <v>0</v>
      </c>
      <c r="J97" s="80">
        <f t="shared" si="102"/>
        <v>0</v>
      </c>
      <c r="K97" s="85">
        <f t="shared" si="103"/>
        <v>0</v>
      </c>
      <c r="L97" s="80">
        <f t="shared" si="104"/>
        <v>0</v>
      </c>
      <c r="N97" s="40">
        <v>0</v>
      </c>
      <c r="O97" s="41">
        <v>0</v>
      </c>
      <c r="P97" s="66">
        <f t="shared" si="105"/>
        <v>0</v>
      </c>
      <c r="Q97" s="40">
        <v>0</v>
      </c>
      <c r="R97" s="41">
        <v>0</v>
      </c>
      <c r="S97" s="66">
        <f t="shared" si="106"/>
        <v>0</v>
      </c>
      <c r="T97" s="80">
        <f t="shared" si="107"/>
        <v>0</v>
      </c>
      <c r="U97" s="85">
        <f t="shared" si="108"/>
        <v>0</v>
      </c>
      <c r="V97" s="80">
        <f t="shared" si="109"/>
        <v>0</v>
      </c>
      <c r="X97" s="40">
        <v>0</v>
      </c>
      <c r="Y97" s="41">
        <v>0</v>
      </c>
      <c r="Z97" s="66">
        <f t="shared" si="110"/>
        <v>0</v>
      </c>
      <c r="AA97" s="40">
        <v>0</v>
      </c>
      <c r="AB97" s="41">
        <v>0</v>
      </c>
      <c r="AC97" s="66">
        <f t="shared" si="111"/>
        <v>0</v>
      </c>
      <c r="AD97" s="80">
        <f t="shared" si="112"/>
        <v>0</v>
      </c>
      <c r="AE97" s="85">
        <f t="shared" si="113"/>
        <v>0</v>
      </c>
      <c r="AF97" s="80">
        <f t="shared" si="114"/>
        <v>0</v>
      </c>
      <c r="AH97" s="40">
        <v>0</v>
      </c>
      <c r="AI97" s="41">
        <v>0</v>
      </c>
      <c r="AJ97" s="66">
        <f t="shared" si="115"/>
        <v>0</v>
      </c>
      <c r="AK97" s="40">
        <v>0</v>
      </c>
      <c r="AL97" s="41">
        <v>0</v>
      </c>
      <c r="AM97" s="66">
        <f t="shared" si="116"/>
        <v>0</v>
      </c>
      <c r="AN97" s="80">
        <f t="shared" si="117"/>
        <v>0</v>
      </c>
      <c r="AO97" s="85">
        <f t="shared" si="118"/>
        <v>0</v>
      </c>
      <c r="AP97" s="80">
        <f t="shared" si="119"/>
        <v>0</v>
      </c>
      <c r="AR97" s="40">
        <v>0</v>
      </c>
      <c r="AS97" s="41">
        <v>0</v>
      </c>
      <c r="AT97" s="66">
        <f t="shared" si="120"/>
        <v>0</v>
      </c>
      <c r="AU97" s="40">
        <v>0</v>
      </c>
      <c r="AV97" s="41">
        <v>0</v>
      </c>
      <c r="AW97" s="66">
        <f t="shared" si="121"/>
        <v>0</v>
      </c>
      <c r="AX97" s="80">
        <f t="shared" si="122"/>
        <v>0</v>
      </c>
      <c r="AY97" s="85">
        <f t="shared" si="123"/>
        <v>0</v>
      </c>
      <c r="AZ97" s="80">
        <f t="shared" si="124"/>
        <v>0</v>
      </c>
      <c r="BB97" s="40">
        <v>10</v>
      </c>
      <c r="BC97" s="41">
        <v>0</v>
      </c>
      <c r="BD97" s="66">
        <f t="shared" si="125"/>
        <v>10</v>
      </c>
      <c r="BE97" s="40">
        <v>58</v>
      </c>
      <c r="BF97" s="41">
        <v>0</v>
      </c>
      <c r="BG97" s="66">
        <f t="shared" si="126"/>
        <v>58</v>
      </c>
      <c r="BH97" s="80">
        <f t="shared" si="127"/>
        <v>8.3793232974081885E-4</v>
      </c>
      <c r="BI97" s="85">
        <f t="shared" si="128"/>
        <v>4.8</v>
      </c>
      <c r="BJ97" s="80">
        <f t="shared" si="129"/>
        <v>4.8</v>
      </c>
      <c r="BL97" s="40">
        <v>0</v>
      </c>
      <c r="BM97" s="41">
        <v>0</v>
      </c>
      <c r="BN97" s="66">
        <f t="shared" si="130"/>
        <v>0</v>
      </c>
      <c r="BO97" s="40">
        <v>0</v>
      </c>
      <c r="BP97" s="41">
        <v>0</v>
      </c>
      <c r="BQ97" s="66">
        <f t="shared" si="131"/>
        <v>0</v>
      </c>
      <c r="BR97" s="80">
        <f t="shared" si="132"/>
        <v>0</v>
      </c>
      <c r="BS97" s="85">
        <f t="shared" si="133"/>
        <v>0</v>
      </c>
      <c r="BT97" s="80">
        <f t="shared" si="134"/>
        <v>0</v>
      </c>
      <c r="BV97" s="40">
        <v>0</v>
      </c>
      <c r="BW97" s="41">
        <v>0</v>
      </c>
      <c r="BX97" s="66">
        <f t="shared" si="135"/>
        <v>0</v>
      </c>
      <c r="BY97" s="40">
        <v>0</v>
      </c>
      <c r="BZ97" s="41">
        <v>0</v>
      </c>
      <c r="CA97" s="66">
        <f t="shared" si="136"/>
        <v>0</v>
      </c>
      <c r="CB97" s="80">
        <f t="shared" si="137"/>
        <v>0</v>
      </c>
      <c r="CC97" s="85">
        <f t="shared" si="138"/>
        <v>0</v>
      </c>
      <c r="CD97" s="80">
        <f t="shared" si="139"/>
        <v>0</v>
      </c>
      <c r="CF97" s="40">
        <v>0</v>
      </c>
      <c r="CG97" s="41">
        <v>0</v>
      </c>
      <c r="CH97" s="66">
        <f t="shared" si="140"/>
        <v>0</v>
      </c>
      <c r="CI97" s="40">
        <v>0</v>
      </c>
      <c r="CJ97" s="41">
        <v>0</v>
      </c>
      <c r="CK97" s="66">
        <f t="shared" si="141"/>
        <v>0</v>
      </c>
      <c r="CL97" s="80">
        <f t="shared" si="142"/>
        <v>0</v>
      </c>
      <c r="CM97" s="85">
        <f t="shared" si="143"/>
        <v>0</v>
      </c>
      <c r="CN97" s="80">
        <f t="shared" si="144"/>
        <v>0</v>
      </c>
      <c r="CP97" s="40">
        <v>0</v>
      </c>
      <c r="CQ97" s="41">
        <v>0</v>
      </c>
      <c r="CR97" s="66">
        <f t="shared" si="145"/>
        <v>0</v>
      </c>
      <c r="CS97" s="40">
        <v>0</v>
      </c>
      <c r="CT97" s="41">
        <v>0</v>
      </c>
      <c r="CU97" s="66">
        <f t="shared" si="146"/>
        <v>0</v>
      </c>
      <c r="CV97" s="80">
        <f t="shared" si="147"/>
        <v>0</v>
      </c>
      <c r="CW97" s="85">
        <f t="shared" si="148"/>
        <v>0</v>
      </c>
      <c r="CX97" s="80">
        <f t="shared" si="149"/>
        <v>0</v>
      </c>
    </row>
    <row r="98" spans="1:102" ht="24.95" customHeight="1">
      <c r="A98" s="3">
        <v>91</v>
      </c>
      <c r="B98" s="47" t="s">
        <v>107</v>
      </c>
      <c r="D98" s="40">
        <v>0</v>
      </c>
      <c r="E98" s="41">
        <v>0</v>
      </c>
      <c r="F98" s="66">
        <f t="shared" si="100"/>
        <v>0</v>
      </c>
      <c r="G98" s="40">
        <v>0</v>
      </c>
      <c r="H98" s="41">
        <v>0</v>
      </c>
      <c r="I98" s="66">
        <f t="shared" si="101"/>
        <v>0</v>
      </c>
      <c r="J98" s="80">
        <f t="shared" si="102"/>
        <v>0</v>
      </c>
      <c r="K98" s="85">
        <f t="shared" si="103"/>
        <v>0</v>
      </c>
      <c r="L98" s="80">
        <f t="shared" si="104"/>
        <v>0</v>
      </c>
      <c r="N98" s="40">
        <v>0</v>
      </c>
      <c r="O98" s="41">
        <v>0</v>
      </c>
      <c r="P98" s="66">
        <f t="shared" si="105"/>
        <v>0</v>
      </c>
      <c r="Q98" s="40">
        <v>0</v>
      </c>
      <c r="R98" s="41">
        <v>0</v>
      </c>
      <c r="S98" s="66">
        <f t="shared" si="106"/>
        <v>0</v>
      </c>
      <c r="T98" s="80">
        <f t="shared" si="107"/>
        <v>0</v>
      </c>
      <c r="U98" s="85">
        <f t="shared" si="108"/>
        <v>0</v>
      </c>
      <c r="V98" s="80">
        <f t="shared" si="109"/>
        <v>0</v>
      </c>
      <c r="X98" s="40">
        <v>0</v>
      </c>
      <c r="Y98" s="41">
        <v>0</v>
      </c>
      <c r="Z98" s="66">
        <f t="shared" si="110"/>
        <v>0</v>
      </c>
      <c r="AA98" s="40">
        <v>0</v>
      </c>
      <c r="AB98" s="41">
        <v>0</v>
      </c>
      <c r="AC98" s="66">
        <f t="shared" si="111"/>
        <v>0</v>
      </c>
      <c r="AD98" s="80">
        <f t="shared" si="112"/>
        <v>0</v>
      </c>
      <c r="AE98" s="85">
        <f t="shared" si="113"/>
        <v>0</v>
      </c>
      <c r="AF98" s="80">
        <f t="shared" si="114"/>
        <v>0</v>
      </c>
      <c r="AH98" s="40">
        <v>0</v>
      </c>
      <c r="AI98" s="41">
        <v>0</v>
      </c>
      <c r="AJ98" s="66">
        <f t="shared" si="115"/>
        <v>0</v>
      </c>
      <c r="AK98" s="40">
        <v>0</v>
      </c>
      <c r="AL98" s="41">
        <v>0</v>
      </c>
      <c r="AM98" s="66">
        <f t="shared" si="116"/>
        <v>0</v>
      </c>
      <c r="AN98" s="80">
        <f t="shared" si="117"/>
        <v>0</v>
      </c>
      <c r="AO98" s="85">
        <f t="shared" si="118"/>
        <v>0</v>
      </c>
      <c r="AP98" s="80">
        <f t="shared" si="119"/>
        <v>0</v>
      </c>
      <c r="AR98" s="40">
        <v>0</v>
      </c>
      <c r="AS98" s="41">
        <v>0</v>
      </c>
      <c r="AT98" s="66">
        <f t="shared" si="120"/>
        <v>0</v>
      </c>
      <c r="AU98" s="40">
        <v>0</v>
      </c>
      <c r="AV98" s="41">
        <v>0</v>
      </c>
      <c r="AW98" s="66">
        <f t="shared" si="121"/>
        <v>0</v>
      </c>
      <c r="AX98" s="80">
        <f t="shared" si="122"/>
        <v>0</v>
      </c>
      <c r="AY98" s="85">
        <f t="shared" si="123"/>
        <v>0</v>
      </c>
      <c r="AZ98" s="80">
        <f t="shared" si="124"/>
        <v>0</v>
      </c>
      <c r="BB98" s="40">
        <v>4</v>
      </c>
      <c r="BC98" s="41">
        <v>0</v>
      </c>
      <c r="BD98" s="66">
        <f t="shared" si="125"/>
        <v>4</v>
      </c>
      <c r="BE98" s="40">
        <v>0</v>
      </c>
      <c r="BF98" s="41">
        <v>0</v>
      </c>
      <c r="BG98" s="66">
        <f t="shared" si="126"/>
        <v>0</v>
      </c>
      <c r="BH98" s="80">
        <f t="shared" si="127"/>
        <v>0</v>
      </c>
      <c r="BI98" s="85">
        <f t="shared" si="128"/>
        <v>-1</v>
      </c>
      <c r="BJ98" s="80">
        <f t="shared" si="129"/>
        <v>-1</v>
      </c>
      <c r="BL98" s="40">
        <v>0</v>
      </c>
      <c r="BM98" s="41">
        <v>0</v>
      </c>
      <c r="BN98" s="66">
        <f t="shared" si="130"/>
        <v>0</v>
      </c>
      <c r="BO98" s="40">
        <v>0</v>
      </c>
      <c r="BP98" s="41">
        <v>0</v>
      </c>
      <c r="BQ98" s="66">
        <f t="shared" si="131"/>
        <v>0</v>
      </c>
      <c r="BR98" s="80">
        <f t="shared" si="132"/>
        <v>0</v>
      </c>
      <c r="BS98" s="85">
        <f t="shared" si="133"/>
        <v>0</v>
      </c>
      <c r="BT98" s="80">
        <f t="shared" si="134"/>
        <v>0</v>
      </c>
      <c r="BV98" s="40">
        <v>0</v>
      </c>
      <c r="BW98" s="41">
        <v>0</v>
      </c>
      <c r="BX98" s="66">
        <f t="shared" si="135"/>
        <v>0</v>
      </c>
      <c r="BY98" s="40">
        <v>0</v>
      </c>
      <c r="BZ98" s="41">
        <v>0</v>
      </c>
      <c r="CA98" s="66">
        <f t="shared" si="136"/>
        <v>0</v>
      </c>
      <c r="CB98" s="80">
        <f t="shared" si="137"/>
        <v>0</v>
      </c>
      <c r="CC98" s="85">
        <f t="shared" si="138"/>
        <v>0</v>
      </c>
      <c r="CD98" s="80">
        <f t="shared" si="139"/>
        <v>0</v>
      </c>
      <c r="CF98" s="40">
        <v>0</v>
      </c>
      <c r="CG98" s="41">
        <v>0</v>
      </c>
      <c r="CH98" s="66">
        <f t="shared" si="140"/>
        <v>0</v>
      </c>
      <c r="CI98" s="40">
        <v>0</v>
      </c>
      <c r="CJ98" s="41">
        <v>0</v>
      </c>
      <c r="CK98" s="66">
        <f t="shared" si="141"/>
        <v>0</v>
      </c>
      <c r="CL98" s="80">
        <f t="shared" si="142"/>
        <v>0</v>
      </c>
      <c r="CM98" s="85">
        <f t="shared" si="143"/>
        <v>0</v>
      </c>
      <c r="CN98" s="80">
        <f t="shared" si="144"/>
        <v>0</v>
      </c>
      <c r="CP98" s="40">
        <v>0</v>
      </c>
      <c r="CQ98" s="41">
        <v>0</v>
      </c>
      <c r="CR98" s="66">
        <f t="shared" si="145"/>
        <v>0</v>
      </c>
      <c r="CS98" s="40">
        <v>0</v>
      </c>
      <c r="CT98" s="41">
        <v>0</v>
      </c>
      <c r="CU98" s="66">
        <f t="shared" si="146"/>
        <v>0</v>
      </c>
      <c r="CV98" s="80">
        <f t="shared" si="147"/>
        <v>0</v>
      </c>
      <c r="CW98" s="85">
        <f t="shared" si="148"/>
        <v>0</v>
      </c>
      <c r="CX98" s="80">
        <f t="shared" si="149"/>
        <v>0</v>
      </c>
    </row>
    <row r="99" spans="1:102" ht="24.95" customHeight="1">
      <c r="A99" s="3">
        <v>92</v>
      </c>
      <c r="B99" s="47" t="s">
        <v>257</v>
      </c>
      <c r="D99" s="40">
        <v>0</v>
      </c>
      <c r="E99" s="41">
        <v>0</v>
      </c>
      <c r="F99" s="66">
        <f t="shared" si="100"/>
        <v>0</v>
      </c>
      <c r="G99" s="40">
        <v>0</v>
      </c>
      <c r="H99" s="41">
        <v>0</v>
      </c>
      <c r="I99" s="66">
        <f t="shared" si="101"/>
        <v>0</v>
      </c>
      <c r="J99" s="80">
        <f t="shared" si="102"/>
        <v>0</v>
      </c>
      <c r="K99" s="85">
        <f t="shared" si="103"/>
        <v>0</v>
      </c>
      <c r="L99" s="80">
        <f t="shared" si="104"/>
        <v>0</v>
      </c>
      <c r="N99" s="40">
        <v>0</v>
      </c>
      <c r="O99" s="41">
        <v>0</v>
      </c>
      <c r="P99" s="66">
        <f t="shared" si="105"/>
        <v>0</v>
      </c>
      <c r="Q99" s="40">
        <v>0</v>
      </c>
      <c r="R99" s="41">
        <v>0</v>
      </c>
      <c r="S99" s="66">
        <f t="shared" si="106"/>
        <v>0</v>
      </c>
      <c r="T99" s="80">
        <f t="shared" si="107"/>
        <v>0</v>
      </c>
      <c r="U99" s="85">
        <f t="shared" si="108"/>
        <v>0</v>
      </c>
      <c r="V99" s="80">
        <f t="shared" si="109"/>
        <v>0</v>
      </c>
      <c r="X99" s="40">
        <v>0</v>
      </c>
      <c r="Y99" s="41">
        <v>0</v>
      </c>
      <c r="Z99" s="66">
        <f t="shared" si="110"/>
        <v>0</v>
      </c>
      <c r="AA99" s="40">
        <v>0</v>
      </c>
      <c r="AB99" s="41">
        <v>0</v>
      </c>
      <c r="AC99" s="66">
        <f t="shared" si="111"/>
        <v>0</v>
      </c>
      <c r="AD99" s="80">
        <f t="shared" si="112"/>
        <v>0</v>
      </c>
      <c r="AE99" s="85">
        <f t="shared" si="113"/>
        <v>0</v>
      </c>
      <c r="AF99" s="80">
        <f t="shared" si="114"/>
        <v>0</v>
      </c>
      <c r="AH99" s="40">
        <v>0</v>
      </c>
      <c r="AI99" s="41">
        <v>0</v>
      </c>
      <c r="AJ99" s="66">
        <f t="shared" si="115"/>
        <v>0</v>
      </c>
      <c r="AK99" s="40">
        <v>0</v>
      </c>
      <c r="AL99" s="41">
        <v>0</v>
      </c>
      <c r="AM99" s="66">
        <f t="shared" si="116"/>
        <v>0</v>
      </c>
      <c r="AN99" s="80">
        <f t="shared" si="117"/>
        <v>0</v>
      </c>
      <c r="AO99" s="85">
        <f t="shared" si="118"/>
        <v>0</v>
      </c>
      <c r="AP99" s="80">
        <f t="shared" si="119"/>
        <v>0</v>
      </c>
      <c r="AR99" s="40">
        <v>0</v>
      </c>
      <c r="AS99" s="41">
        <v>0</v>
      </c>
      <c r="AT99" s="66">
        <f t="shared" si="120"/>
        <v>0</v>
      </c>
      <c r="AU99" s="40">
        <v>0</v>
      </c>
      <c r="AV99" s="41">
        <v>0</v>
      </c>
      <c r="AW99" s="66">
        <f t="shared" si="121"/>
        <v>0</v>
      </c>
      <c r="AX99" s="80">
        <f t="shared" si="122"/>
        <v>0</v>
      </c>
      <c r="AY99" s="85">
        <f t="shared" si="123"/>
        <v>0</v>
      </c>
      <c r="AZ99" s="80">
        <f t="shared" si="124"/>
        <v>0</v>
      </c>
      <c r="BB99" s="40">
        <v>0</v>
      </c>
      <c r="BC99" s="41">
        <v>0</v>
      </c>
      <c r="BD99" s="66">
        <f t="shared" si="125"/>
        <v>0</v>
      </c>
      <c r="BE99" s="40">
        <v>7</v>
      </c>
      <c r="BF99" s="41">
        <v>0</v>
      </c>
      <c r="BG99" s="66">
        <f t="shared" si="126"/>
        <v>7</v>
      </c>
      <c r="BH99" s="80">
        <f t="shared" si="127"/>
        <v>1.0112976393423677E-4</v>
      </c>
      <c r="BI99" s="85">
        <f t="shared" si="128"/>
        <v>0</v>
      </c>
      <c r="BJ99" s="80">
        <f t="shared" si="129"/>
        <v>0</v>
      </c>
      <c r="BL99" s="40">
        <v>0</v>
      </c>
      <c r="BM99" s="41">
        <v>0</v>
      </c>
      <c r="BN99" s="66">
        <f t="shared" si="130"/>
        <v>0</v>
      </c>
      <c r="BO99" s="40">
        <v>0</v>
      </c>
      <c r="BP99" s="41">
        <v>0</v>
      </c>
      <c r="BQ99" s="66">
        <f t="shared" si="131"/>
        <v>0</v>
      </c>
      <c r="BR99" s="80">
        <f t="shared" si="132"/>
        <v>0</v>
      </c>
      <c r="BS99" s="85">
        <f t="shared" si="133"/>
        <v>0</v>
      </c>
      <c r="BT99" s="80">
        <f t="shared" si="134"/>
        <v>0</v>
      </c>
      <c r="BV99" s="40">
        <v>0</v>
      </c>
      <c r="BW99" s="41">
        <v>0</v>
      </c>
      <c r="BX99" s="66">
        <f t="shared" si="135"/>
        <v>0</v>
      </c>
      <c r="BY99" s="40">
        <v>0</v>
      </c>
      <c r="BZ99" s="41">
        <v>0</v>
      </c>
      <c r="CA99" s="66">
        <f t="shared" si="136"/>
        <v>0</v>
      </c>
      <c r="CB99" s="80">
        <f t="shared" si="137"/>
        <v>0</v>
      </c>
      <c r="CC99" s="85">
        <f t="shared" si="138"/>
        <v>0</v>
      </c>
      <c r="CD99" s="80">
        <f t="shared" si="139"/>
        <v>0</v>
      </c>
      <c r="CF99" s="40">
        <v>0</v>
      </c>
      <c r="CG99" s="41">
        <v>0</v>
      </c>
      <c r="CH99" s="66">
        <f t="shared" si="140"/>
        <v>0</v>
      </c>
      <c r="CI99" s="40">
        <v>0</v>
      </c>
      <c r="CJ99" s="41">
        <v>0</v>
      </c>
      <c r="CK99" s="66">
        <f t="shared" si="141"/>
        <v>0</v>
      </c>
      <c r="CL99" s="80">
        <f t="shared" si="142"/>
        <v>0</v>
      </c>
      <c r="CM99" s="85">
        <f t="shared" si="143"/>
        <v>0</v>
      </c>
      <c r="CN99" s="80">
        <f t="shared" si="144"/>
        <v>0</v>
      </c>
      <c r="CP99" s="40">
        <v>0</v>
      </c>
      <c r="CQ99" s="41">
        <v>0</v>
      </c>
      <c r="CR99" s="66">
        <f t="shared" si="145"/>
        <v>0</v>
      </c>
      <c r="CS99" s="40">
        <v>0</v>
      </c>
      <c r="CT99" s="41">
        <v>0</v>
      </c>
      <c r="CU99" s="66">
        <f t="shared" si="146"/>
        <v>0</v>
      </c>
      <c r="CV99" s="80">
        <f t="shared" si="147"/>
        <v>0</v>
      </c>
      <c r="CW99" s="85">
        <f t="shared" si="148"/>
        <v>0</v>
      </c>
      <c r="CX99" s="80">
        <f t="shared" si="149"/>
        <v>0</v>
      </c>
    </row>
    <row r="100" spans="1:102" ht="24.95" customHeight="1">
      <c r="A100" s="3">
        <v>93</v>
      </c>
      <c r="B100" s="47" t="s">
        <v>215</v>
      </c>
      <c r="D100" s="40">
        <v>0</v>
      </c>
      <c r="E100" s="41">
        <v>0</v>
      </c>
      <c r="F100" s="66">
        <f t="shared" si="100"/>
        <v>0</v>
      </c>
      <c r="G100" s="40">
        <v>0</v>
      </c>
      <c r="H100" s="41">
        <v>0</v>
      </c>
      <c r="I100" s="66">
        <f t="shared" si="101"/>
        <v>0</v>
      </c>
      <c r="J100" s="80">
        <f t="shared" si="102"/>
        <v>0</v>
      </c>
      <c r="K100" s="85">
        <f t="shared" si="103"/>
        <v>0</v>
      </c>
      <c r="L100" s="80">
        <f t="shared" si="104"/>
        <v>0</v>
      </c>
      <c r="N100" s="40">
        <v>0</v>
      </c>
      <c r="O100" s="41">
        <v>0</v>
      </c>
      <c r="P100" s="66">
        <f t="shared" si="105"/>
        <v>0</v>
      </c>
      <c r="Q100" s="40">
        <v>0</v>
      </c>
      <c r="R100" s="41">
        <v>0</v>
      </c>
      <c r="S100" s="66">
        <f t="shared" si="106"/>
        <v>0</v>
      </c>
      <c r="T100" s="80">
        <f t="shared" si="107"/>
        <v>0</v>
      </c>
      <c r="U100" s="85">
        <f t="shared" si="108"/>
        <v>0</v>
      </c>
      <c r="V100" s="80">
        <f t="shared" si="109"/>
        <v>0</v>
      </c>
      <c r="X100" s="40">
        <v>0</v>
      </c>
      <c r="Y100" s="41">
        <v>0</v>
      </c>
      <c r="Z100" s="66">
        <f t="shared" si="110"/>
        <v>0</v>
      </c>
      <c r="AA100" s="40">
        <v>0</v>
      </c>
      <c r="AB100" s="41">
        <v>0</v>
      </c>
      <c r="AC100" s="66">
        <f t="shared" si="111"/>
        <v>0</v>
      </c>
      <c r="AD100" s="80">
        <f t="shared" si="112"/>
        <v>0</v>
      </c>
      <c r="AE100" s="85">
        <f t="shared" si="113"/>
        <v>0</v>
      </c>
      <c r="AF100" s="80">
        <f t="shared" si="114"/>
        <v>0</v>
      </c>
      <c r="AH100" s="40">
        <v>0</v>
      </c>
      <c r="AI100" s="41">
        <v>0</v>
      </c>
      <c r="AJ100" s="66">
        <f t="shared" si="115"/>
        <v>0</v>
      </c>
      <c r="AK100" s="40">
        <v>0</v>
      </c>
      <c r="AL100" s="41">
        <v>0</v>
      </c>
      <c r="AM100" s="66">
        <f t="shared" si="116"/>
        <v>0</v>
      </c>
      <c r="AN100" s="80">
        <f t="shared" si="117"/>
        <v>0</v>
      </c>
      <c r="AO100" s="85">
        <f t="shared" si="118"/>
        <v>0</v>
      </c>
      <c r="AP100" s="80">
        <f t="shared" si="119"/>
        <v>0</v>
      </c>
      <c r="AR100" s="40">
        <v>0</v>
      </c>
      <c r="AS100" s="41">
        <v>0</v>
      </c>
      <c r="AT100" s="66">
        <f t="shared" si="120"/>
        <v>0</v>
      </c>
      <c r="AU100" s="40">
        <v>0</v>
      </c>
      <c r="AV100" s="41">
        <v>0</v>
      </c>
      <c r="AW100" s="66">
        <f t="shared" si="121"/>
        <v>0</v>
      </c>
      <c r="AX100" s="80">
        <f t="shared" si="122"/>
        <v>0</v>
      </c>
      <c r="AY100" s="85">
        <f t="shared" si="123"/>
        <v>0</v>
      </c>
      <c r="AZ100" s="80">
        <f t="shared" si="124"/>
        <v>0</v>
      </c>
      <c r="BB100" s="40">
        <v>79</v>
      </c>
      <c r="BC100" s="41">
        <v>0</v>
      </c>
      <c r="BD100" s="66">
        <f t="shared" si="125"/>
        <v>79</v>
      </c>
      <c r="BE100" s="40">
        <v>50</v>
      </c>
      <c r="BF100" s="41">
        <v>0</v>
      </c>
      <c r="BG100" s="66">
        <f t="shared" si="126"/>
        <v>50</v>
      </c>
      <c r="BH100" s="80">
        <f t="shared" si="127"/>
        <v>7.2235545667311972E-4</v>
      </c>
      <c r="BI100" s="85">
        <f t="shared" si="128"/>
        <v>-0.36708860759493672</v>
      </c>
      <c r="BJ100" s="80">
        <f t="shared" si="129"/>
        <v>-0.36708860759493672</v>
      </c>
      <c r="BL100" s="40">
        <v>0</v>
      </c>
      <c r="BM100" s="41">
        <v>0</v>
      </c>
      <c r="BN100" s="66">
        <f t="shared" si="130"/>
        <v>0</v>
      </c>
      <c r="BO100" s="40">
        <v>0</v>
      </c>
      <c r="BP100" s="41">
        <v>0</v>
      </c>
      <c r="BQ100" s="66">
        <f t="shared" si="131"/>
        <v>0</v>
      </c>
      <c r="BR100" s="80">
        <f t="shared" si="132"/>
        <v>0</v>
      </c>
      <c r="BS100" s="85">
        <f t="shared" si="133"/>
        <v>0</v>
      </c>
      <c r="BT100" s="80">
        <f t="shared" si="134"/>
        <v>0</v>
      </c>
      <c r="BV100" s="40">
        <v>0</v>
      </c>
      <c r="BW100" s="41">
        <v>0</v>
      </c>
      <c r="BX100" s="66">
        <f t="shared" si="135"/>
        <v>0</v>
      </c>
      <c r="BY100" s="40">
        <v>0</v>
      </c>
      <c r="BZ100" s="41">
        <v>0</v>
      </c>
      <c r="CA100" s="66">
        <f t="shared" si="136"/>
        <v>0</v>
      </c>
      <c r="CB100" s="80">
        <f t="shared" si="137"/>
        <v>0</v>
      </c>
      <c r="CC100" s="85">
        <f t="shared" si="138"/>
        <v>0</v>
      </c>
      <c r="CD100" s="80">
        <f t="shared" si="139"/>
        <v>0</v>
      </c>
      <c r="CF100" s="40">
        <v>0</v>
      </c>
      <c r="CG100" s="41">
        <v>0</v>
      </c>
      <c r="CH100" s="66">
        <f t="shared" si="140"/>
        <v>0</v>
      </c>
      <c r="CI100" s="40">
        <v>0</v>
      </c>
      <c r="CJ100" s="41">
        <v>0</v>
      </c>
      <c r="CK100" s="66">
        <f t="shared" si="141"/>
        <v>0</v>
      </c>
      <c r="CL100" s="80">
        <f t="shared" si="142"/>
        <v>0</v>
      </c>
      <c r="CM100" s="85">
        <f t="shared" si="143"/>
        <v>0</v>
      </c>
      <c r="CN100" s="80">
        <f t="shared" si="144"/>
        <v>0</v>
      </c>
      <c r="CP100" s="40">
        <v>0</v>
      </c>
      <c r="CQ100" s="41">
        <v>0</v>
      </c>
      <c r="CR100" s="66">
        <f t="shared" si="145"/>
        <v>0</v>
      </c>
      <c r="CS100" s="40">
        <v>0</v>
      </c>
      <c r="CT100" s="41">
        <v>0</v>
      </c>
      <c r="CU100" s="66">
        <f t="shared" si="146"/>
        <v>0</v>
      </c>
      <c r="CV100" s="80">
        <f t="shared" si="147"/>
        <v>0</v>
      </c>
      <c r="CW100" s="85">
        <f t="shared" si="148"/>
        <v>0</v>
      </c>
      <c r="CX100" s="80">
        <f t="shared" si="149"/>
        <v>0</v>
      </c>
    </row>
    <row r="101" spans="1:102" ht="24.95" customHeight="1">
      <c r="A101" s="3">
        <v>94</v>
      </c>
      <c r="B101" s="47" t="s">
        <v>157</v>
      </c>
      <c r="D101" s="40">
        <v>8</v>
      </c>
      <c r="E101" s="41">
        <v>0</v>
      </c>
      <c r="F101" s="66">
        <f t="shared" si="100"/>
        <v>8</v>
      </c>
      <c r="G101" s="40">
        <v>3</v>
      </c>
      <c r="H101" s="41">
        <v>0</v>
      </c>
      <c r="I101" s="66">
        <f t="shared" si="101"/>
        <v>3</v>
      </c>
      <c r="J101" s="80">
        <f t="shared" si="102"/>
        <v>3.7007613699725155E-6</v>
      </c>
      <c r="K101" s="85">
        <f t="shared" si="103"/>
        <v>-0.625</v>
      </c>
      <c r="L101" s="80">
        <f t="shared" si="104"/>
        <v>-0.625</v>
      </c>
      <c r="N101" s="40">
        <v>0</v>
      </c>
      <c r="O101" s="41">
        <v>0</v>
      </c>
      <c r="P101" s="66">
        <f t="shared" si="105"/>
        <v>0</v>
      </c>
      <c r="Q101" s="40">
        <v>0</v>
      </c>
      <c r="R101" s="41">
        <v>0</v>
      </c>
      <c r="S101" s="66">
        <f t="shared" si="106"/>
        <v>0</v>
      </c>
      <c r="T101" s="80">
        <f t="shared" si="107"/>
        <v>0</v>
      </c>
      <c r="U101" s="85">
        <f t="shared" si="108"/>
        <v>0</v>
      </c>
      <c r="V101" s="80">
        <f t="shared" si="109"/>
        <v>0</v>
      </c>
      <c r="X101" s="40">
        <v>0</v>
      </c>
      <c r="Y101" s="41">
        <v>0</v>
      </c>
      <c r="Z101" s="66">
        <f t="shared" si="110"/>
        <v>0</v>
      </c>
      <c r="AA101" s="40">
        <v>0</v>
      </c>
      <c r="AB101" s="41">
        <v>0</v>
      </c>
      <c r="AC101" s="66">
        <f t="shared" si="111"/>
        <v>0</v>
      </c>
      <c r="AD101" s="80">
        <f t="shared" si="112"/>
        <v>0</v>
      </c>
      <c r="AE101" s="85">
        <f t="shared" si="113"/>
        <v>0</v>
      </c>
      <c r="AF101" s="80">
        <f t="shared" si="114"/>
        <v>0</v>
      </c>
      <c r="AH101" s="40">
        <v>0</v>
      </c>
      <c r="AI101" s="41">
        <v>0</v>
      </c>
      <c r="AJ101" s="66">
        <f t="shared" si="115"/>
        <v>0</v>
      </c>
      <c r="AK101" s="40">
        <v>0</v>
      </c>
      <c r="AL101" s="41">
        <v>0</v>
      </c>
      <c r="AM101" s="66">
        <f t="shared" si="116"/>
        <v>0</v>
      </c>
      <c r="AN101" s="80">
        <f t="shared" si="117"/>
        <v>0</v>
      </c>
      <c r="AO101" s="85">
        <f t="shared" si="118"/>
        <v>0</v>
      </c>
      <c r="AP101" s="80">
        <f t="shared" si="119"/>
        <v>0</v>
      </c>
      <c r="AR101" s="40">
        <v>0</v>
      </c>
      <c r="AS101" s="41">
        <v>0</v>
      </c>
      <c r="AT101" s="66">
        <f t="shared" si="120"/>
        <v>0</v>
      </c>
      <c r="AU101" s="40">
        <v>0</v>
      </c>
      <c r="AV101" s="41">
        <v>0</v>
      </c>
      <c r="AW101" s="66">
        <f t="shared" si="121"/>
        <v>0</v>
      </c>
      <c r="AX101" s="80">
        <f t="shared" si="122"/>
        <v>0</v>
      </c>
      <c r="AY101" s="85">
        <f t="shared" si="123"/>
        <v>0</v>
      </c>
      <c r="AZ101" s="80">
        <f t="shared" si="124"/>
        <v>0</v>
      </c>
      <c r="BB101" s="40">
        <v>0</v>
      </c>
      <c r="BC101" s="41">
        <v>0</v>
      </c>
      <c r="BD101" s="66">
        <f t="shared" si="125"/>
        <v>0</v>
      </c>
      <c r="BE101" s="40">
        <v>1</v>
      </c>
      <c r="BF101" s="41">
        <v>0</v>
      </c>
      <c r="BG101" s="66">
        <f t="shared" si="126"/>
        <v>1</v>
      </c>
      <c r="BH101" s="80">
        <f t="shared" si="127"/>
        <v>1.4447109133462395E-5</v>
      </c>
      <c r="BI101" s="85">
        <f t="shared" si="128"/>
        <v>0</v>
      </c>
      <c r="BJ101" s="80">
        <f t="shared" si="129"/>
        <v>0</v>
      </c>
      <c r="BL101" s="40">
        <v>0</v>
      </c>
      <c r="BM101" s="41">
        <v>0</v>
      </c>
      <c r="BN101" s="66">
        <f t="shared" si="130"/>
        <v>0</v>
      </c>
      <c r="BO101" s="40">
        <v>0</v>
      </c>
      <c r="BP101" s="41">
        <v>0</v>
      </c>
      <c r="BQ101" s="66">
        <f t="shared" si="131"/>
        <v>0</v>
      </c>
      <c r="BR101" s="80">
        <f t="shared" si="132"/>
        <v>0</v>
      </c>
      <c r="BS101" s="85">
        <f t="shared" si="133"/>
        <v>0</v>
      </c>
      <c r="BT101" s="80">
        <f t="shared" si="134"/>
        <v>0</v>
      </c>
      <c r="BV101" s="40">
        <v>0</v>
      </c>
      <c r="BW101" s="41">
        <v>0</v>
      </c>
      <c r="BX101" s="66">
        <f t="shared" si="135"/>
        <v>0</v>
      </c>
      <c r="BY101" s="40">
        <v>0</v>
      </c>
      <c r="BZ101" s="41">
        <v>0</v>
      </c>
      <c r="CA101" s="66">
        <f t="shared" si="136"/>
        <v>0</v>
      </c>
      <c r="CB101" s="80">
        <f t="shared" si="137"/>
        <v>0</v>
      </c>
      <c r="CC101" s="85">
        <f t="shared" si="138"/>
        <v>0</v>
      </c>
      <c r="CD101" s="80">
        <f t="shared" si="139"/>
        <v>0</v>
      </c>
      <c r="CF101" s="40">
        <v>0</v>
      </c>
      <c r="CG101" s="41">
        <v>0</v>
      </c>
      <c r="CH101" s="66">
        <f t="shared" si="140"/>
        <v>0</v>
      </c>
      <c r="CI101" s="40">
        <v>0</v>
      </c>
      <c r="CJ101" s="41">
        <v>0</v>
      </c>
      <c r="CK101" s="66">
        <f t="shared" si="141"/>
        <v>0</v>
      </c>
      <c r="CL101" s="80">
        <f t="shared" si="142"/>
        <v>0</v>
      </c>
      <c r="CM101" s="85">
        <f t="shared" si="143"/>
        <v>0</v>
      </c>
      <c r="CN101" s="80">
        <f t="shared" si="144"/>
        <v>0</v>
      </c>
      <c r="CP101" s="40">
        <v>0</v>
      </c>
      <c r="CQ101" s="41">
        <v>0</v>
      </c>
      <c r="CR101" s="66">
        <f t="shared" si="145"/>
        <v>0</v>
      </c>
      <c r="CS101" s="40">
        <v>0</v>
      </c>
      <c r="CT101" s="41">
        <v>0</v>
      </c>
      <c r="CU101" s="66">
        <f t="shared" si="146"/>
        <v>0</v>
      </c>
      <c r="CV101" s="80">
        <f t="shared" si="147"/>
        <v>0</v>
      </c>
      <c r="CW101" s="85">
        <f t="shared" si="148"/>
        <v>0</v>
      </c>
      <c r="CX101" s="80">
        <f t="shared" si="149"/>
        <v>0</v>
      </c>
    </row>
    <row r="102" spans="1:102" ht="24.95" customHeight="1">
      <c r="A102" s="3">
        <v>95</v>
      </c>
      <c r="B102" s="47" t="s">
        <v>112</v>
      </c>
      <c r="D102" s="40">
        <v>4031</v>
      </c>
      <c r="E102" s="41">
        <v>0</v>
      </c>
      <c r="F102" s="66">
        <f t="shared" si="100"/>
        <v>4031</v>
      </c>
      <c r="G102" s="40">
        <v>3597</v>
      </c>
      <c r="H102" s="41">
        <v>1</v>
      </c>
      <c r="I102" s="66">
        <f t="shared" si="101"/>
        <v>3598</v>
      </c>
      <c r="J102" s="80">
        <f t="shared" si="102"/>
        <v>4.4384464697203706E-3</v>
      </c>
      <c r="K102" s="85">
        <f t="shared" si="103"/>
        <v>-0.10741751426445051</v>
      </c>
      <c r="L102" s="80">
        <f t="shared" si="104"/>
        <v>-0.10741751426445051</v>
      </c>
      <c r="N102" s="40">
        <v>757</v>
      </c>
      <c r="O102" s="41">
        <v>0</v>
      </c>
      <c r="P102" s="66">
        <f t="shared" si="105"/>
        <v>757</v>
      </c>
      <c r="Q102" s="40">
        <v>491</v>
      </c>
      <c r="R102" s="41">
        <v>0</v>
      </c>
      <c r="S102" s="66">
        <f t="shared" si="106"/>
        <v>491</v>
      </c>
      <c r="T102" s="80">
        <f t="shared" si="107"/>
        <v>7.8830926126912976E-4</v>
      </c>
      <c r="U102" s="85">
        <f t="shared" si="108"/>
        <v>-0.3513870541611625</v>
      </c>
      <c r="V102" s="80">
        <f t="shared" si="109"/>
        <v>-0.3513870541611625</v>
      </c>
      <c r="X102" s="40">
        <v>23</v>
      </c>
      <c r="Y102" s="41">
        <v>0</v>
      </c>
      <c r="Z102" s="66">
        <f t="shared" si="110"/>
        <v>23</v>
      </c>
      <c r="AA102" s="40">
        <v>27</v>
      </c>
      <c r="AB102" s="41">
        <v>0</v>
      </c>
      <c r="AC102" s="66">
        <f t="shared" si="111"/>
        <v>27</v>
      </c>
      <c r="AD102" s="80">
        <f t="shared" si="112"/>
        <v>1.0537119931938011E-4</v>
      </c>
      <c r="AE102" s="85">
        <f t="shared" si="113"/>
        <v>0.17391304347826086</v>
      </c>
      <c r="AF102" s="80">
        <f t="shared" si="114"/>
        <v>0.17391304347826086</v>
      </c>
      <c r="AH102" s="40">
        <v>195</v>
      </c>
      <c r="AI102" s="41">
        <v>0</v>
      </c>
      <c r="AJ102" s="66">
        <f t="shared" si="115"/>
        <v>195</v>
      </c>
      <c r="AK102" s="40">
        <v>218</v>
      </c>
      <c r="AL102" s="41">
        <v>0</v>
      </c>
      <c r="AM102" s="66">
        <f t="shared" si="116"/>
        <v>218</v>
      </c>
      <c r="AN102" s="80">
        <f t="shared" si="117"/>
        <v>2.0208387407764472E-3</v>
      </c>
      <c r="AO102" s="85">
        <f t="shared" si="118"/>
        <v>0.11794871794871795</v>
      </c>
      <c r="AP102" s="80">
        <f t="shared" si="119"/>
        <v>0.11794871794871795</v>
      </c>
      <c r="AR102" s="40">
        <v>0</v>
      </c>
      <c r="AS102" s="41">
        <v>0</v>
      </c>
      <c r="AT102" s="66">
        <f t="shared" si="120"/>
        <v>0</v>
      </c>
      <c r="AU102" s="40">
        <v>111</v>
      </c>
      <c r="AV102" s="41">
        <v>0</v>
      </c>
      <c r="AW102" s="66">
        <f t="shared" si="121"/>
        <v>111</v>
      </c>
      <c r="AX102" s="80">
        <f t="shared" si="122"/>
        <v>1.0812495738318122E-3</v>
      </c>
      <c r="AY102" s="85">
        <f t="shared" si="123"/>
        <v>0</v>
      </c>
      <c r="AZ102" s="80">
        <f t="shared" si="124"/>
        <v>0</v>
      </c>
      <c r="BB102" s="40">
        <v>53</v>
      </c>
      <c r="BC102" s="41">
        <v>0</v>
      </c>
      <c r="BD102" s="66">
        <f t="shared" si="125"/>
        <v>53</v>
      </c>
      <c r="BE102" s="40">
        <v>114</v>
      </c>
      <c r="BF102" s="41">
        <v>0</v>
      </c>
      <c r="BG102" s="66">
        <f t="shared" si="126"/>
        <v>114</v>
      </c>
      <c r="BH102" s="80">
        <f t="shared" si="127"/>
        <v>1.646970441214713E-3</v>
      </c>
      <c r="BI102" s="85">
        <f t="shared" si="128"/>
        <v>1.1509433962264151</v>
      </c>
      <c r="BJ102" s="80">
        <f t="shared" si="129"/>
        <v>1.1509433962264151</v>
      </c>
      <c r="BL102" s="40">
        <v>0</v>
      </c>
      <c r="BM102" s="41">
        <v>0</v>
      </c>
      <c r="BN102" s="66">
        <f t="shared" si="130"/>
        <v>0</v>
      </c>
      <c r="BO102" s="40">
        <v>0</v>
      </c>
      <c r="BP102" s="41">
        <v>0</v>
      </c>
      <c r="BQ102" s="66">
        <f t="shared" si="131"/>
        <v>0</v>
      </c>
      <c r="BR102" s="80">
        <f t="shared" si="132"/>
        <v>0</v>
      </c>
      <c r="BS102" s="85">
        <f t="shared" si="133"/>
        <v>0</v>
      </c>
      <c r="BT102" s="80">
        <f t="shared" si="134"/>
        <v>0</v>
      </c>
      <c r="BV102" s="40">
        <v>12</v>
      </c>
      <c r="BW102" s="41">
        <v>0</v>
      </c>
      <c r="BX102" s="66">
        <f t="shared" si="135"/>
        <v>12</v>
      </c>
      <c r="BY102" s="40">
        <v>8</v>
      </c>
      <c r="BZ102" s="41">
        <v>0</v>
      </c>
      <c r="CA102" s="66">
        <f t="shared" si="136"/>
        <v>8</v>
      </c>
      <c r="CB102" s="80">
        <f t="shared" si="137"/>
        <v>3.9453568082063419E-4</v>
      </c>
      <c r="CC102" s="85">
        <f t="shared" si="138"/>
        <v>-0.33333333333333331</v>
      </c>
      <c r="CD102" s="80">
        <f t="shared" si="139"/>
        <v>-0.33333333333333331</v>
      </c>
      <c r="CF102" s="40">
        <v>22</v>
      </c>
      <c r="CG102" s="41">
        <v>0</v>
      </c>
      <c r="CH102" s="66">
        <f t="shared" si="140"/>
        <v>22</v>
      </c>
      <c r="CI102" s="40">
        <v>19</v>
      </c>
      <c r="CJ102" s="41">
        <v>0</v>
      </c>
      <c r="CK102" s="66">
        <f t="shared" si="141"/>
        <v>19</v>
      </c>
      <c r="CL102" s="80">
        <f t="shared" si="142"/>
        <v>2.2144522144522147E-3</v>
      </c>
      <c r="CM102" s="85">
        <f t="shared" si="143"/>
        <v>-0.13636363636363635</v>
      </c>
      <c r="CN102" s="80">
        <f t="shared" si="144"/>
        <v>-0.13636363636363635</v>
      </c>
      <c r="CP102" s="40">
        <v>0</v>
      </c>
      <c r="CQ102" s="41">
        <v>0</v>
      </c>
      <c r="CR102" s="66">
        <f t="shared" si="145"/>
        <v>0</v>
      </c>
      <c r="CS102" s="40">
        <v>0</v>
      </c>
      <c r="CT102" s="41">
        <v>0</v>
      </c>
      <c r="CU102" s="66">
        <f t="shared" si="146"/>
        <v>0</v>
      </c>
      <c r="CV102" s="80">
        <f t="shared" si="147"/>
        <v>0</v>
      </c>
      <c r="CW102" s="85">
        <f t="shared" si="148"/>
        <v>0</v>
      </c>
      <c r="CX102" s="80">
        <f t="shared" si="149"/>
        <v>0</v>
      </c>
    </row>
    <row r="103" spans="1:102" ht="24.95" customHeight="1">
      <c r="A103" s="3">
        <v>96</v>
      </c>
      <c r="B103" s="47" t="s">
        <v>158</v>
      </c>
      <c r="D103" s="40">
        <v>20</v>
      </c>
      <c r="E103" s="41">
        <v>0</v>
      </c>
      <c r="F103" s="66">
        <f t="shared" si="100"/>
        <v>20</v>
      </c>
      <c r="G103" s="40">
        <v>10</v>
      </c>
      <c r="H103" s="41">
        <v>0</v>
      </c>
      <c r="I103" s="66">
        <f t="shared" si="101"/>
        <v>10</v>
      </c>
      <c r="J103" s="80">
        <f t="shared" si="102"/>
        <v>1.2335871233241719E-5</v>
      </c>
      <c r="K103" s="85">
        <f t="shared" si="103"/>
        <v>-0.5</v>
      </c>
      <c r="L103" s="80">
        <f t="shared" si="104"/>
        <v>-0.5</v>
      </c>
      <c r="N103" s="40">
        <v>0</v>
      </c>
      <c r="O103" s="41">
        <v>0</v>
      </c>
      <c r="P103" s="66">
        <f t="shared" si="105"/>
        <v>0</v>
      </c>
      <c r="Q103" s="40">
        <v>0</v>
      </c>
      <c r="R103" s="41">
        <v>0</v>
      </c>
      <c r="S103" s="66">
        <f t="shared" si="106"/>
        <v>0</v>
      </c>
      <c r="T103" s="80">
        <f t="shared" si="107"/>
        <v>0</v>
      </c>
      <c r="U103" s="85">
        <f t="shared" si="108"/>
        <v>0</v>
      </c>
      <c r="V103" s="80">
        <f t="shared" si="109"/>
        <v>0</v>
      </c>
      <c r="X103" s="40">
        <v>0</v>
      </c>
      <c r="Y103" s="41">
        <v>0</v>
      </c>
      <c r="Z103" s="66">
        <f t="shared" si="110"/>
        <v>0</v>
      </c>
      <c r="AA103" s="40">
        <v>0</v>
      </c>
      <c r="AB103" s="41">
        <v>0</v>
      </c>
      <c r="AC103" s="66">
        <f t="shared" si="111"/>
        <v>0</v>
      </c>
      <c r="AD103" s="80">
        <f t="shared" si="112"/>
        <v>0</v>
      </c>
      <c r="AE103" s="85">
        <f t="shared" si="113"/>
        <v>0</v>
      </c>
      <c r="AF103" s="80">
        <f t="shared" si="114"/>
        <v>0</v>
      </c>
      <c r="AH103" s="40">
        <v>0</v>
      </c>
      <c r="AI103" s="41">
        <v>0</v>
      </c>
      <c r="AJ103" s="66">
        <f t="shared" si="115"/>
        <v>0</v>
      </c>
      <c r="AK103" s="40">
        <v>0</v>
      </c>
      <c r="AL103" s="41">
        <v>0</v>
      </c>
      <c r="AM103" s="66">
        <f t="shared" si="116"/>
        <v>0</v>
      </c>
      <c r="AN103" s="80">
        <f t="shared" si="117"/>
        <v>0</v>
      </c>
      <c r="AO103" s="85">
        <f t="shared" si="118"/>
        <v>0</v>
      </c>
      <c r="AP103" s="80">
        <f t="shared" si="119"/>
        <v>0</v>
      </c>
      <c r="AR103" s="40">
        <v>0</v>
      </c>
      <c r="AS103" s="41">
        <v>0</v>
      </c>
      <c r="AT103" s="66">
        <f t="shared" si="120"/>
        <v>0</v>
      </c>
      <c r="AU103" s="40">
        <v>4</v>
      </c>
      <c r="AV103" s="41">
        <v>0</v>
      </c>
      <c r="AW103" s="66">
        <f t="shared" si="121"/>
        <v>4</v>
      </c>
      <c r="AX103" s="80">
        <f t="shared" si="122"/>
        <v>3.8963948606551789E-5</v>
      </c>
      <c r="AY103" s="85">
        <f t="shared" si="123"/>
        <v>0</v>
      </c>
      <c r="AZ103" s="80">
        <f t="shared" si="124"/>
        <v>0</v>
      </c>
      <c r="BB103" s="40">
        <v>1</v>
      </c>
      <c r="BC103" s="41">
        <v>0</v>
      </c>
      <c r="BD103" s="66">
        <f t="shared" si="125"/>
        <v>1</v>
      </c>
      <c r="BE103" s="40">
        <v>0</v>
      </c>
      <c r="BF103" s="41">
        <v>0</v>
      </c>
      <c r="BG103" s="66">
        <f t="shared" si="126"/>
        <v>0</v>
      </c>
      <c r="BH103" s="80">
        <f t="shared" si="127"/>
        <v>0</v>
      </c>
      <c r="BI103" s="85">
        <f t="shared" si="128"/>
        <v>-1</v>
      </c>
      <c r="BJ103" s="80">
        <f t="shared" si="129"/>
        <v>-1</v>
      </c>
      <c r="BL103" s="40">
        <v>0</v>
      </c>
      <c r="BM103" s="41">
        <v>0</v>
      </c>
      <c r="BN103" s="66">
        <f t="shared" si="130"/>
        <v>0</v>
      </c>
      <c r="BO103" s="40">
        <v>0</v>
      </c>
      <c r="BP103" s="41">
        <v>0</v>
      </c>
      <c r="BQ103" s="66">
        <f t="shared" si="131"/>
        <v>0</v>
      </c>
      <c r="BR103" s="80">
        <f t="shared" si="132"/>
        <v>0</v>
      </c>
      <c r="BS103" s="85">
        <f t="shared" si="133"/>
        <v>0</v>
      </c>
      <c r="BT103" s="80">
        <f t="shared" si="134"/>
        <v>0</v>
      </c>
      <c r="BV103" s="40">
        <v>0</v>
      </c>
      <c r="BW103" s="41">
        <v>0</v>
      </c>
      <c r="BX103" s="66">
        <f t="shared" si="135"/>
        <v>0</v>
      </c>
      <c r="BY103" s="40">
        <v>0</v>
      </c>
      <c r="BZ103" s="41">
        <v>0</v>
      </c>
      <c r="CA103" s="66">
        <f t="shared" si="136"/>
        <v>0</v>
      </c>
      <c r="CB103" s="80">
        <f t="shared" si="137"/>
        <v>0</v>
      </c>
      <c r="CC103" s="85">
        <f t="shared" si="138"/>
        <v>0</v>
      </c>
      <c r="CD103" s="80">
        <f t="shared" si="139"/>
        <v>0</v>
      </c>
      <c r="CF103" s="40">
        <v>0</v>
      </c>
      <c r="CG103" s="41">
        <v>0</v>
      </c>
      <c r="CH103" s="66">
        <f t="shared" si="140"/>
        <v>0</v>
      </c>
      <c r="CI103" s="40">
        <v>0</v>
      </c>
      <c r="CJ103" s="41">
        <v>0</v>
      </c>
      <c r="CK103" s="66">
        <f t="shared" si="141"/>
        <v>0</v>
      </c>
      <c r="CL103" s="80">
        <f t="shared" si="142"/>
        <v>0</v>
      </c>
      <c r="CM103" s="85">
        <f t="shared" si="143"/>
        <v>0</v>
      </c>
      <c r="CN103" s="80">
        <f t="shared" si="144"/>
        <v>0</v>
      </c>
      <c r="CP103" s="40">
        <v>0</v>
      </c>
      <c r="CQ103" s="41">
        <v>0</v>
      </c>
      <c r="CR103" s="66">
        <f t="shared" si="145"/>
        <v>0</v>
      </c>
      <c r="CS103" s="40">
        <v>0</v>
      </c>
      <c r="CT103" s="41">
        <v>0</v>
      </c>
      <c r="CU103" s="66">
        <f t="shared" si="146"/>
        <v>0</v>
      </c>
      <c r="CV103" s="80">
        <f t="shared" si="147"/>
        <v>0</v>
      </c>
      <c r="CW103" s="85">
        <f t="shared" si="148"/>
        <v>0</v>
      </c>
      <c r="CX103" s="80">
        <f t="shared" si="149"/>
        <v>0</v>
      </c>
    </row>
    <row r="104" spans="1:102" ht="24.95" customHeight="1">
      <c r="A104" s="3">
        <v>97</v>
      </c>
      <c r="B104" s="47" t="s">
        <v>98</v>
      </c>
      <c r="D104" s="40">
        <v>192</v>
      </c>
      <c r="E104" s="41">
        <v>0</v>
      </c>
      <c r="F104" s="66">
        <f t="shared" ref="F104:F135" si="150">SUM(D104:E104)</f>
        <v>192</v>
      </c>
      <c r="G104" s="40">
        <v>211</v>
      </c>
      <c r="H104" s="41">
        <v>0</v>
      </c>
      <c r="I104" s="66">
        <f t="shared" ref="I104:I135" si="151">SUM(G104:H104)</f>
        <v>211</v>
      </c>
      <c r="J104" s="80">
        <f t="shared" ref="J104:J135" si="152">+I104/$I$170</f>
        <v>2.6028688302140028E-4</v>
      </c>
      <c r="K104" s="85">
        <f t="shared" ref="K104:K135" si="153">+L104</f>
        <v>9.8958333333333329E-2</v>
      </c>
      <c r="L104" s="80">
        <f t="shared" ref="L104:L135" si="154">IFERROR((I104-F104)/F104,0)</f>
        <v>9.8958333333333329E-2</v>
      </c>
      <c r="N104" s="40">
        <v>0</v>
      </c>
      <c r="O104" s="41">
        <v>0</v>
      </c>
      <c r="P104" s="66">
        <f t="shared" ref="P104:P135" si="155">SUM(N104:O104)</f>
        <v>0</v>
      </c>
      <c r="Q104" s="40">
        <v>0</v>
      </c>
      <c r="R104" s="41">
        <v>0</v>
      </c>
      <c r="S104" s="66">
        <f t="shared" ref="S104:S135" si="156">SUM(Q104:R104)</f>
        <v>0</v>
      </c>
      <c r="T104" s="80">
        <f t="shared" ref="T104:T135" si="157">+S104/$S$170</f>
        <v>0</v>
      </c>
      <c r="U104" s="85">
        <f t="shared" ref="U104:U135" si="158">+V104</f>
        <v>0</v>
      </c>
      <c r="V104" s="80">
        <f t="shared" ref="V104:V135" si="159">IFERROR((S104-P104)/P104,0)</f>
        <v>0</v>
      </c>
      <c r="X104" s="40">
        <v>0</v>
      </c>
      <c r="Y104" s="41">
        <v>0</v>
      </c>
      <c r="Z104" s="66">
        <f t="shared" ref="Z104:Z135" si="160">SUM(X104:Y104)</f>
        <v>0</v>
      </c>
      <c r="AA104" s="40">
        <v>0</v>
      </c>
      <c r="AB104" s="41">
        <v>0</v>
      </c>
      <c r="AC104" s="66">
        <f t="shared" ref="AC104:AC135" si="161">SUM(AA104:AB104)</f>
        <v>0</v>
      </c>
      <c r="AD104" s="80">
        <f t="shared" ref="AD104:AD135" si="162">+AC104/$AC$170</f>
        <v>0</v>
      </c>
      <c r="AE104" s="85">
        <f t="shared" ref="AE104:AE135" si="163">+AF104</f>
        <v>0</v>
      </c>
      <c r="AF104" s="80">
        <f t="shared" ref="AF104:AF135" si="164">IFERROR((AC104-Z104)/Z104,0)</f>
        <v>0</v>
      </c>
      <c r="AH104" s="40">
        <v>109</v>
      </c>
      <c r="AI104" s="41">
        <v>0</v>
      </c>
      <c r="AJ104" s="66">
        <f t="shared" ref="AJ104:AJ135" si="165">SUM(AH104:AI104)</f>
        <v>109</v>
      </c>
      <c r="AK104" s="40">
        <v>165</v>
      </c>
      <c r="AL104" s="41">
        <v>0</v>
      </c>
      <c r="AM104" s="66">
        <f t="shared" ref="AM104:AM135" si="166">SUM(AK104:AL104)</f>
        <v>165</v>
      </c>
      <c r="AN104" s="80">
        <f t="shared" ref="AN104:AN135" si="167">+AM104/$AM$170</f>
        <v>1.5295339093032742E-3</v>
      </c>
      <c r="AO104" s="85">
        <f t="shared" ref="AO104:AO135" si="168">+AP104</f>
        <v>0.51376146788990829</v>
      </c>
      <c r="AP104" s="80">
        <f t="shared" ref="AP104:AP135" si="169">IFERROR((AM104-AJ104)/AJ104,0)</f>
        <v>0.51376146788990829</v>
      </c>
      <c r="AR104" s="40">
        <v>1</v>
      </c>
      <c r="AS104" s="41">
        <v>0</v>
      </c>
      <c r="AT104" s="66">
        <f t="shared" ref="AT104:AT135" si="170">SUM(AR104:AS104)</f>
        <v>1</v>
      </c>
      <c r="AU104" s="40">
        <v>37</v>
      </c>
      <c r="AV104" s="41">
        <v>0</v>
      </c>
      <c r="AW104" s="66">
        <f t="shared" ref="AW104:AW135" si="171">SUM(AU104:AV104)</f>
        <v>37</v>
      </c>
      <c r="AX104" s="80">
        <f t="shared" ref="AX104:AX135" si="172">+AW104/$AW$170</f>
        <v>3.6041652461060405E-4</v>
      </c>
      <c r="AY104" s="85">
        <f t="shared" ref="AY104:AY135" si="173">+AZ104</f>
        <v>36</v>
      </c>
      <c r="AZ104" s="80">
        <f t="shared" ref="AZ104:AZ135" si="174">IFERROR((AW104-AT104)/AT104,0)</f>
        <v>36</v>
      </c>
      <c r="BB104" s="40">
        <v>101</v>
      </c>
      <c r="BC104" s="41">
        <v>0</v>
      </c>
      <c r="BD104" s="66">
        <f t="shared" ref="BD104:BD135" si="175">SUM(BB104:BC104)</f>
        <v>101</v>
      </c>
      <c r="BE104" s="40">
        <v>120</v>
      </c>
      <c r="BF104" s="41">
        <v>0</v>
      </c>
      <c r="BG104" s="66">
        <f t="shared" ref="BG104:BG135" si="176">SUM(BE104:BF104)</f>
        <v>120</v>
      </c>
      <c r="BH104" s="80">
        <f t="shared" ref="BH104:BH135" si="177">+BG104/$BG$170</f>
        <v>1.7336530960154874E-3</v>
      </c>
      <c r="BI104" s="85">
        <f t="shared" ref="BI104:BI135" si="178">+BJ104</f>
        <v>0.18811881188118812</v>
      </c>
      <c r="BJ104" s="80">
        <f t="shared" ref="BJ104:BJ135" si="179">IFERROR((BG104-BD104)/BD104,0)</f>
        <v>0.18811881188118812</v>
      </c>
      <c r="BL104" s="40">
        <v>0</v>
      </c>
      <c r="BM104" s="41">
        <v>0</v>
      </c>
      <c r="BN104" s="66">
        <f t="shared" ref="BN104:BN135" si="180">SUM(BL104:BM104)</f>
        <v>0</v>
      </c>
      <c r="BO104" s="40">
        <v>0</v>
      </c>
      <c r="BP104" s="41">
        <v>0</v>
      </c>
      <c r="BQ104" s="66">
        <f t="shared" ref="BQ104:BQ135" si="181">SUM(BO104:BP104)</f>
        <v>0</v>
      </c>
      <c r="BR104" s="80">
        <f t="shared" ref="BR104:BR135" si="182">+BQ104/$BQ$170</f>
        <v>0</v>
      </c>
      <c r="BS104" s="85">
        <f t="shared" ref="BS104:BS135" si="183">+BT104</f>
        <v>0</v>
      </c>
      <c r="BT104" s="80">
        <f t="shared" ref="BT104:BT135" si="184">IFERROR((BQ104-BN104)/BN104,0)</f>
        <v>0</v>
      </c>
      <c r="BV104" s="40">
        <v>0</v>
      </c>
      <c r="BW104" s="41">
        <v>0</v>
      </c>
      <c r="BX104" s="66">
        <f t="shared" ref="BX104:BX135" si="185">SUM(BV104:BW104)</f>
        <v>0</v>
      </c>
      <c r="BY104" s="40">
        <v>0</v>
      </c>
      <c r="BZ104" s="41">
        <v>0</v>
      </c>
      <c r="CA104" s="66">
        <f t="shared" ref="CA104:CA135" si="186">SUM(BY104:BZ104)</f>
        <v>0</v>
      </c>
      <c r="CB104" s="80">
        <f t="shared" ref="CB104:CB135" si="187">+CA104/$CA$170</f>
        <v>0</v>
      </c>
      <c r="CC104" s="85">
        <f t="shared" ref="CC104:CC135" si="188">+CD104</f>
        <v>0</v>
      </c>
      <c r="CD104" s="80">
        <f t="shared" ref="CD104:CD135" si="189">IFERROR((CA104-BX104)/BX104,0)</f>
        <v>0</v>
      </c>
      <c r="CF104" s="40">
        <v>2</v>
      </c>
      <c r="CG104" s="41">
        <v>0</v>
      </c>
      <c r="CH104" s="66">
        <f t="shared" ref="CH104:CH135" si="190">SUM(CF104:CG104)</f>
        <v>2</v>
      </c>
      <c r="CI104" s="40">
        <v>2</v>
      </c>
      <c r="CJ104" s="41">
        <v>0</v>
      </c>
      <c r="CK104" s="66">
        <f t="shared" ref="CK104:CK135" si="191">SUM(CI104:CJ104)</f>
        <v>2</v>
      </c>
      <c r="CL104" s="80">
        <f t="shared" ref="CL104:CL135" si="192">+CK104/$CK$170</f>
        <v>2.331002331002331E-4</v>
      </c>
      <c r="CM104" s="85">
        <f t="shared" ref="CM104:CM135" si="193">+CN104</f>
        <v>0</v>
      </c>
      <c r="CN104" s="80">
        <f t="shared" ref="CN104:CN135" si="194">IFERROR((CK104-CH104)/CH104,0)</f>
        <v>0</v>
      </c>
      <c r="CP104" s="40">
        <v>0</v>
      </c>
      <c r="CQ104" s="41">
        <v>0</v>
      </c>
      <c r="CR104" s="66">
        <f t="shared" ref="CR104:CR135" si="195">SUM(CP104:CQ104)</f>
        <v>0</v>
      </c>
      <c r="CS104" s="40">
        <v>0</v>
      </c>
      <c r="CT104" s="41">
        <v>0</v>
      </c>
      <c r="CU104" s="66">
        <f t="shared" ref="CU104:CU135" si="196">SUM(CS104:CT104)</f>
        <v>0</v>
      </c>
      <c r="CV104" s="80">
        <f t="shared" ref="CV104:CV135" si="197">+CU104/$CU$170</f>
        <v>0</v>
      </c>
      <c r="CW104" s="85">
        <f t="shared" ref="CW104:CW135" si="198">+CX104</f>
        <v>0</v>
      </c>
      <c r="CX104" s="80">
        <f t="shared" ref="CX104:CX135" si="199">IFERROR((CU104-CR104)/CR104,0)</f>
        <v>0</v>
      </c>
    </row>
    <row r="105" spans="1:102" ht="24.95" customHeight="1">
      <c r="A105" s="3">
        <v>98</v>
      </c>
      <c r="B105" s="47" t="s">
        <v>88</v>
      </c>
      <c r="D105" s="40">
        <v>2038</v>
      </c>
      <c r="E105" s="41">
        <v>0</v>
      </c>
      <c r="F105" s="66">
        <f t="shared" si="150"/>
        <v>2038</v>
      </c>
      <c r="G105" s="40">
        <v>1520</v>
      </c>
      <c r="H105" s="41">
        <v>0</v>
      </c>
      <c r="I105" s="66">
        <f t="shared" si="151"/>
        <v>1520</v>
      </c>
      <c r="J105" s="80">
        <f t="shared" si="152"/>
        <v>1.8750524274527413E-3</v>
      </c>
      <c r="K105" s="85">
        <f t="shared" si="153"/>
        <v>-0.25417075564278707</v>
      </c>
      <c r="L105" s="80">
        <f t="shared" si="154"/>
        <v>-0.25417075564278707</v>
      </c>
      <c r="N105" s="40">
        <v>0</v>
      </c>
      <c r="O105" s="41">
        <v>0</v>
      </c>
      <c r="P105" s="66">
        <f t="shared" si="155"/>
        <v>0</v>
      </c>
      <c r="Q105" s="40">
        <v>0</v>
      </c>
      <c r="R105" s="41">
        <v>0</v>
      </c>
      <c r="S105" s="66">
        <f t="shared" si="156"/>
        <v>0</v>
      </c>
      <c r="T105" s="80">
        <f t="shared" si="157"/>
        <v>0</v>
      </c>
      <c r="U105" s="85">
        <f t="shared" si="158"/>
        <v>0</v>
      </c>
      <c r="V105" s="80">
        <f t="shared" si="159"/>
        <v>0</v>
      </c>
      <c r="X105" s="40">
        <v>1</v>
      </c>
      <c r="Y105" s="41">
        <v>0</v>
      </c>
      <c r="Z105" s="66">
        <f t="shared" si="160"/>
        <v>1</v>
      </c>
      <c r="AA105" s="40">
        <v>54</v>
      </c>
      <c r="AB105" s="41">
        <v>0</v>
      </c>
      <c r="AC105" s="66">
        <f t="shared" si="161"/>
        <v>54</v>
      </c>
      <c r="AD105" s="80">
        <f t="shared" si="162"/>
        <v>2.1074239863876022E-4</v>
      </c>
      <c r="AE105" s="85">
        <f t="shared" si="163"/>
        <v>53</v>
      </c>
      <c r="AF105" s="80">
        <f t="shared" si="164"/>
        <v>53</v>
      </c>
      <c r="AH105" s="40">
        <v>198</v>
      </c>
      <c r="AI105" s="41">
        <v>0</v>
      </c>
      <c r="AJ105" s="66">
        <f t="shared" si="165"/>
        <v>198</v>
      </c>
      <c r="AK105" s="40">
        <v>40</v>
      </c>
      <c r="AL105" s="41">
        <v>0</v>
      </c>
      <c r="AM105" s="66">
        <f t="shared" si="166"/>
        <v>40</v>
      </c>
      <c r="AN105" s="80">
        <f t="shared" si="167"/>
        <v>3.7079609922503618E-4</v>
      </c>
      <c r="AO105" s="85">
        <f t="shared" si="168"/>
        <v>-0.79797979797979801</v>
      </c>
      <c r="AP105" s="80">
        <f t="shared" si="169"/>
        <v>-0.79797979797979801</v>
      </c>
      <c r="AR105" s="40">
        <v>74</v>
      </c>
      <c r="AS105" s="41">
        <v>0</v>
      </c>
      <c r="AT105" s="66">
        <f t="shared" si="170"/>
        <v>74</v>
      </c>
      <c r="AU105" s="40">
        <v>54</v>
      </c>
      <c r="AV105" s="41">
        <v>0</v>
      </c>
      <c r="AW105" s="66">
        <f t="shared" si="171"/>
        <v>54</v>
      </c>
      <c r="AX105" s="80">
        <f t="shared" si="172"/>
        <v>5.2601330618844914E-4</v>
      </c>
      <c r="AY105" s="85">
        <f t="shared" si="173"/>
        <v>-0.27027027027027029</v>
      </c>
      <c r="AZ105" s="80">
        <f t="shared" si="174"/>
        <v>-0.27027027027027029</v>
      </c>
      <c r="BB105" s="40">
        <v>162</v>
      </c>
      <c r="BC105" s="41">
        <v>0</v>
      </c>
      <c r="BD105" s="66">
        <f t="shared" si="175"/>
        <v>162</v>
      </c>
      <c r="BE105" s="40">
        <v>131</v>
      </c>
      <c r="BF105" s="41">
        <v>0</v>
      </c>
      <c r="BG105" s="66">
        <f t="shared" si="176"/>
        <v>131</v>
      </c>
      <c r="BH105" s="80">
        <f t="shared" si="177"/>
        <v>1.8925712964835736E-3</v>
      </c>
      <c r="BI105" s="85">
        <f t="shared" si="178"/>
        <v>-0.19135802469135801</v>
      </c>
      <c r="BJ105" s="80">
        <f t="shared" si="179"/>
        <v>-0.19135802469135801</v>
      </c>
      <c r="BL105" s="40">
        <v>0</v>
      </c>
      <c r="BM105" s="41">
        <v>0</v>
      </c>
      <c r="BN105" s="66">
        <f t="shared" si="180"/>
        <v>0</v>
      </c>
      <c r="BO105" s="40">
        <v>0</v>
      </c>
      <c r="BP105" s="41">
        <v>0</v>
      </c>
      <c r="BQ105" s="66">
        <f t="shared" si="181"/>
        <v>0</v>
      </c>
      <c r="BR105" s="80">
        <f t="shared" si="182"/>
        <v>0</v>
      </c>
      <c r="BS105" s="85">
        <f t="shared" si="183"/>
        <v>0</v>
      </c>
      <c r="BT105" s="80">
        <f t="shared" si="184"/>
        <v>0</v>
      </c>
      <c r="BV105" s="40">
        <v>577</v>
      </c>
      <c r="BW105" s="41">
        <v>0</v>
      </c>
      <c r="BX105" s="66">
        <f t="shared" si="185"/>
        <v>577</v>
      </c>
      <c r="BY105" s="40">
        <v>584</v>
      </c>
      <c r="BZ105" s="41">
        <v>0</v>
      </c>
      <c r="CA105" s="66">
        <f t="shared" si="186"/>
        <v>584</v>
      </c>
      <c r="CB105" s="80">
        <f t="shared" si="187"/>
        <v>2.8801104699906297E-2</v>
      </c>
      <c r="CC105" s="85">
        <f t="shared" si="188"/>
        <v>1.2131715771230503E-2</v>
      </c>
      <c r="CD105" s="80">
        <f t="shared" si="189"/>
        <v>1.2131715771230503E-2</v>
      </c>
      <c r="CF105" s="40">
        <v>0</v>
      </c>
      <c r="CG105" s="41">
        <v>0</v>
      </c>
      <c r="CH105" s="66">
        <f t="shared" si="190"/>
        <v>0</v>
      </c>
      <c r="CI105" s="40">
        <v>0</v>
      </c>
      <c r="CJ105" s="41">
        <v>0</v>
      </c>
      <c r="CK105" s="66">
        <f t="shared" si="191"/>
        <v>0</v>
      </c>
      <c r="CL105" s="80">
        <f t="shared" si="192"/>
        <v>0</v>
      </c>
      <c r="CM105" s="85">
        <f t="shared" si="193"/>
        <v>0</v>
      </c>
      <c r="CN105" s="80">
        <f t="shared" si="194"/>
        <v>0</v>
      </c>
      <c r="CP105" s="40">
        <v>0</v>
      </c>
      <c r="CQ105" s="41">
        <v>0</v>
      </c>
      <c r="CR105" s="66">
        <f t="shared" si="195"/>
        <v>0</v>
      </c>
      <c r="CS105" s="40">
        <v>0</v>
      </c>
      <c r="CT105" s="41">
        <v>0</v>
      </c>
      <c r="CU105" s="66">
        <f t="shared" si="196"/>
        <v>0</v>
      </c>
      <c r="CV105" s="80">
        <f t="shared" si="197"/>
        <v>0</v>
      </c>
      <c r="CW105" s="85">
        <f t="shared" si="198"/>
        <v>0</v>
      </c>
      <c r="CX105" s="80">
        <f t="shared" si="199"/>
        <v>0</v>
      </c>
    </row>
    <row r="106" spans="1:102" ht="24.95" customHeight="1">
      <c r="A106" s="3">
        <v>99</v>
      </c>
      <c r="B106" s="47" t="s">
        <v>159</v>
      </c>
      <c r="D106" s="40">
        <v>8</v>
      </c>
      <c r="E106" s="41">
        <v>0</v>
      </c>
      <c r="F106" s="66">
        <f t="shared" si="150"/>
        <v>8</v>
      </c>
      <c r="G106" s="40">
        <v>4</v>
      </c>
      <c r="H106" s="41">
        <v>0</v>
      </c>
      <c r="I106" s="66">
        <f t="shared" si="151"/>
        <v>4</v>
      </c>
      <c r="J106" s="80">
        <f t="shared" si="152"/>
        <v>4.9343484932966877E-6</v>
      </c>
      <c r="K106" s="85">
        <f t="shared" si="153"/>
        <v>-0.5</v>
      </c>
      <c r="L106" s="80">
        <f t="shared" si="154"/>
        <v>-0.5</v>
      </c>
      <c r="N106" s="40">
        <v>896</v>
      </c>
      <c r="O106" s="41">
        <v>0</v>
      </c>
      <c r="P106" s="66">
        <f t="shared" si="155"/>
        <v>896</v>
      </c>
      <c r="Q106" s="40">
        <v>1121</v>
      </c>
      <c r="R106" s="41">
        <v>0</v>
      </c>
      <c r="S106" s="66">
        <f t="shared" si="156"/>
        <v>1121</v>
      </c>
      <c r="T106" s="80">
        <f t="shared" si="157"/>
        <v>1.7997855028160782E-3</v>
      </c>
      <c r="U106" s="85">
        <f t="shared" si="158"/>
        <v>0.25111607142857145</v>
      </c>
      <c r="V106" s="80">
        <f t="shared" si="159"/>
        <v>0.25111607142857145</v>
      </c>
      <c r="X106" s="40">
        <v>0</v>
      </c>
      <c r="Y106" s="41">
        <v>0</v>
      </c>
      <c r="Z106" s="66">
        <f t="shared" si="160"/>
        <v>0</v>
      </c>
      <c r="AA106" s="40">
        <v>0</v>
      </c>
      <c r="AB106" s="41">
        <v>0</v>
      </c>
      <c r="AC106" s="66">
        <f t="shared" si="161"/>
        <v>0</v>
      </c>
      <c r="AD106" s="80">
        <f t="shared" si="162"/>
        <v>0</v>
      </c>
      <c r="AE106" s="85">
        <f t="shared" si="163"/>
        <v>0</v>
      </c>
      <c r="AF106" s="80">
        <f t="shared" si="164"/>
        <v>0</v>
      </c>
      <c r="AH106" s="40">
        <v>0</v>
      </c>
      <c r="AI106" s="41">
        <v>0</v>
      </c>
      <c r="AJ106" s="66">
        <f t="shared" si="165"/>
        <v>0</v>
      </c>
      <c r="AK106" s="40">
        <v>0</v>
      </c>
      <c r="AL106" s="41">
        <v>0</v>
      </c>
      <c r="AM106" s="66">
        <f t="shared" si="166"/>
        <v>0</v>
      </c>
      <c r="AN106" s="80">
        <f t="shared" si="167"/>
        <v>0</v>
      </c>
      <c r="AO106" s="85">
        <f t="shared" si="168"/>
        <v>0</v>
      </c>
      <c r="AP106" s="80">
        <f t="shared" si="169"/>
        <v>0</v>
      </c>
      <c r="AR106" s="40">
        <v>0</v>
      </c>
      <c r="AS106" s="41">
        <v>0</v>
      </c>
      <c r="AT106" s="66">
        <f t="shared" si="170"/>
        <v>0</v>
      </c>
      <c r="AU106" s="40">
        <v>2</v>
      </c>
      <c r="AV106" s="41">
        <v>0</v>
      </c>
      <c r="AW106" s="66">
        <f t="shared" si="171"/>
        <v>2</v>
      </c>
      <c r="AX106" s="80">
        <f t="shared" si="172"/>
        <v>1.9481974303275894E-5</v>
      </c>
      <c r="AY106" s="85">
        <f t="shared" si="173"/>
        <v>0</v>
      </c>
      <c r="AZ106" s="80">
        <f t="shared" si="174"/>
        <v>0</v>
      </c>
      <c r="BB106" s="40">
        <v>0</v>
      </c>
      <c r="BC106" s="41">
        <v>0</v>
      </c>
      <c r="BD106" s="66">
        <f t="shared" si="175"/>
        <v>0</v>
      </c>
      <c r="BE106" s="40">
        <v>0</v>
      </c>
      <c r="BF106" s="41">
        <v>0</v>
      </c>
      <c r="BG106" s="66">
        <f t="shared" si="176"/>
        <v>0</v>
      </c>
      <c r="BH106" s="80">
        <f t="shared" si="177"/>
        <v>0</v>
      </c>
      <c r="BI106" s="85">
        <f t="shared" si="178"/>
        <v>0</v>
      </c>
      <c r="BJ106" s="80">
        <f t="shared" si="179"/>
        <v>0</v>
      </c>
      <c r="BL106" s="40">
        <v>0</v>
      </c>
      <c r="BM106" s="41">
        <v>0</v>
      </c>
      <c r="BN106" s="66">
        <f t="shared" si="180"/>
        <v>0</v>
      </c>
      <c r="BO106" s="40">
        <v>0</v>
      </c>
      <c r="BP106" s="41">
        <v>0</v>
      </c>
      <c r="BQ106" s="66">
        <f t="shared" si="181"/>
        <v>0</v>
      </c>
      <c r="BR106" s="80">
        <f t="shared" si="182"/>
        <v>0</v>
      </c>
      <c r="BS106" s="85">
        <f t="shared" si="183"/>
        <v>0</v>
      </c>
      <c r="BT106" s="80">
        <f t="shared" si="184"/>
        <v>0</v>
      </c>
      <c r="BV106" s="40">
        <v>0</v>
      </c>
      <c r="BW106" s="41">
        <v>0</v>
      </c>
      <c r="BX106" s="66">
        <f t="shared" si="185"/>
        <v>0</v>
      </c>
      <c r="BY106" s="40">
        <v>0</v>
      </c>
      <c r="BZ106" s="41">
        <v>0</v>
      </c>
      <c r="CA106" s="66">
        <f t="shared" si="186"/>
        <v>0</v>
      </c>
      <c r="CB106" s="80">
        <f t="shared" si="187"/>
        <v>0</v>
      </c>
      <c r="CC106" s="85">
        <f t="shared" si="188"/>
        <v>0</v>
      </c>
      <c r="CD106" s="80">
        <f t="shared" si="189"/>
        <v>0</v>
      </c>
      <c r="CF106" s="40">
        <v>0</v>
      </c>
      <c r="CG106" s="41">
        <v>0</v>
      </c>
      <c r="CH106" s="66">
        <f t="shared" si="190"/>
        <v>0</v>
      </c>
      <c r="CI106" s="40">
        <v>0</v>
      </c>
      <c r="CJ106" s="41">
        <v>0</v>
      </c>
      <c r="CK106" s="66">
        <f t="shared" si="191"/>
        <v>0</v>
      </c>
      <c r="CL106" s="80">
        <f t="shared" si="192"/>
        <v>0</v>
      </c>
      <c r="CM106" s="85">
        <f t="shared" si="193"/>
        <v>0</v>
      </c>
      <c r="CN106" s="80">
        <f t="shared" si="194"/>
        <v>0</v>
      </c>
      <c r="CP106" s="40">
        <v>0</v>
      </c>
      <c r="CQ106" s="41">
        <v>0</v>
      </c>
      <c r="CR106" s="66">
        <f t="shared" si="195"/>
        <v>0</v>
      </c>
      <c r="CS106" s="40">
        <v>0</v>
      </c>
      <c r="CT106" s="41">
        <v>0</v>
      </c>
      <c r="CU106" s="66">
        <f t="shared" si="196"/>
        <v>0</v>
      </c>
      <c r="CV106" s="80">
        <f t="shared" si="197"/>
        <v>0</v>
      </c>
      <c r="CW106" s="85">
        <f t="shared" si="198"/>
        <v>0</v>
      </c>
      <c r="CX106" s="80">
        <f t="shared" si="199"/>
        <v>0</v>
      </c>
    </row>
    <row r="107" spans="1:102" ht="24.95" customHeight="1">
      <c r="A107" s="3">
        <v>100</v>
      </c>
      <c r="B107" s="47" t="s">
        <v>160</v>
      </c>
      <c r="D107" s="40">
        <v>0</v>
      </c>
      <c r="E107" s="41">
        <v>1</v>
      </c>
      <c r="F107" s="66">
        <f t="shared" si="150"/>
        <v>1</v>
      </c>
      <c r="G107" s="40">
        <v>0</v>
      </c>
      <c r="H107" s="41">
        <v>2</v>
      </c>
      <c r="I107" s="66">
        <f t="shared" si="151"/>
        <v>2</v>
      </c>
      <c r="J107" s="80">
        <f t="shared" si="152"/>
        <v>2.4671742466483438E-6</v>
      </c>
      <c r="K107" s="85">
        <f t="shared" si="153"/>
        <v>1</v>
      </c>
      <c r="L107" s="80">
        <f t="shared" si="154"/>
        <v>1</v>
      </c>
      <c r="N107" s="40">
        <v>0</v>
      </c>
      <c r="O107" s="41">
        <v>0</v>
      </c>
      <c r="P107" s="66">
        <f t="shared" si="155"/>
        <v>0</v>
      </c>
      <c r="Q107" s="40">
        <v>0</v>
      </c>
      <c r="R107" s="41">
        <v>0</v>
      </c>
      <c r="S107" s="66">
        <f t="shared" si="156"/>
        <v>0</v>
      </c>
      <c r="T107" s="80">
        <f t="shared" si="157"/>
        <v>0</v>
      </c>
      <c r="U107" s="85">
        <f t="shared" si="158"/>
        <v>0</v>
      </c>
      <c r="V107" s="80">
        <f t="shared" si="159"/>
        <v>0</v>
      </c>
      <c r="X107" s="40">
        <v>0</v>
      </c>
      <c r="Y107" s="41">
        <v>0</v>
      </c>
      <c r="Z107" s="66">
        <f t="shared" si="160"/>
        <v>0</v>
      </c>
      <c r="AA107" s="40">
        <v>0</v>
      </c>
      <c r="AB107" s="41">
        <v>0</v>
      </c>
      <c r="AC107" s="66">
        <f t="shared" si="161"/>
        <v>0</v>
      </c>
      <c r="AD107" s="80">
        <f t="shared" si="162"/>
        <v>0</v>
      </c>
      <c r="AE107" s="85">
        <f t="shared" si="163"/>
        <v>0</v>
      </c>
      <c r="AF107" s="80">
        <f t="shared" si="164"/>
        <v>0</v>
      </c>
      <c r="AH107" s="40">
        <v>0</v>
      </c>
      <c r="AI107" s="41">
        <v>0</v>
      </c>
      <c r="AJ107" s="66">
        <f t="shared" si="165"/>
        <v>0</v>
      </c>
      <c r="AK107" s="40">
        <v>0</v>
      </c>
      <c r="AL107" s="41">
        <v>0</v>
      </c>
      <c r="AM107" s="66">
        <f t="shared" si="166"/>
        <v>0</v>
      </c>
      <c r="AN107" s="80">
        <f t="shared" si="167"/>
        <v>0</v>
      </c>
      <c r="AO107" s="85">
        <f t="shared" si="168"/>
        <v>0</v>
      </c>
      <c r="AP107" s="80">
        <f t="shared" si="169"/>
        <v>0</v>
      </c>
      <c r="AR107" s="40">
        <v>0</v>
      </c>
      <c r="AS107" s="41">
        <v>0</v>
      </c>
      <c r="AT107" s="66">
        <f t="shared" si="170"/>
        <v>0</v>
      </c>
      <c r="AU107" s="40">
        <v>0</v>
      </c>
      <c r="AV107" s="41">
        <v>0</v>
      </c>
      <c r="AW107" s="66">
        <f t="shared" si="171"/>
        <v>0</v>
      </c>
      <c r="AX107" s="80">
        <f t="shared" si="172"/>
        <v>0</v>
      </c>
      <c r="AY107" s="85">
        <f t="shared" si="173"/>
        <v>0</v>
      </c>
      <c r="AZ107" s="80">
        <f t="shared" si="174"/>
        <v>0</v>
      </c>
      <c r="BB107" s="40">
        <v>0</v>
      </c>
      <c r="BC107" s="41">
        <v>0</v>
      </c>
      <c r="BD107" s="66">
        <f t="shared" si="175"/>
        <v>0</v>
      </c>
      <c r="BE107" s="40">
        <v>0</v>
      </c>
      <c r="BF107" s="41">
        <v>0</v>
      </c>
      <c r="BG107" s="66">
        <f t="shared" si="176"/>
        <v>0</v>
      </c>
      <c r="BH107" s="80">
        <f t="shared" si="177"/>
        <v>0</v>
      </c>
      <c r="BI107" s="85">
        <f t="shared" si="178"/>
        <v>0</v>
      </c>
      <c r="BJ107" s="80">
        <f t="shared" si="179"/>
        <v>0</v>
      </c>
      <c r="BL107" s="40">
        <v>0</v>
      </c>
      <c r="BM107" s="41">
        <v>0</v>
      </c>
      <c r="BN107" s="66">
        <f t="shared" si="180"/>
        <v>0</v>
      </c>
      <c r="BO107" s="40">
        <v>0</v>
      </c>
      <c r="BP107" s="41">
        <v>0</v>
      </c>
      <c r="BQ107" s="66">
        <f t="shared" si="181"/>
        <v>0</v>
      </c>
      <c r="BR107" s="80">
        <f t="shared" si="182"/>
        <v>0</v>
      </c>
      <c r="BS107" s="85">
        <f t="shared" si="183"/>
        <v>0</v>
      </c>
      <c r="BT107" s="80">
        <f t="shared" si="184"/>
        <v>0</v>
      </c>
      <c r="BV107" s="40">
        <v>0</v>
      </c>
      <c r="BW107" s="41">
        <v>0</v>
      </c>
      <c r="BX107" s="66">
        <f t="shared" si="185"/>
        <v>0</v>
      </c>
      <c r="BY107" s="40">
        <v>0</v>
      </c>
      <c r="BZ107" s="41">
        <v>0</v>
      </c>
      <c r="CA107" s="66">
        <f t="shared" si="186"/>
        <v>0</v>
      </c>
      <c r="CB107" s="80">
        <f t="shared" si="187"/>
        <v>0</v>
      </c>
      <c r="CC107" s="85">
        <f t="shared" si="188"/>
        <v>0</v>
      </c>
      <c r="CD107" s="80">
        <f t="shared" si="189"/>
        <v>0</v>
      </c>
      <c r="CF107" s="40">
        <v>0</v>
      </c>
      <c r="CG107" s="41">
        <v>0</v>
      </c>
      <c r="CH107" s="66">
        <f t="shared" si="190"/>
        <v>0</v>
      </c>
      <c r="CI107" s="40">
        <v>0</v>
      </c>
      <c r="CJ107" s="41">
        <v>0</v>
      </c>
      <c r="CK107" s="66">
        <f t="shared" si="191"/>
        <v>0</v>
      </c>
      <c r="CL107" s="80">
        <f t="shared" si="192"/>
        <v>0</v>
      </c>
      <c r="CM107" s="85">
        <f t="shared" si="193"/>
        <v>0</v>
      </c>
      <c r="CN107" s="80">
        <f t="shared" si="194"/>
        <v>0</v>
      </c>
      <c r="CP107" s="40">
        <v>0</v>
      </c>
      <c r="CQ107" s="41">
        <v>0</v>
      </c>
      <c r="CR107" s="66">
        <f t="shared" si="195"/>
        <v>0</v>
      </c>
      <c r="CS107" s="40">
        <v>0</v>
      </c>
      <c r="CT107" s="41">
        <v>0</v>
      </c>
      <c r="CU107" s="66">
        <f t="shared" si="196"/>
        <v>0</v>
      </c>
      <c r="CV107" s="80">
        <f t="shared" si="197"/>
        <v>0</v>
      </c>
      <c r="CW107" s="85">
        <f t="shared" si="198"/>
        <v>0</v>
      </c>
      <c r="CX107" s="80">
        <f t="shared" si="199"/>
        <v>0</v>
      </c>
    </row>
    <row r="108" spans="1:102" ht="24.95" customHeight="1">
      <c r="A108" s="3">
        <v>101</v>
      </c>
      <c r="B108" s="47" t="s">
        <v>74</v>
      </c>
      <c r="D108" s="40">
        <v>0</v>
      </c>
      <c r="E108" s="41">
        <v>4</v>
      </c>
      <c r="F108" s="66">
        <f t="shared" si="150"/>
        <v>4</v>
      </c>
      <c r="G108" s="40">
        <v>0</v>
      </c>
      <c r="H108" s="41">
        <v>0</v>
      </c>
      <c r="I108" s="66">
        <f t="shared" si="151"/>
        <v>0</v>
      </c>
      <c r="J108" s="80">
        <f t="shared" si="152"/>
        <v>0</v>
      </c>
      <c r="K108" s="85">
        <f t="shared" si="153"/>
        <v>-1</v>
      </c>
      <c r="L108" s="80">
        <f t="shared" si="154"/>
        <v>-1</v>
      </c>
      <c r="N108" s="40">
        <v>0</v>
      </c>
      <c r="O108" s="41">
        <v>0</v>
      </c>
      <c r="P108" s="66">
        <f t="shared" si="155"/>
        <v>0</v>
      </c>
      <c r="Q108" s="40">
        <v>0</v>
      </c>
      <c r="R108" s="41">
        <v>0</v>
      </c>
      <c r="S108" s="66">
        <f t="shared" si="156"/>
        <v>0</v>
      </c>
      <c r="T108" s="80">
        <f t="shared" si="157"/>
        <v>0</v>
      </c>
      <c r="U108" s="85">
        <f t="shared" si="158"/>
        <v>0</v>
      </c>
      <c r="V108" s="80">
        <f t="shared" si="159"/>
        <v>0</v>
      </c>
      <c r="X108" s="40">
        <v>0</v>
      </c>
      <c r="Y108" s="41">
        <v>0</v>
      </c>
      <c r="Z108" s="66">
        <f t="shared" si="160"/>
        <v>0</v>
      </c>
      <c r="AA108" s="40">
        <v>0</v>
      </c>
      <c r="AB108" s="41">
        <v>0</v>
      </c>
      <c r="AC108" s="66">
        <f t="shared" si="161"/>
        <v>0</v>
      </c>
      <c r="AD108" s="80">
        <f t="shared" si="162"/>
        <v>0</v>
      </c>
      <c r="AE108" s="85">
        <f t="shared" si="163"/>
        <v>0</v>
      </c>
      <c r="AF108" s="80">
        <f t="shared" si="164"/>
        <v>0</v>
      </c>
      <c r="AH108" s="40">
        <v>752</v>
      </c>
      <c r="AI108" s="41">
        <v>0</v>
      </c>
      <c r="AJ108" s="66">
        <f t="shared" si="165"/>
        <v>752</v>
      </c>
      <c r="AK108" s="40">
        <v>693</v>
      </c>
      <c r="AL108" s="41">
        <v>0</v>
      </c>
      <c r="AM108" s="66">
        <f t="shared" si="166"/>
        <v>693</v>
      </c>
      <c r="AN108" s="80">
        <f t="shared" si="167"/>
        <v>6.424042419073751E-3</v>
      </c>
      <c r="AO108" s="85">
        <f t="shared" si="168"/>
        <v>-7.8457446808510634E-2</v>
      </c>
      <c r="AP108" s="80">
        <f t="shared" si="169"/>
        <v>-7.8457446808510634E-2</v>
      </c>
      <c r="AR108" s="40">
        <v>72</v>
      </c>
      <c r="AS108" s="41">
        <v>0</v>
      </c>
      <c r="AT108" s="66">
        <f t="shared" si="170"/>
        <v>72</v>
      </c>
      <c r="AU108" s="40">
        <v>52</v>
      </c>
      <c r="AV108" s="41">
        <v>0</v>
      </c>
      <c r="AW108" s="66">
        <f t="shared" si="171"/>
        <v>52</v>
      </c>
      <c r="AX108" s="80">
        <f t="shared" si="172"/>
        <v>5.0653133188517327E-4</v>
      </c>
      <c r="AY108" s="85">
        <f t="shared" si="173"/>
        <v>-0.27777777777777779</v>
      </c>
      <c r="AZ108" s="80">
        <f t="shared" si="174"/>
        <v>-0.27777777777777779</v>
      </c>
      <c r="BB108" s="40">
        <v>137</v>
      </c>
      <c r="BC108" s="41">
        <v>0</v>
      </c>
      <c r="BD108" s="66">
        <f t="shared" si="175"/>
        <v>137</v>
      </c>
      <c r="BE108" s="40">
        <v>91</v>
      </c>
      <c r="BF108" s="41">
        <v>0</v>
      </c>
      <c r="BG108" s="66">
        <f t="shared" si="176"/>
        <v>91</v>
      </c>
      <c r="BH108" s="80">
        <f t="shared" si="177"/>
        <v>1.3146869311450779E-3</v>
      </c>
      <c r="BI108" s="85">
        <f t="shared" si="178"/>
        <v>-0.33576642335766421</v>
      </c>
      <c r="BJ108" s="80">
        <f t="shared" si="179"/>
        <v>-0.33576642335766421</v>
      </c>
      <c r="BL108" s="40">
        <v>0</v>
      </c>
      <c r="BM108" s="41">
        <v>0</v>
      </c>
      <c r="BN108" s="66">
        <f t="shared" si="180"/>
        <v>0</v>
      </c>
      <c r="BO108" s="40">
        <v>0</v>
      </c>
      <c r="BP108" s="41">
        <v>0</v>
      </c>
      <c r="BQ108" s="66">
        <f t="shared" si="181"/>
        <v>0</v>
      </c>
      <c r="BR108" s="80">
        <f t="shared" si="182"/>
        <v>0</v>
      </c>
      <c r="BS108" s="85">
        <f t="shared" si="183"/>
        <v>0</v>
      </c>
      <c r="BT108" s="80">
        <f t="shared" si="184"/>
        <v>0</v>
      </c>
      <c r="BV108" s="40">
        <v>22</v>
      </c>
      <c r="BW108" s="41">
        <v>0</v>
      </c>
      <c r="BX108" s="66">
        <f t="shared" si="185"/>
        <v>22</v>
      </c>
      <c r="BY108" s="40">
        <v>2</v>
      </c>
      <c r="BZ108" s="41">
        <v>0</v>
      </c>
      <c r="CA108" s="66">
        <f t="shared" si="186"/>
        <v>2</v>
      </c>
      <c r="CB108" s="80">
        <f t="shared" si="187"/>
        <v>9.8633920205158548E-5</v>
      </c>
      <c r="CC108" s="85">
        <f t="shared" si="188"/>
        <v>-0.90909090909090906</v>
      </c>
      <c r="CD108" s="80">
        <f t="shared" si="189"/>
        <v>-0.90909090909090906</v>
      </c>
      <c r="CF108" s="40">
        <v>19</v>
      </c>
      <c r="CG108" s="41">
        <v>0</v>
      </c>
      <c r="CH108" s="66">
        <f t="shared" si="190"/>
        <v>19</v>
      </c>
      <c r="CI108" s="40">
        <v>9</v>
      </c>
      <c r="CJ108" s="41">
        <v>0</v>
      </c>
      <c r="CK108" s="66">
        <f t="shared" si="191"/>
        <v>9</v>
      </c>
      <c r="CL108" s="80">
        <f t="shared" si="192"/>
        <v>1.048951048951049E-3</v>
      </c>
      <c r="CM108" s="85">
        <f t="shared" si="193"/>
        <v>-0.52631578947368418</v>
      </c>
      <c r="CN108" s="80">
        <f t="shared" si="194"/>
        <v>-0.52631578947368418</v>
      </c>
      <c r="CP108" s="40">
        <v>0</v>
      </c>
      <c r="CQ108" s="41">
        <v>0</v>
      </c>
      <c r="CR108" s="66">
        <f t="shared" si="195"/>
        <v>0</v>
      </c>
      <c r="CS108" s="40">
        <v>0</v>
      </c>
      <c r="CT108" s="41">
        <v>0</v>
      </c>
      <c r="CU108" s="66">
        <f t="shared" si="196"/>
        <v>0</v>
      </c>
      <c r="CV108" s="80">
        <f t="shared" si="197"/>
        <v>0</v>
      </c>
      <c r="CW108" s="85">
        <f t="shared" si="198"/>
        <v>0</v>
      </c>
      <c r="CX108" s="80">
        <f t="shared" si="199"/>
        <v>0</v>
      </c>
    </row>
    <row r="109" spans="1:102" ht="24.95" customHeight="1">
      <c r="A109" s="3">
        <v>102</v>
      </c>
      <c r="B109" s="47" t="s">
        <v>162</v>
      </c>
      <c r="D109" s="40">
        <v>11</v>
      </c>
      <c r="E109" s="41">
        <v>0</v>
      </c>
      <c r="F109" s="66">
        <f t="shared" si="150"/>
        <v>11</v>
      </c>
      <c r="G109" s="40">
        <v>7</v>
      </c>
      <c r="H109" s="41">
        <v>0</v>
      </c>
      <c r="I109" s="66">
        <f t="shared" si="151"/>
        <v>7</v>
      </c>
      <c r="J109" s="80">
        <f t="shared" si="152"/>
        <v>8.6351098632692028E-6</v>
      </c>
      <c r="K109" s="85">
        <f t="shared" si="153"/>
        <v>-0.36363636363636365</v>
      </c>
      <c r="L109" s="80">
        <f t="shared" si="154"/>
        <v>-0.36363636363636365</v>
      </c>
      <c r="N109" s="40">
        <v>0</v>
      </c>
      <c r="O109" s="41">
        <v>0</v>
      </c>
      <c r="P109" s="66">
        <f t="shared" si="155"/>
        <v>0</v>
      </c>
      <c r="Q109" s="40">
        <v>0</v>
      </c>
      <c r="R109" s="41">
        <v>0</v>
      </c>
      <c r="S109" s="66">
        <f t="shared" si="156"/>
        <v>0</v>
      </c>
      <c r="T109" s="80">
        <f t="shared" si="157"/>
        <v>0</v>
      </c>
      <c r="U109" s="85">
        <f t="shared" si="158"/>
        <v>0</v>
      </c>
      <c r="V109" s="80">
        <f t="shared" si="159"/>
        <v>0</v>
      </c>
      <c r="X109" s="40">
        <v>1</v>
      </c>
      <c r="Y109" s="41">
        <v>0</v>
      </c>
      <c r="Z109" s="66">
        <f t="shared" si="160"/>
        <v>1</v>
      </c>
      <c r="AA109" s="40">
        <v>0</v>
      </c>
      <c r="AB109" s="41">
        <v>0</v>
      </c>
      <c r="AC109" s="66">
        <f t="shared" si="161"/>
        <v>0</v>
      </c>
      <c r="AD109" s="80">
        <f t="shared" si="162"/>
        <v>0</v>
      </c>
      <c r="AE109" s="85">
        <f t="shared" si="163"/>
        <v>-1</v>
      </c>
      <c r="AF109" s="80">
        <f t="shared" si="164"/>
        <v>-1</v>
      </c>
      <c r="AH109" s="40">
        <v>9</v>
      </c>
      <c r="AI109" s="41">
        <v>0</v>
      </c>
      <c r="AJ109" s="66">
        <f t="shared" si="165"/>
        <v>9</v>
      </c>
      <c r="AK109" s="40">
        <v>5</v>
      </c>
      <c r="AL109" s="41">
        <v>0</v>
      </c>
      <c r="AM109" s="66">
        <f t="shared" si="166"/>
        <v>5</v>
      </c>
      <c r="AN109" s="80">
        <f t="shared" si="167"/>
        <v>4.6349512403129522E-5</v>
      </c>
      <c r="AO109" s="85">
        <f t="shared" si="168"/>
        <v>-0.44444444444444442</v>
      </c>
      <c r="AP109" s="80">
        <f t="shared" si="169"/>
        <v>-0.44444444444444442</v>
      </c>
      <c r="AR109" s="40">
        <v>4</v>
      </c>
      <c r="AS109" s="41">
        <v>0</v>
      </c>
      <c r="AT109" s="66">
        <f t="shared" si="170"/>
        <v>4</v>
      </c>
      <c r="AU109" s="40">
        <v>0</v>
      </c>
      <c r="AV109" s="41">
        <v>0</v>
      </c>
      <c r="AW109" s="66">
        <f t="shared" si="171"/>
        <v>0</v>
      </c>
      <c r="AX109" s="80">
        <f t="shared" si="172"/>
        <v>0</v>
      </c>
      <c r="AY109" s="85">
        <f t="shared" si="173"/>
        <v>-1</v>
      </c>
      <c r="AZ109" s="80">
        <f t="shared" si="174"/>
        <v>-1</v>
      </c>
      <c r="BB109" s="40">
        <v>0</v>
      </c>
      <c r="BC109" s="41">
        <v>0</v>
      </c>
      <c r="BD109" s="66">
        <f t="shared" si="175"/>
        <v>0</v>
      </c>
      <c r="BE109" s="40">
        <v>0</v>
      </c>
      <c r="BF109" s="41">
        <v>0</v>
      </c>
      <c r="BG109" s="66">
        <f t="shared" si="176"/>
        <v>0</v>
      </c>
      <c r="BH109" s="80">
        <f t="shared" si="177"/>
        <v>0</v>
      </c>
      <c r="BI109" s="85">
        <f t="shared" si="178"/>
        <v>0</v>
      </c>
      <c r="BJ109" s="80">
        <f t="shared" si="179"/>
        <v>0</v>
      </c>
      <c r="BL109" s="40">
        <v>0</v>
      </c>
      <c r="BM109" s="41">
        <v>0</v>
      </c>
      <c r="BN109" s="66">
        <f t="shared" si="180"/>
        <v>0</v>
      </c>
      <c r="BO109" s="40">
        <v>0</v>
      </c>
      <c r="BP109" s="41">
        <v>0</v>
      </c>
      <c r="BQ109" s="66">
        <f t="shared" si="181"/>
        <v>0</v>
      </c>
      <c r="BR109" s="80">
        <f t="shared" si="182"/>
        <v>0</v>
      </c>
      <c r="BS109" s="85">
        <f t="shared" si="183"/>
        <v>0</v>
      </c>
      <c r="BT109" s="80">
        <f t="shared" si="184"/>
        <v>0</v>
      </c>
      <c r="BV109" s="40">
        <v>0</v>
      </c>
      <c r="BW109" s="41">
        <v>0</v>
      </c>
      <c r="BX109" s="66">
        <f t="shared" si="185"/>
        <v>0</v>
      </c>
      <c r="BY109" s="40">
        <v>1</v>
      </c>
      <c r="BZ109" s="41">
        <v>0</v>
      </c>
      <c r="CA109" s="66">
        <f t="shared" si="186"/>
        <v>1</v>
      </c>
      <c r="CB109" s="80">
        <f t="shared" si="187"/>
        <v>4.9316960102579274E-5</v>
      </c>
      <c r="CC109" s="85">
        <f t="shared" si="188"/>
        <v>0</v>
      </c>
      <c r="CD109" s="80">
        <f t="shared" si="189"/>
        <v>0</v>
      </c>
      <c r="CF109" s="40">
        <v>0</v>
      </c>
      <c r="CG109" s="41">
        <v>0</v>
      </c>
      <c r="CH109" s="66">
        <f t="shared" si="190"/>
        <v>0</v>
      </c>
      <c r="CI109" s="40">
        <v>0</v>
      </c>
      <c r="CJ109" s="41">
        <v>0</v>
      </c>
      <c r="CK109" s="66">
        <f t="shared" si="191"/>
        <v>0</v>
      </c>
      <c r="CL109" s="80">
        <f t="shared" si="192"/>
        <v>0</v>
      </c>
      <c r="CM109" s="85">
        <f t="shared" si="193"/>
        <v>0</v>
      </c>
      <c r="CN109" s="80">
        <f t="shared" si="194"/>
        <v>0</v>
      </c>
      <c r="CP109" s="40">
        <v>0</v>
      </c>
      <c r="CQ109" s="41">
        <v>0</v>
      </c>
      <c r="CR109" s="66">
        <f t="shared" si="195"/>
        <v>0</v>
      </c>
      <c r="CS109" s="40">
        <v>0</v>
      </c>
      <c r="CT109" s="41">
        <v>0</v>
      </c>
      <c r="CU109" s="66">
        <f t="shared" si="196"/>
        <v>0</v>
      </c>
      <c r="CV109" s="80">
        <f t="shared" si="197"/>
        <v>0</v>
      </c>
      <c r="CW109" s="85">
        <f t="shared" si="198"/>
        <v>0</v>
      </c>
      <c r="CX109" s="80">
        <f t="shared" si="199"/>
        <v>0</v>
      </c>
    </row>
    <row r="110" spans="1:102" ht="24.95" customHeight="1">
      <c r="A110" s="3">
        <v>103</v>
      </c>
      <c r="B110" s="47" t="s">
        <v>188</v>
      </c>
      <c r="D110" s="40">
        <v>0</v>
      </c>
      <c r="E110" s="41">
        <v>0</v>
      </c>
      <c r="F110" s="66">
        <f t="shared" si="150"/>
        <v>0</v>
      </c>
      <c r="G110" s="40">
        <v>0</v>
      </c>
      <c r="H110" s="41">
        <v>0</v>
      </c>
      <c r="I110" s="66">
        <f t="shared" si="151"/>
        <v>0</v>
      </c>
      <c r="J110" s="80">
        <f t="shared" si="152"/>
        <v>0</v>
      </c>
      <c r="K110" s="85">
        <f t="shared" si="153"/>
        <v>0</v>
      </c>
      <c r="L110" s="80">
        <f t="shared" si="154"/>
        <v>0</v>
      </c>
      <c r="N110" s="40">
        <v>0</v>
      </c>
      <c r="O110" s="41">
        <v>0</v>
      </c>
      <c r="P110" s="66">
        <f t="shared" si="155"/>
        <v>0</v>
      </c>
      <c r="Q110" s="40">
        <v>0</v>
      </c>
      <c r="R110" s="41">
        <v>0</v>
      </c>
      <c r="S110" s="66">
        <f t="shared" si="156"/>
        <v>0</v>
      </c>
      <c r="T110" s="80">
        <f t="shared" si="157"/>
        <v>0</v>
      </c>
      <c r="U110" s="85">
        <f t="shared" si="158"/>
        <v>0</v>
      </c>
      <c r="V110" s="80">
        <f t="shared" si="159"/>
        <v>0</v>
      </c>
      <c r="X110" s="40">
        <v>0</v>
      </c>
      <c r="Y110" s="41">
        <v>0</v>
      </c>
      <c r="Z110" s="66">
        <f t="shared" si="160"/>
        <v>0</v>
      </c>
      <c r="AA110" s="40">
        <v>0</v>
      </c>
      <c r="AB110" s="41">
        <v>0</v>
      </c>
      <c r="AC110" s="66">
        <f t="shared" si="161"/>
        <v>0</v>
      </c>
      <c r="AD110" s="80">
        <f t="shared" si="162"/>
        <v>0</v>
      </c>
      <c r="AE110" s="85">
        <f t="shared" si="163"/>
        <v>0</v>
      </c>
      <c r="AF110" s="80">
        <f t="shared" si="164"/>
        <v>0</v>
      </c>
      <c r="AH110" s="40">
        <v>0</v>
      </c>
      <c r="AI110" s="41">
        <v>0</v>
      </c>
      <c r="AJ110" s="66">
        <f t="shared" si="165"/>
        <v>0</v>
      </c>
      <c r="AK110" s="40">
        <v>0</v>
      </c>
      <c r="AL110" s="41">
        <v>0</v>
      </c>
      <c r="AM110" s="66">
        <f t="shared" si="166"/>
        <v>0</v>
      </c>
      <c r="AN110" s="80">
        <f t="shared" si="167"/>
        <v>0</v>
      </c>
      <c r="AO110" s="85">
        <f t="shared" si="168"/>
        <v>0</v>
      </c>
      <c r="AP110" s="80">
        <f t="shared" si="169"/>
        <v>0</v>
      </c>
      <c r="AR110" s="40">
        <v>1</v>
      </c>
      <c r="AS110" s="41">
        <v>0</v>
      </c>
      <c r="AT110" s="66">
        <f t="shared" si="170"/>
        <v>1</v>
      </c>
      <c r="AU110" s="40">
        <v>0</v>
      </c>
      <c r="AV110" s="41">
        <v>0</v>
      </c>
      <c r="AW110" s="66">
        <f t="shared" si="171"/>
        <v>0</v>
      </c>
      <c r="AX110" s="80">
        <f t="shared" si="172"/>
        <v>0</v>
      </c>
      <c r="AY110" s="85">
        <f t="shared" si="173"/>
        <v>-1</v>
      </c>
      <c r="AZ110" s="80">
        <f t="shared" si="174"/>
        <v>-1</v>
      </c>
      <c r="BB110" s="40">
        <v>28</v>
      </c>
      <c r="BC110" s="41">
        <v>0</v>
      </c>
      <c r="BD110" s="66">
        <f t="shared" si="175"/>
        <v>28</v>
      </c>
      <c r="BE110" s="40">
        <v>8</v>
      </c>
      <c r="BF110" s="41">
        <v>0</v>
      </c>
      <c r="BG110" s="66">
        <f t="shared" si="176"/>
        <v>8</v>
      </c>
      <c r="BH110" s="80">
        <f t="shared" si="177"/>
        <v>1.1557687306769916E-4</v>
      </c>
      <c r="BI110" s="85">
        <f t="shared" si="178"/>
        <v>-0.7142857142857143</v>
      </c>
      <c r="BJ110" s="80">
        <f t="shared" si="179"/>
        <v>-0.7142857142857143</v>
      </c>
      <c r="BL110" s="40">
        <v>0</v>
      </c>
      <c r="BM110" s="41">
        <v>0</v>
      </c>
      <c r="BN110" s="66">
        <f t="shared" si="180"/>
        <v>0</v>
      </c>
      <c r="BO110" s="40">
        <v>0</v>
      </c>
      <c r="BP110" s="41">
        <v>0</v>
      </c>
      <c r="BQ110" s="66">
        <f t="shared" si="181"/>
        <v>0</v>
      </c>
      <c r="BR110" s="80">
        <f t="shared" si="182"/>
        <v>0</v>
      </c>
      <c r="BS110" s="85">
        <f t="shared" si="183"/>
        <v>0</v>
      </c>
      <c r="BT110" s="80">
        <f t="shared" si="184"/>
        <v>0</v>
      </c>
      <c r="BV110" s="40">
        <v>0</v>
      </c>
      <c r="BW110" s="41">
        <v>0</v>
      </c>
      <c r="BX110" s="66">
        <f t="shared" si="185"/>
        <v>0</v>
      </c>
      <c r="BY110" s="40">
        <v>0</v>
      </c>
      <c r="BZ110" s="41">
        <v>0</v>
      </c>
      <c r="CA110" s="66">
        <f t="shared" si="186"/>
        <v>0</v>
      </c>
      <c r="CB110" s="80">
        <f t="shared" si="187"/>
        <v>0</v>
      </c>
      <c r="CC110" s="85">
        <f t="shared" si="188"/>
        <v>0</v>
      </c>
      <c r="CD110" s="80">
        <f t="shared" si="189"/>
        <v>0</v>
      </c>
      <c r="CF110" s="40">
        <v>0</v>
      </c>
      <c r="CG110" s="41">
        <v>0</v>
      </c>
      <c r="CH110" s="66">
        <f t="shared" si="190"/>
        <v>0</v>
      </c>
      <c r="CI110" s="40">
        <v>0</v>
      </c>
      <c r="CJ110" s="41">
        <v>0</v>
      </c>
      <c r="CK110" s="66">
        <f t="shared" si="191"/>
        <v>0</v>
      </c>
      <c r="CL110" s="80">
        <f t="shared" si="192"/>
        <v>0</v>
      </c>
      <c r="CM110" s="85">
        <f t="shared" si="193"/>
        <v>0</v>
      </c>
      <c r="CN110" s="80">
        <f t="shared" si="194"/>
        <v>0</v>
      </c>
      <c r="CP110" s="40">
        <v>0</v>
      </c>
      <c r="CQ110" s="41">
        <v>0</v>
      </c>
      <c r="CR110" s="66">
        <f t="shared" si="195"/>
        <v>0</v>
      </c>
      <c r="CS110" s="40">
        <v>0</v>
      </c>
      <c r="CT110" s="41">
        <v>0</v>
      </c>
      <c r="CU110" s="66">
        <f t="shared" si="196"/>
        <v>0</v>
      </c>
      <c r="CV110" s="80">
        <f t="shared" si="197"/>
        <v>0</v>
      </c>
      <c r="CW110" s="85">
        <f t="shared" si="198"/>
        <v>0</v>
      </c>
      <c r="CX110" s="80">
        <f t="shared" si="199"/>
        <v>0</v>
      </c>
    </row>
    <row r="111" spans="1:102" ht="24.95" customHeight="1">
      <c r="A111" s="3">
        <v>104</v>
      </c>
      <c r="B111" s="47" t="s">
        <v>49</v>
      </c>
      <c r="D111" s="40">
        <v>3</v>
      </c>
      <c r="E111" s="41">
        <v>0</v>
      </c>
      <c r="F111" s="66">
        <f t="shared" si="150"/>
        <v>3</v>
      </c>
      <c r="G111" s="40">
        <v>2</v>
      </c>
      <c r="H111" s="41">
        <v>0</v>
      </c>
      <c r="I111" s="66">
        <f t="shared" si="151"/>
        <v>2</v>
      </c>
      <c r="J111" s="80">
        <f t="shared" si="152"/>
        <v>2.4671742466483438E-6</v>
      </c>
      <c r="K111" s="85">
        <f t="shared" si="153"/>
        <v>-0.33333333333333331</v>
      </c>
      <c r="L111" s="80">
        <f t="shared" si="154"/>
        <v>-0.33333333333333331</v>
      </c>
      <c r="N111" s="40">
        <v>15814</v>
      </c>
      <c r="O111" s="41">
        <v>10133</v>
      </c>
      <c r="P111" s="66">
        <f t="shared" si="155"/>
        <v>25947</v>
      </c>
      <c r="Q111" s="40">
        <v>17034</v>
      </c>
      <c r="R111" s="41">
        <v>8266</v>
      </c>
      <c r="S111" s="66">
        <f t="shared" si="156"/>
        <v>25300</v>
      </c>
      <c r="T111" s="80">
        <f t="shared" si="157"/>
        <v>4.0619601446250472E-2</v>
      </c>
      <c r="U111" s="85">
        <f t="shared" si="158"/>
        <v>-2.4935445330866769E-2</v>
      </c>
      <c r="V111" s="80">
        <f t="shared" si="159"/>
        <v>-2.4935445330866769E-2</v>
      </c>
      <c r="X111" s="40">
        <v>0</v>
      </c>
      <c r="Y111" s="41">
        <v>0</v>
      </c>
      <c r="Z111" s="66">
        <f t="shared" si="160"/>
        <v>0</v>
      </c>
      <c r="AA111" s="40">
        <v>0</v>
      </c>
      <c r="AB111" s="41">
        <v>0</v>
      </c>
      <c r="AC111" s="66">
        <f t="shared" si="161"/>
        <v>0</v>
      </c>
      <c r="AD111" s="80">
        <f t="shared" si="162"/>
        <v>0</v>
      </c>
      <c r="AE111" s="85">
        <f t="shared" si="163"/>
        <v>0</v>
      </c>
      <c r="AF111" s="80">
        <f t="shared" si="164"/>
        <v>0</v>
      </c>
      <c r="AH111" s="40">
        <v>6605</v>
      </c>
      <c r="AI111" s="41">
        <v>0</v>
      </c>
      <c r="AJ111" s="66">
        <f t="shared" si="165"/>
        <v>6605</v>
      </c>
      <c r="AK111" s="40">
        <v>7461</v>
      </c>
      <c r="AL111" s="41">
        <v>0</v>
      </c>
      <c r="AM111" s="66">
        <f t="shared" si="166"/>
        <v>7461</v>
      </c>
      <c r="AN111" s="80">
        <f t="shared" si="167"/>
        <v>6.9162742407949868E-2</v>
      </c>
      <c r="AO111" s="85">
        <f t="shared" si="168"/>
        <v>0.12959878879636638</v>
      </c>
      <c r="AP111" s="80">
        <f t="shared" si="169"/>
        <v>0.12959878879636638</v>
      </c>
      <c r="AR111" s="40">
        <v>5532</v>
      </c>
      <c r="AS111" s="41">
        <v>0</v>
      </c>
      <c r="AT111" s="66">
        <f t="shared" si="170"/>
        <v>5532</v>
      </c>
      <c r="AU111" s="40">
        <v>8502</v>
      </c>
      <c r="AV111" s="41">
        <v>0</v>
      </c>
      <c r="AW111" s="66">
        <f t="shared" si="171"/>
        <v>8502</v>
      </c>
      <c r="AX111" s="80">
        <f t="shared" si="172"/>
        <v>8.281787276322583E-2</v>
      </c>
      <c r="AY111" s="85">
        <f t="shared" si="173"/>
        <v>0.53687635574837311</v>
      </c>
      <c r="AZ111" s="80">
        <f t="shared" si="174"/>
        <v>0.53687635574837311</v>
      </c>
      <c r="BB111" s="40">
        <v>1865</v>
      </c>
      <c r="BC111" s="41">
        <v>0</v>
      </c>
      <c r="BD111" s="66">
        <f t="shared" si="175"/>
        <v>1865</v>
      </c>
      <c r="BE111" s="40">
        <v>2351</v>
      </c>
      <c r="BF111" s="41">
        <v>0</v>
      </c>
      <c r="BG111" s="66">
        <f t="shared" si="176"/>
        <v>2351</v>
      </c>
      <c r="BH111" s="80">
        <f t="shared" si="177"/>
        <v>3.3965153572770086E-2</v>
      </c>
      <c r="BI111" s="85">
        <f t="shared" si="178"/>
        <v>0.26058981233243966</v>
      </c>
      <c r="BJ111" s="80">
        <f t="shared" si="179"/>
        <v>0.26058981233243966</v>
      </c>
      <c r="BL111" s="40">
        <v>164</v>
      </c>
      <c r="BM111" s="41">
        <v>0</v>
      </c>
      <c r="BN111" s="66">
        <f t="shared" si="180"/>
        <v>164</v>
      </c>
      <c r="BO111" s="40">
        <v>203</v>
      </c>
      <c r="BP111" s="41">
        <v>0</v>
      </c>
      <c r="BQ111" s="66">
        <f t="shared" si="181"/>
        <v>203</v>
      </c>
      <c r="BR111" s="80">
        <f t="shared" si="182"/>
        <v>1.0093978419770276E-2</v>
      </c>
      <c r="BS111" s="85">
        <f t="shared" si="183"/>
        <v>0.23780487804878048</v>
      </c>
      <c r="BT111" s="80">
        <f t="shared" si="184"/>
        <v>0.23780487804878048</v>
      </c>
      <c r="BV111" s="40">
        <v>59</v>
      </c>
      <c r="BW111" s="41">
        <v>0</v>
      </c>
      <c r="BX111" s="66">
        <f t="shared" si="185"/>
        <v>59</v>
      </c>
      <c r="BY111" s="40">
        <v>63</v>
      </c>
      <c r="BZ111" s="41">
        <v>0</v>
      </c>
      <c r="CA111" s="66">
        <f t="shared" si="186"/>
        <v>63</v>
      </c>
      <c r="CB111" s="80">
        <f t="shared" si="187"/>
        <v>3.1069684864624943E-3</v>
      </c>
      <c r="CC111" s="85">
        <f t="shared" si="188"/>
        <v>6.7796610169491525E-2</v>
      </c>
      <c r="CD111" s="80">
        <f t="shared" si="189"/>
        <v>6.7796610169491525E-2</v>
      </c>
      <c r="CF111" s="40">
        <v>0</v>
      </c>
      <c r="CG111" s="41">
        <v>0</v>
      </c>
      <c r="CH111" s="66">
        <f t="shared" si="190"/>
        <v>0</v>
      </c>
      <c r="CI111" s="40">
        <v>0</v>
      </c>
      <c r="CJ111" s="41">
        <v>0</v>
      </c>
      <c r="CK111" s="66">
        <f t="shared" si="191"/>
        <v>0</v>
      </c>
      <c r="CL111" s="80">
        <f t="shared" si="192"/>
        <v>0</v>
      </c>
      <c r="CM111" s="85">
        <f t="shared" si="193"/>
        <v>0</v>
      </c>
      <c r="CN111" s="80">
        <f t="shared" si="194"/>
        <v>0</v>
      </c>
      <c r="CP111" s="40">
        <v>55</v>
      </c>
      <c r="CQ111" s="41">
        <v>0</v>
      </c>
      <c r="CR111" s="66">
        <f t="shared" si="195"/>
        <v>55</v>
      </c>
      <c r="CS111" s="40">
        <v>58</v>
      </c>
      <c r="CT111" s="41">
        <v>0</v>
      </c>
      <c r="CU111" s="66">
        <f t="shared" si="196"/>
        <v>58</v>
      </c>
      <c r="CV111" s="80">
        <f t="shared" si="197"/>
        <v>2.7345591702027345E-2</v>
      </c>
      <c r="CW111" s="85">
        <f t="shared" si="198"/>
        <v>5.4545454545454543E-2</v>
      </c>
      <c r="CX111" s="80">
        <f t="shared" si="199"/>
        <v>5.4545454545454543E-2</v>
      </c>
    </row>
    <row r="112" spans="1:102" ht="24.95" customHeight="1">
      <c r="A112" s="3">
        <v>105</v>
      </c>
      <c r="B112" s="47" t="s">
        <v>216</v>
      </c>
      <c r="D112" s="40">
        <v>0</v>
      </c>
      <c r="E112" s="41">
        <v>0</v>
      </c>
      <c r="F112" s="66">
        <f t="shared" si="150"/>
        <v>0</v>
      </c>
      <c r="G112" s="40">
        <v>0</v>
      </c>
      <c r="H112" s="41">
        <v>0</v>
      </c>
      <c r="I112" s="66">
        <f t="shared" si="151"/>
        <v>0</v>
      </c>
      <c r="J112" s="80">
        <f t="shared" si="152"/>
        <v>0</v>
      </c>
      <c r="K112" s="85">
        <f t="shared" si="153"/>
        <v>0</v>
      </c>
      <c r="L112" s="80">
        <f t="shared" si="154"/>
        <v>0</v>
      </c>
      <c r="N112" s="40">
        <v>0</v>
      </c>
      <c r="O112" s="41">
        <v>0</v>
      </c>
      <c r="P112" s="66">
        <f t="shared" si="155"/>
        <v>0</v>
      </c>
      <c r="Q112" s="40">
        <v>0</v>
      </c>
      <c r="R112" s="41">
        <v>0</v>
      </c>
      <c r="S112" s="66">
        <f t="shared" si="156"/>
        <v>0</v>
      </c>
      <c r="T112" s="80">
        <f t="shared" si="157"/>
        <v>0</v>
      </c>
      <c r="U112" s="85">
        <f t="shared" si="158"/>
        <v>0</v>
      </c>
      <c r="V112" s="80">
        <f t="shared" si="159"/>
        <v>0</v>
      </c>
      <c r="X112" s="40">
        <v>0</v>
      </c>
      <c r="Y112" s="41">
        <v>0</v>
      </c>
      <c r="Z112" s="66">
        <f t="shared" si="160"/>
        <v>0</v>
      </c>
      <c r="AA112" s="40">
        <v>0</v>
      </c>
      <c r="AB112" s="41">
        <v>0</v>
      </c>
      <c r="AC112" s="66">
        <f t="shared" si="161"/>
        <v>0</v>
      </c>
      <c r="AD112" s="80">
        <f t="shared" si="162"/>
        <v>0</v>
      </c>
      <c r="AE112" s="85">
        <f t="shared" si="163"/>
        <v>0</v>
      </c>
      <c r="AF112" s="80">
        <f t="shared" si="164"/>
        <v>0</v>
      </c>
      <c r="AH112" s="40">
        <v>0</v>
      </c>
      <c r="AI112" s="41">
        <v>0</v>
      </c>
      <c r="AJ112" s="66">
        <f t="shared" si="165"/>
        <v>0</v>
      </c>
      <c r="AK112" s="40">
        <v>0</v>
      </c>
      <c r="AL112" s="41">
        <v>0</v>
      </c>
      <c r="AM112" s="66">
        <f t="shared" si="166"/>
        <v>0</v>
      </c>
      <c r="AN112" s="80">
        <f t="shared" si="167"/>
        <v>0</v>
      </c>
      <c r="AO112" s="85">
        <f t="shared" si="168"/>
        <v>0</v>
      </c>
      <c r="AP112" s="80">
        <f t="shared" si="169"/>
        <v>0</v>
      </c>
      <c r="AR112" s="40">
        <v>0</v>
      </c>
      <c r="AS112" s="41">
        <v>0</v>
      </c>
      <c r="AT112" s="66">
        <f t="shared" si="170"/>
        <v>0</v>
      </c>
      <c r="AU112" s="40">
        <v>0</v>
      </c>
      <c r="AV112" s="41">
        <v>0</v>
      </c>
      <c r="AW112" s="66">
        <f t="shared" si="171"/>
        <v>0</v>
      </c>
      <c r="AX112" s="80">
        <f t="shared" si="172"/>
        <v>0</v>
      </c>
      <c r="AY112" s="85">
        <f t="shared" si="173"/>
        <v>0</v>
      </c>
      <c r="AZ112" s="80">
        <f t="shared" si="174"/>
        <v>0</v>
      </c>
      <c r="BB112" s="40">
        <v>1</v>
      </c>
      <c r="BC112" s="41">
        <v>0</v>
      </c>
      <c r="BD112" s="66">
        <f t="shared" si="175"/>
        <v>1</v>
      </c>
      <c r="BE112" s="40">
        <v>1</v>
      </c>
      <c r="BF112" s="41">
        <v>0</v>
      </c>
      <c r="BG112" s="66">
        <f t="shared" si="176"/>
        <v>1</v>
      </c>
      <c r="BH112" s="80">
        <f t="shared" si="177"/>
        <v>1.4447109133462395E-5</v>
      </c>
      <c r="BI112" s="85">
        <f t="shared" si="178"/>
        <v>0</v>
      </c>
      <c r="BJ112" s="80">
        <f t="shared" si="179"/>
        <v>0</v>
      </c>
      <c r="BL112" s="40">
        <v>0</v>
      </c>
      <c r="BM112" s="41">
        <v>0</v>
      </c>
      <c r="BN112" s="66">
        <f t="shared" si="180"/>
        <v>0</v>
      </c>
      <c r="BO112" s="40">
        <v>0</v>
      </c>
      <c r="BP112" s="41">
        <v>0</v>
      </c>
      <c r="BQ112" s="66">
        <f t="shared" si="181"/>
        <v>0</v>
      </c>
      <c r="BR112" s="80">
        <f t="shared" si="182"/>
        <v>0</v>
      </c>
      <c r="BS112" s="85">
        <f t="shared" si="183"/>
        <v>0</v>
      </c>
      <c r="BT112" s="80">
        <f t="shared" si="184"/>
        <v>0</v>
      </c>
      <c r="BV112" s="40">
        <v>0</v>
      </c>
      <c r="BW112" s="41">
        <v>0</v>
      </c>
      <c r="BX112" s="66">
        <f t="shared" si="185"/>
        <v>0</v>
      </c>
      <c r="BY112" s="40">
        <v>0</v>
      </c>
      <c r="BZ112" s="41">
        <v>0</v>
      </c>
      <c r="CA112" s="66">
        <f t="shared" si="186"/>
        <v>0</v>
      </c>
      <c r="CB112" s="80">
        <f t="shared" si="187"/>
        <v>0</v>
      </c>
      <c r="CC112" s="85">
        <f t="shared" si="188"/>
        <v>0</v>
      </c>
      <c r="CD112" s="80">
        <f t="shared" si="189"/>
        <v>0</v>
      </c>
      <c r="CF112" s="40">
        <v>0</v>
      </c>
      <c r="CG112" s="41">
        <v>0</v>
      </c>
      <c r="CH112" s="66">
        <f t="shared" si="190"/>
        <v>0</v>
      </c>
      <c r="CI112" s="40">
        <v>0</v>
      </c>
      <c r="CJ112" s="41">
        <v>0</v>
      </c>
      <c r="CK112" s="66">
        <f t="shared" si="191"/>
        <v>0</v>
      </c>
      <c r="CL112" s="80">
        <f t="shared" si="192"/>
        <v>0</v>
      </c>
      <c r="CM112" s="85">
        <f t="shared" si="193"/>
        <v>0</v>
      </c>
      <c r="CN112" s="80">
        <f t="shared" si="194"/>
        <v>0</v>
      </c>
      <c r="CP112" s="40">
        <v>0</v>
      </c>
      <c r="CQ112" s="41">
        <v>0</v>
      </c>
      <c r="CR112" s="66">
        <f t="shared" si="195"/>
        <v>0</v>
      </c>
      <c r="CS112" s="40">
        <v>0</v>
      </c>
      <c r="CT112" s="41">
        <v>0</v>
      </c>
      <c r="CU112" s="66">
        <f t="shared" si="196"/>
        <v>0</v>
      </c>
      <c r="CV112" s="80">
        <f t="shared" si="197"/>
        <v>0</v>
      </c>
      <c r="CW112" s="85">
        <f t="shared" si="198"/>
        <v>0</v>
      </c>
      <c r="CX112" s="80">
        <f t="shared" si="199"/>
        <v>0</v>
      </c>
    </row>
    <row r="113" spans="1:102" ht="24.95" customHeight="1">
      <c r="A113" s="3">
        <v>106</v>
      </c>
      <c r="B113" s="47" t="s">
        <v>51</v>
      </c>
      <c r="D113" s="40">
        <v>7507</v>
      </c>
      <c r="E113" s="41">
        <v>0</v>
      </c>
      <c r="F113" s="66">
        <f t="shared" si="150"/>
        <v>7507</v>
      </c>
      <c r="G113" s="40">
        <v>4923</v>
      </c>
      <c r="H113" s="41">
        <v>236</v>
      </c>
      <c r="I113" s="66">
        <f t="shared" si="151"/>
        <v>5159</v>
      </c>
      <c r="J113" s="80">
        <f t="shared" si="152"/>
        <v>6.3640759692294028E-3</v>
      </c>
      <c r="K113" s="85">
        <f t="shared" si="153"/>
        <v>-0.31277474357266549</v>
      </c>
      <c r="L113" s="80">
        <f t="shared" si="154"/>
        <v>-0.31277474357266549</v>
      </c>
      <c r="N113" s="40">
        <v>4850</v>
      </c>
      <c r="O113" s="41">
        <v>0</v>
      </c>
      <c r="P113" s="66">
        <f t="shared" si="155"/>
        <v>4850</v>
      </c>
      <c r="Q113" s="40">
        <v>6174</v>
      </c>
      <c r="R113" s="41">
        <v>0</v>
      </c>
      <c r="S113" s="66">
        <f t="shared" si="156"/>
        <v>6174</v>
      </c>
      <c r="T113" s="80">
        <f t="shared" si="157"/>
        <v>9.912467167160096E-3</v>
      </c>
      <c r="U113" s="85">
        <f t="shared" si="158"/>
        <v>0.27298969072164947</v>
      </c>
      <c r="V113" s="80">
        <f t="shared" si="159"/>
        <v>0.27298969072164947</v>
      </c>
      <c r="X113" s="40">
        <v>599</v>
      </c>
      <c r="Y113" s="41">
        <v>0</v>
      </c>
      <c r="Z113" s="66">
        <f t="shared" si="160"/>
        <v>599</v>
      </c>
      <c r="AA113" s="40">
        <v>544</v>
      </c>
      <c r="AB113" s="41">
        <v>25</v>
      </c>
      <c r="AC113" s="66">
        <f t="shared" si="161"/>
        <v>569</v>
      </c>
      <c r="AD113" s="80">
        <f t="shared" si="162"/>
        <v>2.2206004597306399E-3</v>
      </c>
      <c r="AE113" s="85">
        <f t="shared" si="163"/>
        <v>-5.0083472454090151E-2</v>
      </c>
      <c r="AF113" s="80">
        <f t="shared" si="164"/>
        <v>-5.0083472454090151E-2</v>
      </c>
      <c r="AH113" s="40">
        <v>1325</v>
      </c>
      <c r="AI113" s="41">
        <v>0</v>
      </c>
      <c r="AJ113" s="66">
        <f t="shared" si="165"/>
        <v>1325</v>
      </c>
      <c r="AK113" s="40">
        <v>1314</v>
      </c>
      <c r="AL113" s="41">
        <v>0</v>
      </c>
      <c r="AM113" s="66">
        <f t="shared" si="166"/>
        <v>1314</v>
      </c>
      <c r="AN113" s="80">
        <f t="shared" si="167"/>
        <v>1.2180651859542438E-2</v>
      </c>
      <c r="AO113" s="85">
        <f t="shared" si="168"/>
        <v>-8.3018867924528304E-3</v>
      </c>
      <c r="AP113" s="80">
        <f t="shared" si="169"/>
        <v>-8.3018867924528304E-3</v>
      </c>
      <c r="AR113" s="40">
        <v>1327</v>
      </c>
      <c r="AS113" s="41">
        <v>0</v>
      </c>
      <c r="AT113" s="66">
        <f t="shared" si="170"/>
        <v>1327</v>
      </c>
      <c r="AU113" s="40">
        <v>1953</v>
      </c>
      <c r="AV113" s="41">
        <v>0</v>
      </c>
      <c r="AW113" s="66">
        <f t="shared" si="171"/>
        <v>1953</v>
      </c>
      <c r="AX113" s="80">
        <f t="shared" si="172"/>
        <v>1.902414790714891E-2</v>
      </c>
      <c r="AY113" s="85">
        <f t="shared" si="173"/>
        <v>0.47174076865109271</v>
      </c>
      <c r="AZ113" s="80">
        <f t="shared" si="174"/>
        <v>0.47174076865109271</v>
      </c>
      <c r="BB113" s="40">
        <v>573</v>
      </c>
      <c r="BC113" s="41">
        <v>0</v>
      </c>
      <c r="BD113" s="66">
        <f t="shared" si="175"/>
        <v>573</v>
      </c>
      <c r="BE113" s="40">
        <v>546</v>
      </c>
      <c r="BF113" s="41">
        <v>0</v>
      </c>
      <c r="BG113" s="66">
        <f t="shared" si="176"/>
        <v>546</v>
      </c>
      <c r="BH113" s="80">
        <f t="shared" si="177"/>
        <v>7.8881215868704668E-3</v>
      </c>
      <c r="BI113" s="85">
        <f t="shared" si="178"/>
        <v>-4.712041884816754E-2</v>
      </c>
      <c r="BJ113" s="80">
        <f t="shared" si="179"/>
        <v>-4.712041884816754E-2</v>
      </c>
      <c r="BL113" s="40">
        <v>69</v>
      </c>
      <c r="BM113" s="41">
        <v>0</v>
      </c>
      <c r="BN113" s="66">
        <f t="shared" si="180"/>
        <v>69</v>
      </c>
      <c r="BO113" s="40">
        <v>47</v>
      </c>
      <c r="BP113" s="41">
        <v>0</v>
      </c>
      <c r="BQ113" s="66">
        <f t="shared" si="181"/>
        <v>47</v>
      </c>
      <c r="BR113" s="80">
        <f t="shared" si="182"/>
        <v>2.3370294863507535E-3</v>
      </c>
      <c r="BS113" s="85">
        <f t="shared" si="183"/>
        <v>-0.3188405797101449</v>
      </c>
      <c r="BT113" s="80">
        <f t="shared" si="184"/>
        <v>-0.3188405797101449</v>
      </c>
      <c r="BV113" s="40">
        <v>213</v>
      </c>
      <c r="BW113" s="41">
        <v>0</v>
      </c>
      <c r="BX113" s="66">
        <f t="shared" si="185"/>
        <v>213</v>
      </c>
      <c r="BY113" s="40">
        <v>172</v>
      </c>
      <c r="BZ113" s="41">
        <v>0</v>
      </c>
      <c r="CA113" s="66">
        <f t="shared" si="186"/>
        <v>172</v>
      </c>
      <c r="CB113" s="80">
        <f t="shared" si="187"/>
        <v>8.4825171376436363E-3</v>
      </c>
      <c r="CC113" s="85">
        <f t="shared" si="188"/>
        <v>-0.19248826291079812</v>
      </c>
      <c r="CD113" s="80">
        <f t="shared" si="189"/>
        <v>-0.19248826291079812</v>
      </c>
      <c r="CF113" s="40">
        <v>256</v>
      </c>
      <c r="CG113" s="41">
        <v>0</v>
      </c>
      <c r="CH113" s="66">
        <f t="shared" si="190"/>
        <v>256</v>
      </c>
      <c r="CI113" s="40">
        <v>187</v>
      </c>
      <c r="CJ113" s="41">
        <v>0</v>
      </c>
      <c r="CK113" s="66">
        <f t="shared" si="191"/>
        <v>187</v>
      </c>
      <c r="CL113" s="80">
        <f t="shared" si="192"/>
        <v>2.1794871794871794E-2</v>
      </c>
      <c r="CM113" s="85">
        <f t="shared" si="193"/>
        <v>-0.26953125</v>
      </c>
      <c r="CN113" s="80">
        <f t="shared" si="194"/>
        <v>-0.26953125</v>
      </c>
      <c r="CP113" s="40">
        <v>0</v>
      </c>
      <c r="CQ113" s="41">
        <v>0</v>
      </c>
      <c r="CR113" s="66">
        <f t="shared" si="195"/>
        <v>0</v>
      </c>
      <c r="CS113" s="40">
        <v>0</v>
      </c>
      <c r="CT113" s="41">
        <v>0</v>
      </c>
      <c r="CU113" s="66">
        <f t="shared" si="196"/>
        <v>0</v>
      </c>
      <c r="CV113" s="80">
        <f t="shared" si="197"/>
        <v>0</v>
      </c>
      <c r="CW113" s="85">
        <f t="shared" si="198"/>
        <v>0</v>
      </c>
      <c r="CX113" s="80">
        <f t="shared" si="199"/>
        <v>0</v>
      </c>
    </row>
    <row r="114" spans="1:102" ht="24.95" customHeight="1">
      <c r="A114" s="3">
        <v>107</v>
      </c>
      <c r="B114" s="47" t="s">
        <v>163</v>
      </c>
      <c r="D114" s="40">
        <v>2</v>
      </c>
      <c r="E114" s="41">
        <v>0</v>
      </c>
      <c r="F114" s="66">
        <f t="shared" si="150"/>
        <v>2</v>
      </c>
      <c r="G114" s="40">
        <v>1</v>
      </c>
      <c r="H114" s="41">
        <v>0</v>
      </c>
      <c r="I114" s="66">
        <f t="shared" si="151"/>
        <v>1</v>
      </c>
      <c r="J114" s="80">
        <f t="shared" si="152"/>
        <v>1.2335871233241719E-6</v>
      </c>
      <c r="K114" s="85">
        <f t="shared" si="153"/>
        <v>-0.5</v>
      </c>
      <c r="L114" s="80">
        <f t="shared" si="154"/>
        <v>-0.5</v>
      </c>
      <c r="N114" s="40">
        <v>0</v>
      </c>
      <c r="O114" s="41">
        <v>0</v>
      </c>
      <c r="P114" s="66">
        <f t="shared" si="155"/>
        <v>0</v>
      </c>
      <c r="Q114" s="40">
        <v>0</v>
      </c>
      <c r="R114" s="41">
        <v>0</v>
      </c>
      <c r="S114" s="66">
        <f t="shared" si="156"/>
        <v>0</v>
      </c>
      <c r="T114" s="80">
        <f t="shared" si="157"/>
        <v>0</v>
      </c>
      <c r="U114" s="85">
        <f t="shared" si="158"/>
        <v>0</v>
      </c>
      <c r="V114" s="80">
        <f t="shared" si="159"/>
        <v>0</v>
      </c>
      <c r="X114" s="40">
        <v>0</v>
      </c>
      <c r="Y114" s="41">
        <v>0</v>
      </c>
      <c r="Z114" s="66">
        <f t="shared" si="160"/>
        <v>0</v>
      </c>
      <c r="AA114" s="40">
        <v>0</v>
      </c>
      <c r="AB114" s="41">
        <v>0</v>
      </c>
      <c r="AC114" s="66">
        <f t="shared" si="161"/>
        <v>0</v>
      </c>
      <c r="AD114" s="80">
        <f t="shared" si="162"/>
        <v>0</v>
      </c>
      <c r="AE114" s="85">
        <f t="shared" si="163"/>
        <v>0</v>
      </c>
      <c r="AF114" s="80">
        <f t="shared" si="164"/>
        <v>0</v>
      </c>
      <c r="AH114" s="40">
        <v>0</v>
      </c>
      <c r="AI114" s="41">
        <v>0</v>
      </c>
      <c r="AJ114" s="66">
        <f t="shared" si="165"/>
        <v>0</v>
      </c>
      <c r="AK114" s="40">
        <v>0</v>
      </c>
      <c r="AL114" s="41">
        <v>0</v>
      </c>
      <c r="AM114" s="66">
        <f t="shared" si="166"/>
        <v>0</v>
      </c>
      <c r="AN114" s="80">
        <f t="shared" si="167"/>
        <v>0</v>
      </c>
      <c r="AO114" s="85">
        <f t="shared" si="168"/>
        <v>0</v>
      </c>
      <c r="AP114" s="80">
        <f t="shared" si="169"/>
        <v>0</v>
      </c>
      <c r="AR114" s="40">
        <v>0</v>
      </c>
      <c r="AS114" s="41">
        <v>0</v>
      </c>
      <c r="AT114" s="66">
        <f t="shared" si="170"/>
        <v>0</v>
      </c>
      <c r="AU114" s="40">
        <v>0</v>
      </c>
      <c r="AV114" s="41">
        <v>0</v>
      </c>
      <c r="AW114" s="66">
        <f t="shared" si="171"/>
        <v>0</v>
      </c>
      <c r="AX114" s="80">
        <f t="shared" si="172"/>
        <v>0</v>
      </c>
      <c r="AY114" s="85">
        <f t="shared" si="173"/>
        <v>0</v>
      </c>
      <c r="AZ114" s="80">
        <f t="shared" si="174"/>
        <v>0</v>
      </c>
      <c r="BB114" s="40">
        <v>0</v>
      </c>
      <c r="BC114" s="41">
        <v>0</v>
      </c>
      <c r="BD114" s="66">
        <f t="shared" si="175"/>
        <v>0</v>
      </c>
      <c r="BE114" s="40">
        <v>0</v>
      </c>
      <c r="BF114" s="41">
        <v>0</v>
      </c>
      <c r="BG114" s="66">
        <f t="shared" si="176"/>
        <v>0</v>
      </c>
      <c r="BH114" s="80">
        <f t="shared" si="177"/>
        <v>0</v>
      </c>
      <c r="BI114" s="85">
        <f t="shared" si="178"/>
        <v>0</v>
      </c>
      <c r="BJ114" s="80">
        <f t="shared" si="179"/>
        <v>0</v>
      </c>
      <c r="BL114" s="40">
        <v>0</v>
      </c>
      <c r="BM114" s="41">
        <v>0</v>
      </c>
      <c r="BN114" s="66">
        <f t="shared" si="180"/>
        <v>0</v>
      </c>
      <c r="BO114" s="40">
        <v>0</v>
      </c>
      <c r="BP114" s="41">
        <v>0</v>
      </c>
      <c r="BQ114" s="66">
        <f t="shared" si="181"/>
        <v>0</v>
      </c>
      <c r="BR114" s="80">
        <f t="shared" si="182"/>
        <v>0</v>
      </c>
      <c r="BS114" s="85">
        <f t="shared" si="183"/>
        <v>0</v>
      </c>
      <c r="BT114" s="80">
        <f t="shared" si="184"/>
        <v>0</v>
      </c>
      <c r="BV114" s="40">
        <v>0</v>
      </c>
      <c r="BW114" s="41">
        <v>0</v>
      </c>
      <c r="BX114" s="66">
        <f t="shared" si="185"/>
        <v>0</v>
      </c>
      <c r="BY114" s="40">
        <v>0</v>
      </c>
      <c r="BZ114" s="41">
        <v>0</v>
      </c>
      <c r="CA114" s="66">
        <f t="shared" si="186"/>
        <v>0</v>
      </c>
      <c r="CB114" s="80">
        <f t="shared" si="187"/>
        <v>0</v>
      </c>
      <c r="CC114" s="85">
        <f t="shared" si="188"/>
        <v>0</v>
      </c>
      <c r="CD114" s="80">
        <f t="shared" si="189"/>
        <v>0</v>
      </c>
      <c r="CF114" s="40">
        <v>0</v>
      </c>
      <c r="CG114" s="41">
        <v>0</v>
      </c>
      <c r="CH114" s="66">
        <f t="shared" si="190"/>
        <v>0</v>
      </c>
      <c r="CI114" s="40">
        <v>0</v>
      </c>
      <c r="CJ114" s="41">
        <v>0</v>
      </c>
      <c r="CK114" s="66">
        <f t="shared" si="191"/>
        <v>0</v>
      </c>
      <c r="CL114" s="80">
        <f t="shared" si="192"/>
        <v>0</v>
      </c>
      <c r="CM114" s="85">
        <f t="shared" si="193"/>
        <v>0</v>
      </c>
      <c r="CN114" s="80">
        <f t="shared" si="194"/>
        <v>0</v>
      </c>
      <c r="CP114" s="40">
        <v>0</v>
      </c>
      <c r="CQ114" s="41">
        <v>0</v>
      </c>
      <c r="CR114" s="66">
        <f t="shared" si="195"/>
        <v>0</v>
      </c>
      <c r="CS114" s="40">
        <v>0</v>
      </c>
      <c r="CT114" s="41">
        <v>0</v>
      </c>
      <c r="CU114" s="66">
        <f t="shared" si="196"/>
        <v>0</v>
      </c>
      <c r="CV114" s="80">
        <f t="shared" si="197"/>
        <v>0</v>
      </c>
      <c r="CW114" s="85">
        <f t="shared" si="198"/>
        <v>0</v>
      </c>
      <c r="CX114" s="80">
        <f t="shared" si="199"/>
        <v>0</v>
      </c>
    </row>
    <row r="115" spans="1:102" ht="24.95" customHeight="1">
      <c r="A115" s="3">
        <v>108</v>
      </c>
      <c r="B115" s="47" t="s">
        <v>89</v>
      </c>
      <c r="D115" s="40">
        <v>4</v>
      </c>
      <c r="E115" s="41">
        <v>0</v>
      </c>
      <c r="F115" s="66">
        <f t="shared" si="150"/>
        <v>4</v>
      </c>
      <c r="G115" s="40">
        <v>2</v>
      </c>
      <c r="H115" s="41">
        <v>0</v>
      </c>
      <c r="I115" s="66">
        <f t="shared" si="151"/>
        <v>2</v>
      </c>
      <c r="J115" s="80">
        <f t="shared" si="152"/>
        <v>2.4671742466483438E-6</v>
      </c>
      <c r="K115" s="85">
        <f t="shared" si="153"/>
        <v>-0.5</v>
      </c>
      <c r="L115" s="80">
        <f t="shared" si="154"/>
        <v>-0.5</v>
      </c>
      <c r="N115" s="40">
        <v>0</v>
      </c>
      <c r="O115" s="41">
        <v>0</v>
      </c>
      <c r="P115" s="66">
        <f t="shared" si="155"/>
        <v>0</v>
      </c>
      <c r="Q115" s="40">
        <v>0</v>
      </c>
      <c r="R115" s="41">
        <v>0</v>
      </c>
      <c r="S115" s="66">
        <f t="shared" si="156"/>
        <v>0</v>
      </c>
      <c r="T115" s="80">
        <f t="shared" si="157"/>
        <v>0</v>
      </c>
      <c r="U115" s="85">
        <f t="shared" si="158"/>
        <v>0</v>
      </c>
      <c r="V115" s="80">
        <f t="shared" si="159"/>
        <v>0</v>
      </c>
      <c r="X115" s="40">
        <v>0</v>
      </c>
      <c r="Y115" s="41">
        <v>0</v>
      </c>
      <c r="Z115" s="66">
        <f t="shared" si="160"/>
        <v>0</v>
      </c>
      <c r="AA115" s="40">
        <v>0</v>
      </c>
      <c r="AB115" s="41">
        <v>0</v>
      </c>
      <c r="AC115" s="66">
        <f t="shared" si="161"/>
        <v>0</v>
      </c>
      <c r="AD115" s="80">
        <f t="shared" si="162"/>
        <v>0</v>
      </c>
      <c r="AE115" s="85">
        <f t="shared" si="163"/>
        <v>0</v>
      </c>
      <c r="AF115" s="80">
        <f t="shared" si="164"/>
        <v>0</v>
      </c>
      <c r="AH115" s="40">
        <v>554</v>
      </c>
      <c r="AI115" s="41">
        <v>0</v>
      </c>
      <c r="AJ115" s="66">
        <f t="shared" si="165"/>
        <v>554</v>
      </c>
      <c r="AK115" s="40">
        <v>656</v>
      </c>
      <c r="AL115" s="41">
        <v>0</v>
      </c>
      <c r="AM115" s="66">
        <f t="shared" si="166"/>
        <v>656</v>
      </c>
      <c r="AN115" s="80">
        <f t="shared" si="167"/>
        <v>6.081056027290593E-3</v>
      </c>
      <c r="AO115" s="85">
        <f t="shared" si="168"/>
        <v>0.18411552346570398</v>
      </c>
      <c r="AP115" s="80">
        <f t="shared" si="169"/>
        <v>0.18411552346570398</v>
      </c>
      <c r="AR115" s="40">
        <v>116</v>
      </c>
      <c r="AS115" s="41">
        <v>0</v>
      </c>
      <c r="AT115" s="66">
        <f t="shared" si="170"/>
        <v>116</v>
      </c>
      <c r="AU115" s="40">
        <v>32</v>
      </c>
      <c r="AV115" s="41">
        <v>5</v>
      </c>
      <c r="AW115" s="66">
        <f t="shared" si="171"/>
        <v>37</v>
      </c>
      <c r="AX115" s="80">
        <f t="shared" si="172"/>
        <v>3.6041652461060405E-4</v>
      </c>
      <c r="AY115" s="85">
        <f t="shared" si="173"/>
        <v>-0.68103448275862066</v>
      </c>
      <c r="AZ115" s="80">
        <f t="shared" si="174"/>
        <v>-0.68103448275862066</v>
      </c>
      <c r="BB115" s="40">
        <v>164</v>
      </c>
      <c r="BC115" s="41">
        <v>0</v>
      </c>
      <c r="BD115" s="66">
        <f t="shared" si="175"/>
        <v>164</v>
      </c>
      <c r="BE115" s="40">
        <v>108</v>
      </c>
      <c r="BF115" s="41">
        <v>0</v>
      </c>
      <c r="BG115" s="66">
        <f t="shared" si="176"/>
        <v>108</v>
      </c>
      <c r="BH115" s="80">
        <f t="shared" si="177"/>
        <v>1.5602877864139386E-3</v>
      </c>
      <c r="BI115" s="85">
        <f t="shared" si="178"/>
        <v>-0.34146341463414637</v>
      </c>
      <c r="BJ115" s="80">
        <f t="shared" si="179"/>
        <v>-0.34146341463414637</v>
      </c>
      <c r="BL115" s="40">
        <v>0</v>
      </c>
      <c r="BM115" s="41">
        <v>0</v>
      </c>
      <c r="BN115" s="66">
        <f t="shared" si="180"/>
        <v>0</v>
      </c>
      <c r="BO115" s="40">
        <v>0</v>
      </c>
      <c r="BP115" s="41">
        <v>0</v>
      </c>
      <c r="BQ115" s="66">
        <f t="shared" si="181"/>
        <v>0</v>
      </c>
      <c r="BR115" s="80">
        <f t="shared" si="182"/>
        <v>0</v>
      </c>
      <c r="BS115" s="85">
        <f t="shared" si="183"/>
        <v>0</v>
      </c>
      <c r="BT115" s="80">
        <f t="shared" si="184"/>
        <v>0</v>
      </c>
      <c r="BV115" s="40">
        <v>5</v>
      </c>
      <c r="BW115" s="41">
        <v>0</v>
      </c>
      <c r="BX115" s="66">
        <f t="shared" si="185"/>
        <v>5</v>
      </c>
      <c r="BY115" s="40">
        <v>0</v>
      </c>
      <c r="BZ115" s="41">
        <v>0</v>
      </c>
      <c r="CA115" s="66">
        <f t="shared" si="186"/>
        <v>0</v>
      </c>
      <c r="CB115" s="80">
        <f t="shared" si="187"/>
        <v>0</v>
      </c>
      <c r="CC115" s="85">
        <f t="shared" si="188"/>
        <v>-1</v>
      </c>
      <c r="CD115" s="80">
        <f t="shared" si="189"/>
        <v>-1</v>
      </c>
      <c r="CF115" s="40">
        <v>0</v>
      </c>
      <c r="CG115" s="41">
        <v>0</v>
      </c>
      <c r="CH115" s="66">
        <f t="shared" si="190"/>
        <v>0</v>
      </c>
      <c r="CI115" s="40">
        <v>0</v>
      </c>
      <c r="CJ115" s="41">
        <v>0</v>
      </c>
      <c r="CK115" s="66">
        <f t="shared" si="191"/>
        <v>0</v>
      </c>
      <c r="CL115" s="80">
        <f t="shared" si="192"/>
        <v>0</v>
      </c>
      <c r="CM115" s="85">
        <f t="shared" si="193"/>
        <v>0</v>
      </c>
      <c r="CN115" s="80">
        <f t="shared" si="194"/>
        <v>0</v>
      </c>
      <c r="CP115" s="40">
        <v>0</v>
      </c>
      <c r="CQ115" s="41">
        <v>0</v>
      </c>
      <c r="CR115" s="66">
        <f t="shared" si="195"/>
        <v>0</v>
      </c>
      <c r="CS115" s="40">
        <v>0</v>
      </c>
      <c r="CT115" s="41">
        <v>0</v>
      </c>
      <c r="CU115" s="66">
        <f t="shared" si="196"/>
        <v>0</v>
      </c>
      <c r="CV115" s="80">
        <f t="shared" si="197"/>
        <v>0</v>
      </c>
      <c r="CW115" s="85">
        <f t="shared" si="198"/>
        <v>0</v>
      </c>
      <c r="CX115" s="80">
        <f t="shared" si="199"/>
        <v>0</v>
      </c>
    </row>
    <row r="116" spans="1:102" ht="24.95" customHeight="1">
      <c r="A116" s="3">
        <v>109</v>
      </c>
      <c r="B116" s="47" t="s">
        <v>101</v>
      </c>
      <c r="D116" s="40">
        <v>1052</v>
      </c>
      <c r="E116" s="41">
        <v>0</v>
      </c>
      <c r="F116" s="66">
        <f t="shared" si="150"/>
        <v>1052</v>
      </c>
      <c r="G116" s="40">
        <v>563</v>
      </c>
      <c r="H116" s="41">
        <v>210</v>
      </c>
      <c r="I116" s="66">
        <f t="shared" si="151"/>
        <v>773</v>
      </c>
      <c r="J116" s="80">
        <f t="shared" si="152"/>
        <v>9.5356284632958489E-4</v>
      </c>
      <c r="K116" s="85">
        <f t="shared" si="153"/>
        <v>-0.26520912547528519</v>
      </c>
      <c r="L116" s="80">
        <f t="shared" si="154"/>
        <v>-0.26520912547528519</v>
      </c>
      <c r="N116" s="40">
        <v>2522</v>
      </c>
      <c r="O116" s="41">
        <v>0</v>
      </c>
      <c r="P116" s="66">
        <f t="shared" si="155"/>
        <v>2522</v>
      </c>
      <c r="Q116" s="40">
        <v>2707</v>
      </c>
      <c r="R116" s="41">
        <v>0</v>
      </c>
      <c r="S116" s="66">
        <f t="shared" si="156"/>
        <v>2707</v>
      </c>
      <c r="T116" s="80">
        <f t="shared" si="157"/>
        <v>4.346136802964428E-3</v>
      </c>
      <c r="U116" s="85">
        <f t="shared" si="158"/>
        <v>7.3354480570975419E-2</v>
      </c>
      <c r="V116" s="80">
        <f t="shared" si="159"/>
        <v>7.3354480570975419E-2</v>
      </c>
      <c r="X116" s="40">
        <v>35</v>
      </c>
      <c r="Y116" s="41">
        <v>0</v>
      </c>
      <c r="Z116" s="66">
        <f t="shared" si="160"/>
        <v>35</v>
      </c>
      <c r="AA116" s="40">
        <v>78</v>
      </c>
      <c r="AB116" s="41">
        <v>0</v>
      </c>
      <c r="AC116" s="66">
        <f t="shared" si="161"/>
        <v>78</v>
      </c>
      <c r="AD116" s="80">
        <f t="shared" si="162"/>
        <v>3.0440568692265363E-4</v>
      </c>
      <c r="AE116" s="85">
        <f t="shared" si="163"/>
        <v>1.2285714285714286</v>
      </c>
      <c r="AF116" s="80">
        <f t="shared" si="164"/>
        <v>1.2285714285714286</v>
      </c>
      <c r="AH116" s="40">
        <v>206</v>
      </c>
      <c r="AI116" s="41">
        <v>0</v>
      </c>
      <c r="AJ116" s="66">
        <f t="shared" si="165"/>
        <v>206</v>
      </c>
      <c r="AK116" s="40">
        <v>227</v>
      </c>
      <c r="AL116" s="41">
        <v>0</v>
      </c>
      <c r="AM116" s="66">
        <f t="shared" si="166"/>
        <v>227</v>
      </c>
      <c r="AN116" s="80">
        <f t="shared" si="167"/>
        <v>2.1042678631020802E-3</v>
      </c>
      <c r="AO116" s="85">
        <f t="shared" si="168"/>
        <v>0.10194174757281553</v>
      </c>
      <c r="AP116" s="80">
        <f t="shared" si="169"/>
        <v>0.10194174757281553</v>
      </c>
      <c r="AR116" s="40">
        <v>207</v>
      </c>
      <c r="AS116" s="41">
        <v>0</v>
      </c>
      <c r="AT116" s="66">
        <f t="shared" si="170"/>
        <v>207</v>
      </c>
      <c r="AU116" s="40">
        <v>149</v>
      </c>
      <c r="AV116" s="41">
        <v>0</v>
      </c>
      <c r="AW116" s="66">
        <f t="shared" si="171"/>
        <v>149</v>
      </c>
      <c r="AX116" s="80">
        <f t="shared" si="172"/>
        <v>1.451407085594054E-3</v>
      </c>
      <c r="AY116" s="85">
        <f t="shared" si="173"/>
        <v>-0.28019323671497587</v>
      </c>
      <c r="AZ116" s="80">
        <f t="shared" si="174"/>
        <v>-0.28019323671497587</v>
      </c>
      <c r="BB116" s="40">
        <v>83</v>
      </c>
      <c r="BC116" s="41">
        <v>0</v>
      </c>
      <c r="BD116" s="66">
        <f t="shared" si="175"/>
        <v>83</v>
      </c>
      <c r="BE116" s="40">
        <v>55</v>
      </c>
      <c r="BF116" s="41">
        <v>0</v>
      </c>
      <c r="BG116" s="66">
        <f t="shared" si="176"/>
        <v>55</v>
      </c>
      <c r="BH116" s="80">
        <f t="shared" si="177"/>
        <v>7.9459100234043165E-4</v>
      </c>
      <c r="BI116" s="85">
        <f t="shared" si="178"/>
        <v>-0.33734939759036142</v>
      </c>
      <c r="BJ116" s="80">
        <f t="shared" si="179"/>
        <v>-0.33734939759036142</v>
      </c>
      <c r="BL116" s="40">
        <v>0</v>
      </c>
      <c r="BM116" s="41">
        <v>0</v>
      </c>
      <c r="BN116" s="66">
        <f t="shared" si="180"/>
        <v>0</v>
      </c>
      <c r="BO116" s="40">
        <v>0</v>
      </c>
      <c r="BP116" s="41">
        <v>0</v>
      </c>
      <c r="BQ116" s="66">
        <f t="shared" si="181"/>
        <v>0</v>
      </c>
      <c r="BR116" s="80">
        <f t="shared" si="182"/>
        <v>0</v>
      </c>
      <c r="BS116" s="85">
        <f t="shared" si="183"/>
        <v>0</v>
      </c>
      <c r="BT116" s="80">
        <f t="shared" si="184"/>
        <v>0</v>
      </c>
      <c r="BV116" s="40">
        <v>33</v>
      </c>
      <c r="BW116" s="41">
        <v>0</v>
      </c>
      <c r="BX116" s="66">
        <f t="shared" si="185"/>
        <v>33</v>
      </c>
      <c r="BY116" s="40">
        <v>34</v>
      </c>
      <c r="BZ116" s="41">
        <v>0</v>
      </c>
      <c r="CA116" s="66">
        <f t="shared" si="186"/>
        <v>34</v>
      </c>
      <c r="CB116" s="80">
        <f t="shared" si="187"/>
        <v>1.6767766434876955E-3</v>
      </c>
      <c r="CC116" s="85">
        <f t="shared" si="188"/>
        <v>3.0303030303030304E-2</v>
      </c>
      <c r="CD116" s="80">
        <f t="shared" si="189"/>
        <v>3.0303030303030304E-2</v>
      </c>
      <c r="CF116" s="40">
        <v>14</v>
      </c>
      <c r="CG116" s="41">
        <v>0</v>
      </c>
      <c r="CH116" s="66">
        <f t="shared" si="190"/>
        <v>14</v>
      </c>
      <c r="CI116" s="40">
        <v>18</v>
      </c>
      <c r="CJ116" s="41">
        <v>0</v>
      </c>
      <c r="CK116" s="66">
        <f t="shared" si="191"/>
        <v>18</v>
      </c>
      <c r="CL116" s="80">
        <f t="shared" si="192"/>
        <v>2.0979020979020979E-3</v>
      </c>
      <c r="CM116" s="85">
        <f t="shared" si="193"/>
        <v>0.2857142857142857</v>
      </c>
      <c r="CN116" s="80">
        <f t="shared" si="194"/>
        <v>0.2857142857142857</v>
      </c>
      <c r="CP116" s="40">
        <v>0</v>
      </c>
      <c r="CQ116" s="41">
        <v>0</v>
      </c>
      <c r="CR116" s="66">
        <f t="shared" si="195"/>
        <v>0</v>
      </c>
      <c r="CS116" s="40">
        <v>0</v>
      </c>
      <c r="CT116" s="41">
        <v>0</v>
      </c>
      <c r="CU116" s="66">
        <f t="shared" si="196"/>
        <v>0</v>
      </c>
      <c r="CV116" s="80">
        <f t="shared" si="197"/>
        <v>0</v>
      </c>
      <c r="CW116" s="85">
        <f t="shared" si="198"/>
        <v>0</v>
      </c>
      <c r="CX116" s="80">
        <f t="shared" si="199"/>
        <v>0</v>
      </c>
    </row>
    <row r="117" spans="1:102" ht="24.95" customHeight="1">
      <c r="A117" s="3">
        <v>110</v>
      </c>
      <c r="B117" s="47" t="s">
        <v>47</v>
      </c>
      <c r="D117" s="40">
        <v>4384</v>
      </c>
      <c r="E117" s="41">
        <v>9798</v>
      </c>
      <c r="F117" s="66">
        <f t="shared" si="150"/>
        <v>14182</v>
      </c>
      <c r="G117" s="40">
        <v>3191</v>
      </c>
      <c r="H117" s="41">
        <v>3998</v>
      </c>
      <c r="I117" s="66">
        <f t="shared" si="151"/>
        <v>7189</v>
      </c>
      <c r="J117" s="80">
        <f t="shared" si="152"/>
        <v>8.8682578295774719E-3</v>
      </c>
      <c r="K117" s="85">
        <f t="shared" si="153"/>
        <v>-0.49308983218163871</v>
      </c>
      <c r="L117" s="80">
        <f t="shared" si="154"/>
        <v>-0.49308983218163871</v>
      </c>
      <c r="N117" s="40">
        <v>5360</v>
      </c>
      <c r="O117" s="41">
        <v>0</v>
      </c>
      <c r="P117" s="66">
        <f t="shared" si="155"/>
        <v>5360</v>
      </c>
      <c r="Q117" s="40">
        <v>5144</v>
      </c>
      <c r="R117" s="41">
        <v>0</v>
      </c>
      <c r="S117" s="66">
        <f t="shared" si="156"/>
        <v>5144</v>
      </c>
      <c r="T117" s="80">
        <f t="shared" si="157"/>
        <v>8.2587837881230204E-3</v>
      </c>
      <c r="U117" s="85">
        <f t="shared" si="158"/>
        <v>-4.0298507462686567E-2</v>
      </c>
      <c r="V117" s="80">
        <f t="shared" si="159"/>
        <v>-4.0298507462686567E-2</v>
      </c>
      <c r="X117" s="40">
        <v>60</v>
      </c>
      <c r="Y117" s="41">
        <v>0</v>
      </c>
      <c r="Z117" s="66">
        <f t="shared" si="160"/>
        <v>60</v>
      </c>
      <c r="AA117" s="40">
        <v>37</v>
      </c>
      <c r="AB117" s="41">
        <v>0</v>
      </c>
      <c r="AC117" s="66">
        <f t="shared" si="161"/>
        <v>37</v>
      </c>
      <c r="AD117" s="80">
        <f t="shared" si="162"/>
        <v>1.4439756943766902E-4</v>
      </c>
      <c r="AE117" s="85">
        <f t="shared" si="163"/>
        <v>-0.38333333333333336</v>
      </c>
      <c r="AF117" s="80">
        <f t="shared" si="164"/>
        <v>-0.38333333333333336</v>
      </c>
      <c r="AH117" s="40">
        <v>1912</v>
      </c>
      <c r="AI117" s="41">
        <v>0</v>
      </c>
      <c r="AJ117" s="66">
        <f t="shared" si="165"/>
        <v>1912</v>
      </c>
      <c r="AK117" s="40">
        <v>2227</v>
      </c>
      <c r="AL117" s="41">
        <v>0</v>
      </c>
      <c r="AM117" s="66">
        <f t="shared" si="166"/>
        <v>2227</v>
      </c>
      <c r="AN117" s="80">
        <f t="shared" si="167"/>
        <v>2.0644072824353887E-2</v>
      </c>
      <c r="AO117" s="85">
        <f t="shared" si="168"/>
        <v>0.16474895397489539</v>
      </c>
      <c r="AP117" s="80">
        <f t="shared" si="169"/>
        <v>0.16474895397489539</v>
      </c>
      <c r="AR117" s="40">
        <v>318</v>
      </c>
      <c r="AS117" s="41">
        <v>0</v>
      </c>
      <c r="AT117" s="66">
        <f t="shared" si="170"/>
        <v>318</v>
      </c>
      <c r="AU117" s="40">
        <v>711</v>
      </c>
      <c r="AV117" s="41">
        <v>0</v>
      </c>
      <c r="AW117" s="66">
        <f t="shared" si="171"/>
        <v>711</v>
      </c>
      <c r="AX117" s="80">
        <f t="shared" si="172"/>
        <v>6.9258418648145805E-3</v>
      </c>
      <c r="AY117" s="85">
        <f t="shared" si="173"/>
        <v>1.2358490566037736</v>
      </c>
      <c r="AZ117" s="80">
        <f t="shared" si="174"/>
        <v>1.2358490566037736</v>
      </c>
      <c r="BB117" s="40">
        <v>1091</v>
      </c>
      <c r="BC117" s="41">
        <v>0</v>
      </c>
      <c r="BD117" s="66">
        <f t="shared" si="175"/>
        <v>1091</v>
      </c>
      <c r="BE117" s="40">
        <v>1264</v>
      </c>
      <c r="BF117" s="41">
        <v>0</v>
      </c>
      <c r="BG117" s="66">
        <f t="shared" si="176"/>
        <v>1264</v>
      </c>
      <c r="BH117" s="80">
        <f t="shared" si="177"/>
        <v>1.8261145944696466E-2</v>
      </c>
      <c r="BI117" s="85">
        <f t="shared" si="178"/>
        <v>0.15857011915673694</v>
      </c>
      <c r="BJ117" s="80">
        <f t="shared" si="179"/>
        <v>0.15857011915673694</v>
      </c>
      <c r="BL117" s="40">
        <v>102</v>
      </c>
      <c r="BM117" s="41">
        <v>0</v>
      </c>
      <c r="BN117" s="66">
        <f t="shared" si="180"/>
        <v>102</v>
      </c>
      <c r="BO117" s="40">
        <v>96</v>
      </c>
      <c r="BP117" s="41">
        <v>0</v>
      </c>
      <c r="BQ117" s="66">
        <f t="shared" si="181"/>
        <v>96</v>
      </c>
      <c r="BR117" s="80">
        <f t="shared" si="182"/>
        <v>4.773507035950475E-3</v>
      </c>
      <c r="BS117" s="85">
        <f t="shared" si="183"/>
        <v>-5.8823529411764705E-2</v>
      </c>
      <c r="BT117" s="80">
        <f t="shared" si="184"/>
        <v>-5.8823529411764705E-2</v>
      </c>
      <c r="BV117" s="40">
        <v>367</v>
      </c>
      <c r="BW117" s="41">
        <v>0</v>
      </c>
      <c r="BX117" s="66">
        <f t="shared" si="185"/>
        <v>367</v>
      </c>
      <c r="BY117" s="40">
        <v>288</v>
      </c>
      <c r="BZ117" s="41">
        <v>0</v>
      </c>
      <c r="CA117" s="66">
        <f t="shared" si="186"/>
        <v>288</v>
      </c>
      <c r="CB117" s="80">
        <f t="shared" si="187"/>
        <v>1.4203284509542832E-2</v>
      </c>
      <c r="CC117" s="85">
        <f t="shared" si="188"/>
        <v>-0.21525885558583105</v>
      </c>
      <c r="CD117" s="80">
        <f t="shared" si="189"/>
        <v>-0.21525885558583105</v>
      </c>
      <c r="CF117" s="40">
        <v>13</v>
      </c>
      <c r="CG117" s="41">
        <v>0</v>
      </c>
      <c r="CH117" s="66">
        <f t="shared" si="190"/>
        <v>13</v>
      </c>
      <c r="CI117" s="40">
        <v>32</v>
      </c>
      <c r="CJ117" s="41">
        <v>0</v>
      </c>
      <c r="CK117" s="66">
        <f t="shared" si="191"/>
        <v>32</v>
      </c>
      <c r="CL117" s="80">
        <f t="shared" si="192"/>
        <v>3.7296037296037296E-3</v>
      </c>
      <c r="CM117" s="85">
        <f t="shared" si="193"/>
        <v>1.4615384615384615</v>
      </c>
      <c r="CN117" s="80">
        <f t="shared" si="194"/>
        <v>1.4615384615384615</v>
      </c>
      <c r="CP117" s="40">
        <v>104</v>
      </c>
      <c r="CQ117" s="41">
        <v>0</v>
      </c>
      <c r="CR117" s="66">
        <f t="shared" si="195"/>
        <v>104</v>
      </c>
      <c r="CS117" s="40">
        <v>212</v>
      </c>
      <c r="CT117" s="41">
        <v>0</v>
      </c>
      <c r="CU117" s="66">
        <f t="shared" si="196"/>
        <v>212</v>
      </c>
      <c r="CV117" s="80">
        <f t="shared" si="197"/>
        <v>9.9952852428099953E-2</v>
      </c>
      <c r="CW117" s="85">
        <f t="shared" si="198"/>
        <v>1.0384615384615385</v>
      </c>
      <c r="CX117" s="80">
        <f t="shared" si="199"/>
        <v>1.0384615384615385</v>
      </c>
    </row>
    <row r="118" spans="1:102" ht="24.95" customHeight="1">
      <c r="A118" s="3">
        <v>111</v>
      </c>
      <c r="B118" s="47" t="s">
        <v>219</v>
      </c>
      <c r="D118" s="40">
        <v>0</v>
      </c>
      <c r="E118" s="41">
        <v>0</v>
      </c>
      <c r="F118" s="66">
        <f t="shared" si="150"/>
        <v>0</v>
      </c>
      <c r="G118" s="40">
        <v>0</v>
      </c>
      <c r="H118" s="41">
        <v>0</v>
      </c>
      <c r="I118" s="66">
        <f t="shared" si="151"/>
        <v>0</v>
      </c>
      <c r="J118" s="80">
        <f t="shared" si="152"/>
        <v>0</v>
      </c>
      <c r="K118" s="85">
        <f t="shared" si="153"/>
        <v>0</v>
      </c>
      <c r="L118" s="80">
        <f t="shared" si="154"/>
        <v>0</v>
      </c>
      <c r="N118" s="40">
        <v>0</v>
      </c>
      <c r="O118" s="41">
        <v>0</v>
      </c>
      <c r="P118" s="66">
        <f t="shared" si="155"/>
        <v>0</v>
      </c>
      <c r="Q118" s="40">
        <v>0</v>
      </c>
      <c r="R118" s="41">
        <v>0</v>
      </c>
      <c r="S118" s="66">
        <f t="shared" si="156"/>
        <v>0</v>
      </c>
      <c r="T118" s="80">
        <f t="shared" si="157"/>
        <v>0</v>
      </c>
      <c r="U118" s="85">
        <f t="shared" si="158"/>
        <v>0</v>
      </c>
      <c r="V118" s="80">
        <f t="shared" si="159"/>
        <v>0</v>
      </c>
      <c r="X118" s="40">
        <v>0</v>
      </c>
      <c r="Y118" s="41">
        <v>0</v>
      </c>
      <c r="Z118" s="66">
        <f t="shared" si="160"/>
        <v>0</v>
      </c>
      <c r="AA118" s="40">
        <v>0</v>
      </c>
      <c r="AB118" s="41">
        <v>0</v>
      </c>
      <c r="AC118" s="66">
        <f t="shared" si="161"/>
        <v>0</v>
      </c>
      <c r="AD118" s="80">
        <f t="shared" si="162"/>
        <v>0</v>
      </c>
      <c r="AE118" s="85">
        <f t="shared" si="163"/>
        <v>0</v>
      </c>
      <c r="AF118" s="80">
        <f t="shared" si="164"/>
        <v>0</v>
      </c>
      <c r="AH118" s="40">
        <v>0</v>
      </c>
      <c r="AI118" s="41">
        <v>0</v>
      </c>
      <c r="AJ118" s="66">
        <f t="shared" si="165"/>
        <v>0</v>
      </c>
      <c r="AK118" s="40">
        <v>0</v>
      </c>
      <c r="AL118" s="41">
        <v>0</v>
      </c>
      <c r="AM118" s="66">
        <f t="shared" si="166"/>
        <v>0</v>
      </c>
      <c r="AN118" s="80">
        <f t="shared" si="167"/>
        <v>0</v>
      </c>
      <c r="AO118" s="85">
        <f t="shared" si="168"/>
        <v>0</v>
      </c>
      <c r="AP118" s="80">
        <f t="shared" si="169"/>
        <v>0</v>
      </c>
      <c r="AR118" s="40">
        <v>0</v>
      </c>
      <c r="AS118" s="41">
        <v>0</v>
      </c>
      <c r="AT118" s="66">
        <f t="shared" si="170"/>
        <v>0</v>
      </c>
      <c r="AU118" s="40">
        <v>0</v>
      </c>
      <c r="AV118" s="41">
        <v>0</v>
      </c>
      <c r="AW118" s="66">
        <f t="shared" si="171"/>
        <v>0</v>
      </c>
      <c r="AX118" s="80">
        <f t="shared" si="172"/>
        <v>0</v>
      </c>
      <c r="AY118" s="85">
        <f t="shared" si="173"/>
        <v>0</v>
      </c>
      <c r="AZ118" s="80">
        <f t="shared" si="174"/>
        <v>0</v>
      </c>
      <c r="BB118" s="40">
        <v>2</v>
      </c>
      <c r="BC118" s="41">
        <v>0</v>
      </c>
      <c r="BD118" s="66">
        <f t="shared" si="175"/>
        <v>2</v>
      </c>
      <c r="BE118" s="40">
        <v>0</v>
      </c>
      <c r="BF118" s="41">
        <v>0</v>
      </c>
      <c r="BG118" s="66">
        <f t="shared" si="176"/>
        <v>0</v>
      </c>
      <c r="BH118" s="80">
        <f t="shared" si="177"/>
        <v>0</v>
      </c>
      <c r="BI118" s="85">
        <f t="shared" si="178"/>
        <v>-1</v>
      </c>
      <c r="BJ118" s="80">
        <f t="shared" si="179"/>
        <v>-1</v>
      </c>
      <c r="BL118" s="40">
        <v>0</v>
      </c>
      <c r="BM118" s="41">
        <v>0</v>
      </c>
      <c r="BN118" s="66">
        <f t="shared" si="180"/>
        <v>0</v>
      </c>
      <c r="BO118" s="40">
        <v>0</v>
      </c>
      <c r="BP118" s="41">
        <v>0</v>
      </c>
      <c r="BQ118" s="66">
        <f t="shared" si="181"/>
        <v>0</v>
      </c>
      <c r="BR118" s="80">
        <f t="shared" si="182"/>
        <v>0</v>
      </c>
      <c r="BS118" s="85">
        <f t="shared" si="183"/>
        <v>0</v>
      </c>
      <c r="BT118" s="80">
        <f t="shared" si="184"/>
        <v>0</v>
      </c>
      <c r="BV118" s="40">
        <v>0</v>
      </c>
      <c r="BW118" s="41">
        <v>0</v>
      </c>
      <c r="BX118" s="66">
        <f t="shared" si="185"/>
        <v>0</v>
      </c>
      <c r="BY118" s="40">
        <v>0</v>
      </c>
      <c r="BZ118" s="41">
        <v>0</v>
      </c>
      <c r="CA118" s="66">
        <f t="shared" si="186"/>
        <v>0</v>
      </c>
      <c r="CB118" s="80">
        <f t="shared" si="187"/>
        <v>0</v>
      </c>
      <c r="CC118" s="85">
        <f t="shared" si="188"/>
        <v>0</v>
      </c>
      <c r="CD118" s="80">
        <f t="shared" si="189"/>
        <v>0</v>
      </c>
      <c r="CF118" s="40">
        <v>0</v>
      </c>
      <c r="CG118" s="41">
        <v>0</v>
      </c>
      <c r="CH118" s="66">
        <f t="shared" si="190"/>
        <v>0</v>
      </c>
      <c r="CI118" s="40">
        <v>0</v>
      </c>
      <c r="CJ118" s="41">
        <v>0</v>
      </c>
      <c r="CK118" s="66">
        <f t="shared" si="191"/>
        <v>0</v>
      </c>
      <c r="CL118" s="80">
        <f t="shared" si="192"/>
        <v>0</v>
      </c>
      <c r="CM118" s="85">
        <f t="shared" si="193"/>
        <v>0</v>
      </c>
      <c r="CN118" s="80">
        <f t="shared" si="194"/>
        <v>0</v>
      </c>
      <c r="CP118" s="40">
        <v>0</v>
      </c>
      <c r="CQ118" s="41">
        <v>0</v>
      </c>
      <c r="CR118" s="66">
        <f t="shared" si="195"/>
        <v>0</v>
      </c>
      <c r="CS118" s="40">
        <v>0</v>
      </c>
      <c r="CT118" s="41">
        <v>0</v>
      </c>
      <c r="CU118" s="66">
        <f t="shared" si="196"/>
        <v>0</v>
      </c>
      <c r="CV118" s="80">
        <f t="shared" si="197"/>
        <v>0</v>
      </c>
      <c r="CW118" s="85">
        <f t="shared" si="198"/>
        <v>0</v>
      </c>
      <c r="CX118" s="80">
        <f t="shared" si="199"/>
        <v>0</v>
      </c>
    </row>
    <row r="119" spans="1:102" ht="24.95" customHeight="1">
      <c r="A119" s="3">
        <v>112</v>
      </c>
      <c r="B119" s="47" t="s">
        <v>164</v>
      </c>
      <c r="D119" s="40">
        <v>3</v>
      </c>
      <c r="E119" s="41">
        <v>0</v>
      </c>
      <c r="F119" s="66">
        <f t="shared" si="150"/>
        <v>3</v>
      </c>
      <c r="G119" s="40">
        <v>1</v>
      </c>
      <c r="H119" s="41">
        <v>0</v>
      </c>
      <c r="I119" s="66">
        <f t="shared" si="151"/>
        <v>1</v>
      </c>
      <c r="J119" s="80">
        <f t="shared" si="152"/>
        <v>1.2335871233241719E-6</v>
      </c>
      <c r="K119" s="85">
        <f t="shared" si="153"/>
        <v>-0.66666666666666663</v>
      </c>
      <c r="L119" s="80">
        <f t="shared" si="154"/>
        <v>-0.66666666666666663</v>
      </c>
      <c r="N119" s="40">
        <v>0</v>
      </c>
      <c r="O119" s="41">
        <v>0</v>
      </c>
      <c r="P119" s="66">
        <f t="shared" si="155"/>
        <v>0</v>
      </c>
      <c r="Q119" s="40">
        <v>0</v>
      </c>
      <c r="R119" s="41">
        <v>0</v>
      </c>
      <c r="S119" s="66">
        <f t="shared" si="156"/>
        <v>0</v>
      </c>
      <c r="T119" s="80">
        <f t="shared" si="157"/>
        <v>0</v>
      </c>
      <c r="U119" s="85">
        <f t="shared" si="158"/>
        <v>0</v>
      </c>
      <c r="V119" s="80">
        <f t="shared" si="159"/>
        <v>0</v>
      </c>
      <c r="X119" s="40">
        <v>0</v>
      </c>
      <c r="Y119" s="41">
        <v>0</v>
      </c>
      <c r="Z119" s="66">
        <f t="shared" si="160"/>
        <v>0</v>
      </c>
      <c r="AA119" s="40">
        <v>0</v>
      </c>
      <c r="AB119" s="41">
        <v>0</v>
      </c>
      <c r="AC119" s="66">
        <f t="shared" si="161"/>
        <v>0</v>
      </c>
      <c r="AD119" s="80">
        <f t="shared" si="162"/>
        <v>0</v>
      </c>
      <c r="AE119" s="85">
        <f t="shared" si="163"/>
        <v>0</v>
      </c>
      <c r="AF119" s="80">
        <f t="shared" si="164"/>
        <v>0</v>
      </c>
      <c r="AH119" s="40">
        <v>0</v>
      </c>
      <c r="AI119" s="41">
        <v>0</v>
      </c>
      <c r="AJ119" s="66">
        <f t="shared" si="165"/>
        <v>0</v>
      </c>
      <c r="AK119" s="40">
        <v>0</v>
      </c>
      <c r="AL119" s="41">
        <v>0</v>
      </c>
      <c r="AM119" s="66">
        <f t="shared" si="166"/>
        <v>0</v>
      </c>
      <c r="AN119" s="80">
        <f t="shared" si="167"/>
        <v>0</v>
      </c>
      <c r="AO119" s="85">
        <f t="shared" si="168"/>
        <v>0</v>
      </c>
      <c r="AP119" s="80">
        <f t="shared" si="169"/>
        <v>0</v>
      </c>
      <c r="AR119" s="40">
        <v>0</v>
      </c>
      <c r="AS119" s="41">
        <v>0</v>
      </c>
      <c r="AT119" s="66">
        <f t="shared" si="170"/>
        <v>0</v>
      </c>
      <c r="AU119" s="40">
        <v>0</v>
      </c>
      <c r="AV119" s="41">
        <v>0</v>
      </c>
      <c r="AW119" s="66">
        <f t="shared" si="171"/>
        <v>0</v>
      </c>
      <c r="AX119" s="80">
        <f t="shared" si="172"/>
        <v>0</v>
      </c>
      <c r="AY119" s="85">
        <f t="shared" si="173"/>
        <v>0</v>
      </c>
      <c r="AZ119" s="80">
        <f t="shared" si="174"/>
        <v>0</v>
      </c>
      <c r="BB119" s="40">
        <v>0</v>
      </c>
      <c r="BC119" s="41">
        <v>0</v>
      </c>
      <c r="BD119" s="66">
        <f t="shared" si="175"/>
        <v>0</v>
      </c>
      <c r="BE119" s="40">
        <v>0</v>
      </c>
      <c r="BF119" s="41">
        <v>0</v>
      </c>
      <c r="BG119" s="66">
        <f t="shared" si="176"/>
        <v>0</v>
      </c>
      <c r="BH119" s="80">
        <f t="shared" si="177"/>
        <v>0</v>
      </c>
      <c r="BI119" s="85">
        <f t="shared" si="178"/>
        <v>0</v>
      </c>
      <c r="BJ119" s="80">
        <f t="shared" si="179"/>
        <v>0</v>
      </c>
      <c r="BL119" s="40">
        <v>0</v>
      </c>
      <c r="BM119" s="41">
        <v>0</v>
      </c>
      <c r="BN119" s="66">
        <f t="shared" si="180"/>
        <v>0</v>
      </c>
      <c r="BO119" s="40">
        <v>0</v>
      </c>
      <c r="BP119" s="41">
        <v>0</v>
      </c>
      <c r="BQ119" s="66">
        <f t="shared" si="181"/>
        <v>0</v>
      </c>
      <c r="BR119" s="80">
        <f t="shared" si="182"/>
        <v>0</v>
      </c>
      <c r="BS119" s="85">
        <f t="shared" si="183"/>
        <v>0</v>
      </c>
      <c r="BT119" s="80">
        <f t="shared" si="184"/>
        <v>0</v>
      </c>
      <c r="BV119" s="40">
        <v>0</v>
      </c>
      <c r="BW119" s="41">
        <v>0</v>
      </c>
      <c r="BX119" s="66">
        <f t="shared" si="185"/>
        <v>0</v>
      </c>
      <c r="BY119" s="40">
        <v>0</v>
      </c>
      <c r="BZ119" s="41">
        <v>0</v>
      </c>
      <c r="CA119" s="66">
        <f t="shared" si="186"/>
        <v>0</v>
      </c>
      <c r="CB119" s="80">
        <f t="shared" si="187"/>
        <v>0</v>
      </c>
      <c r="CC119" s="85">
        <f t="shared" si="188"/>
        <v>0</v>
      </c>
      <c r="CD119" s="80">
        <f t="shared" si="189"/>
        <v>0</v>
      </c>
      <c r="CF119" s="40">
        <v>0</v>
      </c>
      <c r="CG119" s="41">
        <v>0</v>
      </c>
      <c r="CH119" s="66">
        <f t="shared" si="190"/>
        <v>0</v>
      </c>
      <c r="CI119" s="40">
        <v>0</v>
      </c>
      <c r="CJ119" s="41">
        <v>0</v>
      </c>
      <c r="CK119" s="66">
        <f t="shared" si="191"/>
        <v>0</v>
      </c>
      <c r="CL119" s="80">
        <f t="shared" si="192"/>
        <v>0</v>
      </c>
      <c r="CM119" s="85">
        <f t="shared" si="193"/>
        <v>0</v>
      </c>
      <c r="CN119" s="80">
        <f t="shared" si="194"/>
        <v>0</v>
      </c>
      <c r="CP119" s="40">
        <v>0</v>
      </c>
      <c r="CQ119" s="41">
        <v>0</v>
      </c>
      <c r="CR119" s="66">
        <f t="shared" si="195"/>
        <v>0</v>
      </c>
      <c r="CS119" s="40">
        <v>0</v>
      </c>
      <c r="CT119" s="41">
        <v>0</v>
      </c>
      <c r="CU119" s="66">
        <f t="shared" si="196"/>
        <v>0</v>
      </c>
      <c r="CV119" s="80">
        <f t="shared" si="197"/>
        <v>0</v>
      </c>
      <c r="CW119" s="85">
        <f t="shared" si="198"/>
        <v>0</v>
      </c>
      <c r="CX119" s="80">
        <f t="shared" si="199"/>
        <v>0</v>
      </c>
    </row>
    <row r="120" spans="1:102" ht="24.95" customHeight="1">
      <c r="A120" s="3">
        <v>113</v>
      </c>
      <c r="B120" s="47" t="s">
        <v>44</v>
      </c>
      <c r="D120" s="40">
        <v>8969</v>
      </c>
      <c r="E120" s="41">
        <v>18653</v>
      </c>
      <c r="F120" s="66">
        <f t="shared" si="150"/>
        <v>27622</v>
      </c>
      <c r="G120" s="40">
        <v>4211</v>
      </c>
      <c r="H120" s="41">
        <v>18497</v>
      </c>
      <c r="I120" s="66">
        <f t="shared" si="151"/>
        <v>22708</v>
      </c>
      <c r="J120" s="80">
        <f t="shared" si="152"/>
        <v>2.8012296396445296E-2</v>
      </c>
      <c r="K120" s="85">
        <f t="shared" si="153"/>
        <v>-0.17790167257982767</v>
      </c>
      <c r="L120" s="80">
        <f t="shared" si="154"/>
        <v>-0.17790167257982767</v>
      </c>
      <c r="N120" s="40">
        <v>22604</v>
      </c>
      <c r="O120" s="41">
        <v>104156</v>
      </c>
      <c r="P120" s="66">
        <f t="shared" si="155"/>
        <v>126760</v>
      </c>
      <c r="Q120" s="40">
        <v>24283</v>
      </c>
      <c r="R120" s="41">
        <v>117849</v>
      </c>
      <c r="S120" s="66">
        <f t="shared" si="156"/>
        <v>142132</v>
      </c>
      <c r="T120" s="80">
        <f t="shared" si="157"/>
        <v>0.22819546216436651</v>
      </c>
      <c r="U120" s="85">
        <f t="shared" si="158"/>
        <v>0.12126853897128431</v>
      </c>
      <c r="V120" s="80">
        <f t="shared" si="159"/>
        <v>0.12126853897128431</v>
      </c>
      <c r="X120" s="40">
        <v>3601</v>
      </c>
      <c r="Y120" s="41">
        <v>0</v>
      </c>
      <c r="Z120" s="66">
        <f t="shared" si="160"/>
        <v>3601</v>
      </c>
      <c r="AA120" s="40">
        <v>3618</v>
      </c>
      <c r="AB120" s="41">
        <v>0</v>
      </c>
      <c r="AC120" s="66">
        <f t="shared" si="161"/>
        <v>3618</v>
      </c>
      <c r="AD120" s="80">
        <f t="shared" si="162"/>
        <v>1.4119740708796935E-2</v>
      </c>
      <c r="AE120" s="85">
        <f t="shared" si="163"/>
        <v>4.7209108580949736E-3</v>
      </c>
      <c r="AF120" s="80">
        <f t="shared" si="164"/>
        <v>4.7209108580949736E-3</v>
      </c>
      <c r="AH120" s="40">
        <v>8008</v>
      </c>
      <c r="AI120" s="41">
        <v>0</v>
      </c>
      <c r="AJ120" s="66">
        <f t="shared" si="165"/>
        <v>8008</v>
      </c>
      <c r="AK120" s="40">
        <v>7786</v>
      </c>
      <c r="AL120" s="41">
        <v>0</v>
      </c>
      <c r="AM120" s="66">
        <f t="shared" si="166"/>
        <v>7786</v>
      </c>
      <c r="AN120" s="80">
        <f t="shared" si="167"/>
        <v>7.2175460714153289E-2</v>
      </c>
      <c r="AO120" s="85">
        <f t="shared" si="168"/>
        <v>-2.7722277722277724E-2</v>
      </c>
      <c r="AP120" s="80">
        <f t="shared" si="169"/>
        <v>-2.7722277722277724E-2</v>
      </c>
      <c r="AR120" s="40">
        <v>6649</v>
      </c>
      <c r="AS120" s="41">
        <v>0</v>
      </c>
      <c r="AT120" s="66">
        <f t="shared" si="170"/>
        <v>6649</v>
      </c>
      <c r="AU120" s="40">
        <v>7619</v>
      </c>
      <c r="AV120" s="41">
        <v>0</v>
      </c>
      <c r="AW120" s="66">
        <f t="shared" si="171"/>
        <v>7619</v>
      </c>
      <c r="AX120" s="80">
        <f t="shared" si="172"/>
        <v>7.4216581108329516E-2</v>
      </c>
      <c r="AY120" s="85">
        <f t="shared" si="173"/>
        <v>0.14588659948864491</v>
      </c>
      <c r="AZ120" s="80">
        <f t="shared" si="174"/>
        <v>0.14588659948864491</v>
      </c>
      <c r="BB120" s="40">
        <v>5969</v>
      </c>
      <c r="BC120" s="41">
        <v>0</v>
      </c>
      <c r="BD120" s="66">
        <f t="shared" si="175"/>
        <v>5969</v>
      </c>
      <c r="BE120" s="40">
        <v>6205</v>
      </c>
      <c r="BF120" s="41">
        <v>0</v>
      </c>
      <c r="BG120" s="66">
        <f t="shared" si="176"/>
        <v>6205</v>
      </c>
      <c r="BH120" s="80">
        <f t="shared" si="177"/>
        <v>8.964431217313415E-2</v>
      </c>
      <c r="BI120" s="85">
        <f t="shared" si="178"/>
        <v>3.9537610990115594E-2</v>
      </c>
      <c r="BJ120" s="80">
        <f t="shared" si="179"/>
        <v>3.9537610990115594E-2</v>
      </c>
      <c r="BL120" s="40">
        <v>2125</v>
      </c>
      <c r="BM120" s="41">
        <v>0</v>
      </c>
      <c r="BN120" s="66">
        <f t="shared" si="180"/>
        <v>2125</v>
      </c>
      <c r="BO120" s="40">
        <v>1177</v>
      </c>
      <c r="BP120" s="41">
        <v>0</v>
      </c>
      <c r="BQ120" s="66">
        <f t="shared" si="181"/>
        <v>1177</v>
      </c>
      <c r="BR120" s="80">
        <f t="shared" si="182"/>
        <v>5.85251852220178E-2</v>
      </c>
      <c r="BS120" s="85">
        <f t="shared" si="183"/>
        <v>-0.44611764705882351</v>
      </c>
      <c r="BT120" s="80">
        <f t="shared" si="184"/>
        <v>-0.44611764705882351</v>
      </c>
      <c r="BV120" s="40">
        <v>1690</v>
      </c>
      <c r="BW120" s="41">
        <v>0</v>
      </c>
      <c r="BX120" s="66">
        <f t="shared" si="185"/>
        <v>1690</v>
      </c>
      <c r="BY120" s="40">
        <v>1273</v>
      </c>
      <c r="BZ120" s="41">
        <v>0</v>
      </c>
      <c r="CA120" s="66">
        <f t="shared" si="186"/>
        <v>1273</v>
      </c>
      <c r="CB120" s="80">
        <f t="shared" si="187"/>
        <v>6.278049021058342E-2</v>
      </c>
      <c r="CC120" s="85">
        <f t="shared" si="188"/>
        <v>-0.24674556213017751</v>
      </c>
      <c r="CD120" s="80">
        <f t="shared" si="189"/>
        <v>-0.24674556213017751</v>
      </c>
      <c r="CF120" s="40">
        <v>162</v>
      </c>
      <c r="CG120" s="41">
        <v>0</v>
      </c>
      <c r="CH120" s="66">
        <f t="shared" si="190"/>
        <v>162</v>
      </c>
      <c r="CI120" s="40">
        <v>93</v>
      </c>
      <c r="CJ120" s="41">
        <v>0</v>
      </c>
      <c r="CK120" s="66">
        <f t="shared" si="191"/>
        <v>93</v>
      </c>
      <c r="CL120" s="80">
        <f t="shared" si="192"/>
        <v>1.0839160839160839E-2</v>
      </c>
      <c r="CM120" s="85">
        <f t="shared" si="193"/>
        <v>-0.42592592592592593</v>
      </c>
      <c r="CN120" s="80">
        <f t="shared" si="194"/>
        <v>-0.42592592592592593</v>
      </c>
      <c r="CP120" s="40">
        <v>123</v>
      </c>
      <c r="CQ120" s="41">
        <v>0</v>
      </c>
      <c r="CR120" s="66">
        <f t="shared" si="195"/>
        <v>123</v>
      </c>
      <c r="CS120" s="40">
        <v>108</v>
      </c>
      <c r="CT120" s="41">
        <v>0</v>
      </c>
      <c r="CU120" s="66">
        <f t="shared" si="196"/>
        <v>108</v>
      </c>
      <c r="CV120" s="80">
        <f t="shared" si="197"/>
        <v>5.0919377652050922E-2</v>
      </c>
      <c r="CW120" s="85">
        <f t="shared" si="198"/>
        <v>-0.12195121951219512</v>
      </c>
      <c r="CX120" s="80">
        <f t="shared" si="199"/>
        <v>-0.12195121951219512</v>
      </c>
    </row>
    <row r="121" spans="1:102" ht="24.95" customHeight="1">
      <c r="A121" s="3">
        <v>114</v>
      </c>
      <c r="B121" s="47" t="s">
        <v>165</v>
      </c>
      <c r="D121" s="40">
        <v>0</v>
      </c>
      <c r="E121" s="41">
        <v>0</v>
      </c>
      <c r="F121" s="66">
        <f t="shared" si="150"/>
        <v>0</v>
      </c>
      <c r="G121" s="40">
        <v>0</v>
      </c>
      <c r="H121" s="41">
        <v>0</v>
      </c>
      <c r="I121" s="66">
        <f t="shared" si="151"/>
        <v>0</v>
      </c>
      <c r="J121" s="80">
        <f t="shared" si="152"/>
        <v>0</v>
      </c>
      <c r="K121" s="85">
        <f t="shared" si="153"/>
        <v>0</v>
      </c>
      <c r="L121" s="80">
        <f t="shared" si="154"/>
        <v>0</v>
      </c>
      <c r="N121" s="40">
        <v>0</v>
      </c>
      <c r="O121" s="41">
        <v>0</v>
      </c>
      <c r="P121" s="66">
        <f t="shared" si="155"/>
        <v>0</v>
      </c>
      <c r="Q121" s="40">
        <v>0</v>
      </c>
      <c r="R121" s="41">
        <v>0</v>
      </c>
      <c r="S121" s="66">
        <f t="shared" si="156"/>
        <v>0</v>
      </c>
      <c r="T121" s="80">
        <f t="shared" si="157"/>
        <v>0</v>
      </c>
      <c r="U121" s="85">
        <f t="shared" si="158"/>
        <v>0</v>
      </c>
      <c r="V121" s="80">
        <f t="shared" si="159"/>
        <v>0</v>
      </c>
      <c r="X121" s="40">
        <v>0</v>
      </c>
      <c r="Y121" s="41">
        <v>0</v>
      </c>
      <c r="Z121" s="66">
        <f t="shared" si="160"/>
        <v>0</v>
      </c>
      <c r="AA121" s="40">
        <v>0</v>
      </c>
      <c r="AB121" s="41">
        <v>0</v>
      </c>
      <c r="AC121" s="66">
        <f t="shared" si="161"/>
        <v>0</v>
      </c>
      <c r="AD121" s="80">
        <f t="shared" si="162"/>
        <v>0</v>
      </c>
      <c r="AE121" s="85">
        <f t="shared" si="163"/>
        <v>0</v>
      </c>
      <c r="AF121" s="80">
        <f t="shared" si="164"/>
        <v>0</v>
      </c>
      <c r="AH121" s="40">
        <v>463</v>
      </c>
      <c r="AI121" s="41">
        <v>0</v>
      </c>
      <c r="AJ121" s="66">
        <f t="shared" si="165"/>
        <v>463</v>
      </c>
      <c r="AK121" s="40">
        <v>286</v>
      </c>
      <c r="AL121" s="41">
        <v>0</v>
      </c>
      <c r="AM121" s="66">
        <f t="shared" si="166"/>
        <v>286</v>
      </c>
      <c r="AN121" s="80">
        <f t="shared" si="167"/>
        <v>2.6511921094590084E-3</v>
      </c>
      <c r="AO121" s="85">
        <f t="shared" si="168"/>
        <v>-0.38228941684665224</v>
      </c>
      <c r="AP121" s="80">
        <f t="shared" si="169"/>
        <v>-0.38228941684665224</v>
      </c>
      <c r="AR121" s="40">
        <v>0</v>
      </c>
      <c r="AS121" s="41">
        <v>0</v>
      </c>
      <c r="AT121" s="66">
        <f t="shared" si="170"/>
        <v>0</v>
      </c>
      <c r="AU121" s="40">
        <v>0</v>
      </c>
      <c r="AV121" s="41">
        <v>0</v>
      </c>
      <c r="AW121" s="66">
        <f t="shared" si="171"/>
        <v>0</v>
      </c>
      <c r="AX121" s="80">
        <f t="shared" si="172"/>
        <v>0</v>
      </c>
      <c r="AY121" s="85">
        <f t="shared" si="173"/>
        <v>0</v>
      </c>
      <c r="AZ121" s="80">
        <f t="shared" si="174"/>
        <v>0</v>
      </c>
      <c r="BB121" s="40">
        <v>0</v>
      </c>
      <c r="BC121" s="41">
        <v>0</v>
      </c>
      <c r="BD121" s="66">
        <f t="shared" si="175"/>
        <v>0</v>
      </c>
      <c r="BE121" s="40">
        <v>1</v>
      </c>
      <c r="BF121" s="41">
        <v>0</v>
      </c>
      <c r="BG121" s="66">
        <f t="shared" si="176"/>
        <v>1</v>
      </c>
      <c r="BH121" s="80">
        <f t="shared" si="177"/>
        <v>1.4447109133462395E-5</v>
      </c>
      <c r="BI121" s="85">
        <f t="shared" si="178"/>
        <v>0</v>
      </c>
      <c r="BJ121" s="80">
        <f t="shared" si="179"/>
        <v>0</v>
      </c>
      <c r="BL121" s="40">
        <v>0</v>
      </c>
      <c r="BM121" s="41">
        <v>0</v>
      </c>
      <c r="BN121" s="66">
        <f t="shared" si="180"/>
        <v>0</v>
      </c>
      <c r="BO121" s="40">
        <v>0</v>
      </c>
      <c r="BP121" s="41">
        <v>0</v>
      </c>
      <c r="BQ121" s="66">
        <f t="shared" si="181"/>
        <v>0</v>
      </c>
      <c r="BR121" s="80">
        <f t="shared" si="182"/>
        <v>0</v>
      </c>
      <c r="BS121" s="85">
        <f t="shared" si="183"/>
        <v>0</v>
      </c>
      <c r="BT121" s="80">
        <f t="shared" si="184"/>
        <v>0</v>
      </c>
      <c r="BV121" s="40">
        <v>0</v>
      </c>
      <c r="BW121" s="41">
        <v>0</v>
      </c>
      <c r="BX121" s="66">
        <f t="shared" si="185"/>
        <v>0</v>
      </c>
      <c r="BY121" s="40">
        <v>0</v>
      </c>
      <c r="BZ121" s="41">
        <v>0</v>
      </c>
      <c r="CA121" s="66">
        <f t="shared" si="186"/>
        <v>0</v>
      </c>
      <c r="CB121" s="80">
        <f t="shared" si="187"/>
        <v>0</v>
      </c>
      <c r="CC121" s="85">
        <f t="shared" si="188"/>
        <v>0</v>
      </c>
      <c r="CD121" s="80">
        <f t="shared" si="189"/>
        <v>0</v>
      </c>
      <c r="CF121" s="40">
        <v>0</v>
      </c>
      <c r="CG121" s="41">
        <v>0</v>
      </c>
      <c r="CH121" s="66">
        <f t="shared" si="190"/>
        <v>0</v>
      </c>
      <c r="CI121" s="40">
        <v>0</v>
      </c>
      <c r="CJ121" s="41">
        <v>0</v>
      </c>
      <c r="CK121" s="66">
        <f t="shared" si="191"/>
        <v>0</v>
      </c>
      <c r="CL121" s="80">
        <f t="shared" si="192"/>
        <v>0</v>
      </c>
      <c r="CM121" s="85">
        <f t="shared" si="193"/>
        <v>0</v>
      </c>
      <c r="CN121" s="80">
        <f t="shared" si="194"/>
        <v>0</v>
      </c>
      <c r="CP121" s="40">
        <v>0</v>
      </c>
      <c r="CQ121" s="41">
        <v>0</v>
      </c>
      <c r="CR121" s="66">
        <f t="shared" si="195"/>
        <v>0</v>
      </c>
      <c r="CS121" s="40">
        <v>0</v>
      </c>
      <c r="CT121" s="41">
        <v>0</v>
      </c>
      <c r="CU121" s="66">
        <f t="shared" si="196"/>
        <v>0</v>
      </c>
      <c r="CV121" s="80">
        <f t="shared" si="197"/>
        <v>0</v>
      </c>
      <c r="CW121" s="85">
        <f t="shared" si="198"/>
        <v>0</v>
      </c>
      <c r="CX121" s="80">
        <f t="shared" si="199"/>
        <v>0</v>
      </c>
    </row>
    <row r="122" spans="1:102" ht="24.95" customHeight="1">
      <c r="A122" s="3">
        <v>115</v>
      </c>
      <c r="B122" s="47" t="s">
        <v>111</v>
      </c>
      <c r="D122" s="40">
        <v>0</v>
      </c>
      <c r="E122" s="41">
        <v>0</v>
      </c>
      <c r="F122" s="66">
        <f t="shared" si="150"/>
        <v>0</v>
      </c>
      <c r="G122" s="40">
        <v>0</v>
      </c>
      <c r="H122" s="41">
        <v>0</v>
      </c>
      <c r="I122" s="66">
        <f t="shared" si="151"/>
        <v>0</v>
      </c>
      <c r="J122" s="80">
        <f t="shared" si="152"/>
        <v>0</v>
      </c>
      <c r="K122" s="85">
        <f t="shared" si="153"/>
        <v>0</v>
      </c>
      <c r="L122" s="80">
        <f t="shared" si="154"/>
        <v>0</v>
      </c>
      <c r="N122" s="40">
        <v>0</v>
      </c>
      <c r="O122" s="41">
        <v>0</v>
      </c>
      <c r="P122" s="66">
        <f t="shared" si="155"/>
        <v>0</v>
      </c>
      <c r="Q122" s="40">
        <v>0</v>
      </c>
      <c r="R122" s="41">
        <v>0</v>
      </c>
      <c r="S122" s="66">
        <f t="shared" si="156"/>
        <v>0</v>
      </c>
      <c r="T122" s="80">
        <f t="shared" si="157"/>
        <v>0</v>
      </c>
      <c r="U122" s="85">
        <f t="shared" si="158"/>
        <v>0</v>
      </c>
      <c r="V122" s="80">
        <f t="shared" si="159"/>
        <v>0</v>
      </c>
      <c r="X122" s="40">
        <v>61</v>
      </c>
      <c r="Y122" s="41">
        <v>0</v>
      </c>
      <c r="Z122" s="66">
        <f t="shared" si="160"/>
        <v>61</v>
      </c>
      <c r="AA122" s="40">
        <v>108</v>
      </c>
      <c r="AB122" s="41">
        <v>0</v>
      </c>
      <c r="AC122" s="66">
        <f t="shared" si="161"/>
        <v>108</v>
      </c>
      <c r="AD122" s="80">
        <f t="shared" si="162"/>
        <v>4.2148479727752044E-4</v>
      </c>
      <c r="AE122" s="85">
        <f t="shared" si="163"/>
        <v>0.77049180327868849</v>
      </c>
      <c r="AF122" s="80">
        <f t="shared" si="164"/>
        <v>0.77049180327868849</v>
      </c>
      <c r="AH122" s="40">
        <v>186</v>
      </c>
      <c r="AI122" s="41">
        <v>0</v>
      </c>
      <c r="AJ122" s="66">
        <f t="shared" si="165"/>
        <v>186</v>
      </c>
      <c r="AK122" s="40">
        <v>99</v>
      </c>
      <c r="AL122" s="41">
        <v>0</v>
      </c>
      <c r="AM122" s="66">
        <f t="shared" si="166"/>
        <v>99</v>
      </c>
      <c r="AN122" s="80">
        <f t="shared" si="167"/>
        <v>9.1772034558196443E-4</v>
      </c>
      <c r="AO122" s="85">
        <f t="shared" si="168"/>
        <v>-0.46774193548387094</v>
      </c>
      <c r="AP122" s="80">
        <f t="shared" si="169"/>
        <v>-0.46774193548387094</v>
      </c>
      <c r="AR122" s="40">
        <v>0</v>
      </c>
      <c r="AS122" s="41">
        <v>0</v>
      </c>
      <c r="AT122" s="66">
        <f t="shared" si="170"/>
        <v>0</v>
      </c>
      <c r="AU122" s="40">
        <v>0</v>
      </c>
      <c r="AV122" s="41">
        <v>0</v>
      </c>
      <c r="AW122" s="66">
        <f t="shared" si="171"/>
        <v>0</v>
      </c>
      <c r="AX122" s="80">
        <f t="shared" si="172"/>
        <v>0</v>
      </c>
      <c r="AY122" s="85">
        <f t="shared" si="173"/>
        <v>0</v>
      </c>
      <c r="AZ122" s="80">
        <f t="shared" si="174"/>
        <v>0</v>
      </c>
      <c r="BB122" s="40">
        <v>0</v>
      </c>
      <c r="BC122" s="41">
        <v>0</v>
      </c>
      <c r="BD122" s="66">
        <f t="shared" si="175"/>
        <v>0</v>
      </c>
      <c r="BE122" s="40">
        <v>0</v>
      </c>
      <c r="BF122" s="41">
        <v>0</v>
      </c>
      <c r="BG122" s="66">
        <f t="shared" si="176"/>
        <v>0</v>
      </c>
      <c r="BH122" s="80">
        <f t="shared" si="177"/>
        <v>0</v>
      </c>
      <c r="BI122" s="85">
        <f t="shared" si="178"/>
        <v>0</v>
      </c>
      <c r="BJ122" s="80">
        <f t="shared" si="179"/>
        <v>0</v>
      </c>
      <c r="BL122" s="40">
        <v>896</v>
      </c>
      <c r="BM122" s="41">
        <v>0</v>
      </c>
      <c r="BN122" s="66">
        <f t="shared" si="180"/>
        <v>896</v>
      </c>
      <c r="BO122" s="40">
        <v>319</v>
      </c>
      <c r="BP122" s="41">
        <v>0</v>
      </c>
      <c r="BQ122" s="66">
        <f t="shared" si="181"/>
        <v>319</v>
      </c>
      <c r="BR122" s="80">
        <f t="shared" si="182"/>
        <v>1.5861966088210434E-2</v>
      </c>
      <c r="BS122" s="85">
        <f t="shared" si="183"/>
        <v>-0.6439732142857143</v>
      </c>
      <c r="BT122" s="80">
        <f t="shared" si="184"/>
        <v>-0.6439732142857143</v>
      </c>
      <c r="BV122" s="40">
        <v>0</v>
      </c>
      <c r="BW122" s="41">
        <v>0</v>
      </c>
      <c r="BX122" s="66">
        <f t="shared" si="185"/>
        <v>0</v>
      </c>
      <c r="BY122" s="40">
        <v>0</v>
      </c>
      <c r="BZ122" s="41">
        <v>0</v>
      </c>
      <c r="CA122" s="66">
        <f t="shared" si="186"/>
        <v>0</v>
      </c>
      <c r="CB122" s="80">
        <f t="shared" si="187"/>
        <v>0</v>
      </c>
      <c r="CC122" s="85">
        <f t="shared" si="188"/>
        <v>0</v>
      </c>
      <c r="CD122" s="80">
        <f t="shared" si="189"/>
        <v>0</v>
      </c>
      <c r="CF122" s="40">
        <v>0</v>
      </c>
      <c r="CG122" s="41">
        <v>0</v>
      </c>
      <c r="CH122" s="66">
        <f t="shared" si="190"/>
        <v>0</v>
      </c>
      <c r="CI122" s="40">
        <v>0</v>
      </c>
      <c r="CJ122" s="41">
        <v>0</v>
      </c>
      <c r="CK122" s="66">
        <f t="shared" si="191"/>
        <v>0</v>
      </c>
      <c r="CL122" s="80">
        <f t="shared" si="192"/>
        <v>0</v>
      </c>
      <c r="CM122" s="85">
        <f t="shared" si="193"/>
        <v>0</v>
      </c>
      <c r="CN122" s="80">
        <f t="shared" si="194"/>
        <v>0</v>
      </c>
      <c r="CP122" s="40">
        <v>0</v>
      </c>
      <c r="CQ122" s="41">
        <v>0</v>
      </c>
      <c r="CR122" s="66">
        <f t="shared" si="195"/>
        <v>0</v>
      </c>
      <c r="CS122" s="40">
        <v>0</v>
      </c>
      <c r="CT122" s="41">
        <v>0</v>
      </c>
      <c r="CU122" s="66">
        <f t="shared" si="196"/>
        <v>0</v>
      </c>
      <c r="CV122" s="80">
        <f t="shared" si="197"/>
        <v>0</v>
      </c>
      <c r="CW122" s="85">
        <f t="shared" si="198"/>
        <v>0</v>
      </c>
      <c r="CX122" s="80">
        <f t="shared" si="199"/>
        <v>0</v>
      </c>
    </row>
    <row r="123" spans="1:102" ht="24.95" customHeight="1">
      <c r="A123" s="3">
        <v>116</v>
      </c>
      <c r="B123" s="47" t="s">
        <v>241</v>
      </c>
      <c r="D123" s="40">
        <v>0</v>
      </c>
      <c r="E123" s="41">
        <v>0</v>
      </c>
      <c r="F123" s="66">
        <f t="shared" si="150"/>
        <v>0</v>
      </c>
      <c r="G123" s="40">
        <v>0</v>
      </c>
      <c r="H123" s="41">
        <v>0</v>
      </c>
      <c r="I123" s="66">
        <f t="shared" si="151"/>
        <v>0</v>
      </c>
      <c r="J123" s="80">
        <f t="shared" si="152"/>
        <v>0</v>
      </c>
      <c r="K123" s="85">
        <f t="shared" si="153"/>
        <v>0</v>
      </c>
      <c r="L123" s="80">
        <f t="shared" si="154"/>
        <v>0</v>
      </c>
      <c r="N123" s="40">
        <v>0</v>
      </c>
      <c r="O123" s="41">
        <v>0</v>
      </c>
      <c r="P123" s="66">
        <f t="shared" si="155"/>
        <v>0</v>
      </c>
      <c r="Q123" s="40">
        <v>0</v>
      </c>
      <c r="R123" s="41">
        <v>0</v>
      </c>
      <c r="S123" s="66">
        <f t="shared" si="156"/>
        <v>0</v>
      </c>
      <c r="T123" s="80">
        <f t="shared" si="157"/>
        <v>0</v>
      </c>
      <c r="U123" s="85">
        <f t="shared" si="158"/>
        <v>0</v>
      </c>
      <c r="V123" s="80">
        <f t="shared" si="159"/>
        <v>0</v>
      </c>
      <c r="X123" s="40">
        <v>0</v>
      </c>
      <c r="Y123" s="41">
        <v>0</v>
      </c>
      <c r="Z123" s="66">
        <f t="shared" si="160"/>
        <v>0</v>
      </c>
      <c r="AA123" s="40">
        <v>0</v>
      </c>
      <c r="AB123" s="41">
        <v>0</v>
      </c>
      <c r="AC123" s="66">
        <f t="shared" si="161"/>
        <v>0</v>
      </c>
      <c r="AD123" s="80">
        <f t="shared" si="162"/>
        <v>0</v>
      </c>
      <c r="AE123" s="85">
        <f t="shared" si="163"/>
        <v>0</v>
      </c>
      <c r="AF123" s="80">
        <f t="shared" si="164"/>
        <v>0</v>
      </c>
      <c r="AH123" s="40">
        <v>0</v>
      </c>
      <c r="AI123" s="41">
        <v>0</v>
      </c>
      <c r="AJ123" s="66">
        <f t="shared" si="165"/>
        <v>0</v>
      </c>
      <c r="AK123" s="40">
        <v>0</v>
      </c>
      <c r="AL123" s="41">
        <v>0</v>
      </c>
      <c r="AM123" s="66">
        <f t="shared" si="166"/>
        <v>0</v>
      </c>
      <c r="AN123" s="80">
        <f t="shared" si="167"/>
        <v>0</v>
      </c>
      <c r="AO123" s="85">
        <f t="shared" si="168"/>
        <v>0</v>
      </c>
      <c r="AP123" s="80">
        <f t="shared" si="169"/>
        <v>0</v>
      </c>
      <c r="AR123" s="40">
        <v>0</v>
      </c>
      <c r="AS123" s="41">
        <v>0</v>
      </c>
      <c r="AT123" s="66">
        <f t="shared" si="170"/>
        <v>0</v>
      </c>
      <c r="AU123" s="40">
        <v>0</v>
      </c>
      <c r="AV123" s="41">
        <v>0</v>
      </c>
      <c r="AW123" s="66">
        <f t="shared" si="171"/>
        <v>0</v>
      </c>
      <c r="AX123" s="80">
        <f t="shared" si="172"/>
        <v>0</v>
      </c>
      <c r="AY123" s="85">
        <f t="shared" si="173"/>
        <v>0</v>
      </c>
      <c r="AZ123" s="80">
        <f t="shared" si="174"/>
        <v>0</v>
      </c>
      <c r="BB123" s="40">
        <v>8</v>
      </c>
      <c r="BC123" s="41">
        <v>0</v>
      </c>
      <c r="BD123" s="66">
        <f t="shared" si="175"/>
        <v>8</v>
      </c>
      <c r="BE123" s="40">
        <v>10</v>
      </c>
      <c r="BF123" s="41">
        <v>0</v>
      </c>
      <c r="BG123" s="66">
        <f t="shared" si="176"/>
        <v>10</v>
      </c>
      <c r="BH123" s="80">
        <f t="shared" si="177"/>
        <v>1.4447109133462394E-4</v>
      </c>
      <c r="BI123" s="85">
        <f t="shared" si="178"/>
        <v>0.25</v>
      </c>
      <c r="BJ123" s="80">
        <f t="shared" si="179"/>
        <v>0.25</v>
      </c>
      <c r="BL123" s="40">
        <v>0</v>
      </c>
      <c r="BM123" s="41">
        <v>0</v>
      </c>
      <c r="BN123" s="66">
        <f t="shared" si="180"/>
        <v>0</v>
      </c>
      <c r="BO123" s="40">
        <v>0</v>
      </c>
      <c r="BP123" s="41">
        <v>0</v>
      </c>
      <c r="BQ123" s="66">
        <f t="shared" si="181"/>
        <v>0</v>
      </c>
      <c r="BR123" s="80">
        <f t="shared" si="182"/>
        <v>0</v>
      </c>
      <c r="BS123" s="85">
        <f t="shared" si="183"/>
        <v>0</v>
      </c>
      <c r="BT123" s="80">
        <f t="shared" si="184"/>
        <v>0</v>
      </c>
      <c r="BV123" s="40">
        <v>0</v>
      </c>
      <c r="BW123" s="41">
        <v>0</v>
      </c>
      <c r="BX123" s="66">
        <f t="shared" si="185"/>
        <v>0</v>
      </c>
      <c r="BY123" s="40">
        <v>0</v>
      </c>
      <c r="BZ123" s="41">
        <v>0</v>
      </c>
      <c r="CA123" s="66">
        <f t="shared" si="186"/>
        <v>0</v>
      </c>
      <c r="CB123" s="80">
        <f t="shared" si="187"/>
        <v>0</v>
      </c>
      <c r="CC123" s="85">
        <f t="shared" si="188"/>
        <v>0</v>
      </c>
      <c r="CD123" s="80">
        <f t="shared" si="189"/>
        <v>0</v>
      </c>
      <c r="CF123" s="40">
        <v>0</v>
      </c>
      <c r="CG123" s="41">
        <v>0</v>
      </c>
      <c r="CH123" s="66">
        <f t="shared" si="190"/>
        <v>0</v>
      </c>
      <c r="CI123" s="40">
        <v>0</v>
      </c>
      <c r="CJ123" s="41">
        <v>0</v>
      </c>
      <c r="CK123" s="66">
        <f t="shared" si="191"/>
        <v>0</v>
      </c>
      <c r="CL123" s="80">
        <f t="shared" si="192"/>
        <v>0</v>
      </c>
      <c r="CM123" s="85">
        <f t="shared" si="193"/>
        <v>0</v>
      </c>
      <c r="CN123" s="80">
        <f t="shared" si="194"/>
        <v>0</v>
      </c>
      <c r="CP123" s="40">
        <v>0</v>
      </c>
      <c r="CQ123" s="41">
        <v>0</v>
      </c>
      <c r="CR123" s="66">
        <f t="shared" si="195"/>
        <v>0</v>
      </c>
      <c r="CS123" s="40">
        <v>0</v>
      </c>
      <c r="CT123" s="41">
        <v>0</v>
      </c>
      <c r="CU123" s="66">
        <f t="shared" si="196"/>
        <v>0</v>
      </c>
      <c r="CV123" s="80">
        <f t="shared" si="197"/>
        <v>0</v>
      </c>
      <c r="CW123" s="85">
        <f t="shared" si="198"/>
        <v>0</v>
      </c>
      <c r="CX123" s="80">
        <f t="shared" si="199"/>
        <v>0</v>
      </c>
    </row>
    <row r="124" spans="1:102" ht="24.95" customHeight="1">
      <c r="A124" s="3">
        <v>117</v>
      </c>
      <c r="B124" s="47" t="s">
        <v>166</v>
      </c>
      <c r="D124" s="40">
        <v>0</v>
      </c>
      <c r="E124" s="41">
        <v>13</v>
      </c>
      <c r="F124" s="66">
        <f t="shared" si="150"/>
        <v>13</v>
      </c>
      <c r="G124" s="40">
        <v>0</v>
      </c>
      <c r="H124" s="41">
        <v>8</v>
      </c>
      <c r="I124" s="66">
        <f t="shared" si="151"/>
        <v>8</v>
      </c>
      <c r="J124" s="80">
        <f t="shared" si="152"/>
        <v>9.8686969865933753E-6</v>
      </c>
      <c r="K124" s="85">
        <f t="shared" si="153"/>
        <v>-0.38461538461538464</v>
      </c>
      <c r="L124" s="80">
        <f t="shared" si="154"/>
        <v>-0.38461538461538464</v>
      </c>
      <c r="N124" s="40">
        <v>0</v>
      </c>
      <c r="O124" s="41">
        <v>0</v>
      </c>
      <c r="P124" s="66">
        <f t="shared" si="155"/>
        <v>0</v>
      </c>
      <c r="Q124" s="40">
        <v>0</v>
      </c>
      <c r="R124" s="41">
        <v>0</v>
      </c>
      <c r="S124" s="66">
        <f t="shared" si="156"/>
        <v>0</v>
      </c>
      <c r="T124" s="80">
        <f t="shared" si="157"/>
        <v>0</v>
      </c>
      <c r="U124" s="85">
        <f t="shared" si="158"/>
        <v>0</v>
      </c>
      <c r="V124" s="80">
        <f t="shared" si="159"/>
        <v>0</v>
      </c>
      <c r="X124" s="40">
        <v>0</v>
      </c>
      <c r="Y124" s="41">
        <v>0</v>
      </c>
      <c r="Z124" s="66">
        <f t="shared" si="160"/>
        <v>0</v>
      </c>
      <c r="AA124" s="40">
        <v>0</v>
      </c>
      <c r="AB124" s="41">
        <v>0</v>
      </c>
      <c r="AC124" s="66">
        <f t="shared" si="161"/>
        <v>0</v>
      </c>
      <c r="AD124" s="80">
        <f t="shared" si="162"/>
        <v>0</v>
      </c>
      <c r="AE124" s="85">
        <f t="shared" si="163"/>
        <v>0</v>
      </c>
      <c r="AF124" s="80">
        <f t="shared" si="164"/>
        <v>0</v>
      </c>
      <c r="AH124" s="40">
        <v>0</v>
      </c>
      <c r="AI124" s="41">
        <v>0</v>
      </c>
      <c r="AJ124" s="66">
        <f t="shared" si="165"/>
        <v>0</v>
      </c>
      <c r="AK124" s="40">
        <v>0</v>
      </c>
      <c r="AL124" s="41">
        <v>0</v>
      </c>
      <c r="AM124" s="66">
        <f t="shared" si="166"/>
        <v>0</v>
      </c>
      <c r="AN124" s="80">
        <f t="shared" si="167"/>
        <v>0</v>
      </c>
      <c r="AO124" s="85">
        <f t="shared" si="168"/>
        <v>0</v>
      </c>
      <c r="AP124" s="80">
        <f t="shared" si="169"/>
        <v>0</v>
      </c>
      <c r="AR124" s="40">
        <v>0</v>
      </c>
      <c r="AS124" s="41">
        <v>0</v>
      </c>
      <c r="AT124" s="66">
        <f t="shared" si="170"/>
        <v>0</v>
      </c>
      <c r="AU124" s="40">
        <v>0</v>
      </c>
      <c r="AV124" s="41">
        <v>0</v>
      </c>
      <c r="AW124" s="66">
        <f t="shared" si="171"/>
        <v>0</v>
      </c>
      <c r="AX124" s="80">
        <f t="shared" si="172"/>
        <v>0</v>
      </c>
      <c r="AY124" s="85">
        <f t="shared" si="173"/>
        <v>0</v>
      </c>
      <c r="AZ124" s="80">
        <f t="shared" si="174"/>
        <v>0</v>
      </c>
      <c r="BB124" s="40">
        <v>0</v>
      </c>
      <c r="BC124" s="41">
        <v>0</v>
      </c>
      <c r="BD124" s="66">
        <f t="shared" si="175"/>
        <v>0</v>
      </c>
      <c r="BE124" s="40">
        <v>0</v>
      </c>
      <c r="BF124" s="41">
        <v>0</v>
      </c>
      <c r="BG124" s="66">
        <f t="shared" si="176"/>
        <v>0</v>
      </c>
      <c r="BH124" s="80">
        <f t="shared" si="177"/>
        <v>0</v>
      </c>
      <c r="BI124" s="85">
        <f t="shared" si="178"/>
        <v>0</v>
      </c>
      <c r="BJ124" s="80">
        <f t="shared" si="179"/>
        <v>0</v>
      </c>
      <c r="BL124" s="40">
        <v>0</v>
      </c>
      <c r="BM124" s="41">
        <v>0</v>
      </c>
      <c r="BN124" s="66">
        <f t="shared" si="180"/>
        <v>0</v>
      </c>
      <c r="BO124" s="40">
        <v>0</v>
      </c>
      <c r="BP124" s="41">
        <v>0</v>
      </c>
      <c r="BQ124" s="66">
        <f t="shared" si="181"/>
        <v>0</v>
      </c>
      <c r="BR124" s="80">
        <f t="shared" si="182"/>
        <v>0</v>
      </c>
      <c r="BS124" s="85">
        <f t="shared" si="183"/>
        <v>0</v>
      </c>
      <c r="BT124" s="80">
        <f t="shared" si="184"/>
        <v>0</v>
      </c>
      <c r="BV124" s="40">
        <v>0</v>
      </c>
      <c r="BW124" s="41">
        <v>0</v>
      </c>
      <c r="BX124" s="66">
        <f t="shared" si="185"/>
        <v>0</v>
      </c>
      <c r="BY124" s="40">
        <v>0</v>
      </c>
      <c r="BZ124" s="41">
        <v>0</v>
      </c>
      <c r="CA124" s="66">
        <f t="shared" si="186"/>
        <v>0</v>
      </c>
      <c r="CB124" s="80">
        <f t="shared" si="187"/>
        <v>0</v>
      </c>
      <c r="CC124" s="85">
        <f t="shared" si="188"/>
        <v>0</v>
      </c>
      <c r="CD124" s="80">
        <f t="shared" si="189"/>
        <v>0</v>
      </c>
      <c r="CF124" s="40">
        <v>0</v>
      </c>
      <c r="CG124" s="41">
        <v>0</v>
      </c>
      <c r="CH124" s="66">
        <f t="shared" si="190"/>
        <v>0</v>
      </c>
      <c r="CI124" s="40">
        <v>0</v>
      </c>
      <c r="CJ124" s="41">
        <v>0</v>
      </c>
      <c r="CK124" s="66">
        <f t="shared" si="191"/>
        <v>0</v>
      </c>
      <c r="CL124" s="80">
        <f t="shared" si="192"/>
        <v>0</v>
      </c>
      <c r="CM124" s="85">
        <f t="shared" si="193"/>
        <v>0</v>
      </c>
      <c r="CN124" s="80">
        <f t="shared" si="194"/>
        <v>0</v>
      </c>
      <c r="CP124" s="40">
        <v>0</v>
      </c>
      <c r="CQ124" s="41">
        <v>0</v>
      </c>
      <c r="CR124" s="66">
        <f t="shared" si="195"/>
        <v>0</v>
      </c>
      <c r="CS124" s="40">
        <v>0</v>
      </c>
      <c r="CT124" s="41">
        <v>0</v>
      </c>
      <c r="CU124" s="66">
        <f t="shared" si="196"/>
        <v>0</v>
      </c>
      <c r="CV124" s="80">
        <f t="shared" si="197"/>
        <v>0</v>
      </c>
      <c r="CW124" s="85">
        <f t="shared" si="198"/>
        <v>0</v>
      </c>
      <c r="CX124" s="80">
        <f t="shared" si="199"/>
        <v>0</v>
      </c>
    </row>
    <row r="125" spans="1:102" ht="24.95" customHeight="1">
      <c r="A125" s="3">
        <v>118</v>
      </c>
      <c r="B125" s="47" t="s">
        <v>71</v>
      </c>
      <c r="D125" s="40">
        <v>2271</v>
      </c>
      <c r="E125" s="41">
        <v>9692</v>
      </c>
      <c r="F125" s="66">
        <f t="shared" si="150"/>
        <v>11963</v>
      </c>
      <c r="G125" s="40">
        <v>2261</v>
      </c>
      <c r="H125" s="41">
        <v>10250</v>
      </c>
      <c r="I125" s="66">
        <f t="shared" si="151"/>
        <v>12511</v>
      </c>
      <c r="J125" s="80">
        <f t="shared" si="152"/>
        <v>1.5433408499908714E-2</v>
      </c>
      <c r="K125" s="85">
        <f t="shared" si="153"/>
        <v>4.5807907715455988E-2</v>
      </c>
      <c r="L125" s="80">
        <f t="shared" si="154"/>
        <v>4.5807907715455988E-2</v>
      </c>
      <c r="N125" s="40">
        <v>1650</v>
      </c>
      <c r="O125" s="41">
        <v>0</v>
      </c>
      <c r="P125" s="66">
        <f t="shared" si="155"/>
        <v>1650</v>
      </c>
      <c r="Q125" s="40">
        <v>1618</v>
      </c>
      <c r="R125" s="41">
        <v>0</v>
      </c>
      <c r="S125" s="66">
        <f t="shared" si="156"/>
        <v>1618</v>
      </c>
      <c r="T125" s="80">
        <f t="shared" si="157"/>
        <v>2.5977278711475601E-3</v>
      </c>
      <c r="U125" s="85">
        <f t="shared" si="158"/>
        <v>-1.9393939393939394E-2</v>
      </c>
      <c r="V125" s="80">
        <f t="shared" si="159"/>
        <v>-1.9393939393939394E-2</v>
      </c>
      <c r="X125" s="40">
        <v>9408</v>
      </c>
      <c r="Y125" s="41">
        <v>14522</v>
      </c>
      <c r="Z125" s="66">
        <f t="shared" si="160"/>
        <v>23930</v>
      </c>
      <c r="AA125" s="40">
        <v>12089</v>
      </c>
      <c r="AB125" s="41">
        <v>14612</v>
      </c>
      <c r="AC125" s="66">
        <f t="shared" si="161"/>
        <v>26701</v>
      </c>
      <c r="AD125" s="80">
        <f t="shared" si="162"/>
        <v>0.10420431085284326</v>
      </c>
      <c r="AE125" s="85">
        <f t="shared" si="163"/>
        <v>0.11579607187630589</v>
      </c>
      <c r="AF125" s="80">
        <f t="shared" si="164"/>
        <v>0.11579607187630589</v>
      </c>
      <c r="AH125" s="40">
        <v>2321</v>
      </c>
      <c r="AI125" s="41">
        <v>0</v>
      </c>
      <c r="AJ125" s="66">
        <f t="shared" si="165"/>
        <v>2321</v>
      </c>
      <c r="AK125" s="40">
        <v>4068</v>
      </c>
      <c r="AL125" s="41">
        <v>0</v>
      </c>
      <c r="AM125" s="66">
        <f t="shared" si="166"/>
        <v>4068</v>
      </c>
      <c r="AN125" s="80">
        <f t="shared" si="167"/>
        <v>3.7709963291186178E-2</v>
      </c>
      <c r="AO125" s="85">
        <f t="shared" si="168"/>
        <v>0.75269280482550627</v>
      </c>
      <c r="AP125" s="80">
        <f t="shared" si="169"/>
        <v>0.75269280482550627</v>
      </c>
      <c r="AR125" s="40">
        <v>138</v>
      </c>
      <c r="AS125" s="41">
        <v>0</v>
      </c>
      <c r="AT125" s="66">
        <f t="shared" si="170"/>
        <v>138</v>
      </c>
      <c r="AU125" s="40">
        <v>79</v>
      </c>
      <c r="AV125" s="41">
        <v>0</v>
      </c>
      <c r="AW125" s="66">
        <f t="shared" si="171"/>
        <v>79</v>
      </c>
      <c r="AX125" s="80">
        <f t="shared" si="172"/>
        <v>7.6953798497939778E-4</v>
      </c>
      <c r="AY125" s="85">
        <f t="shared" si="173"/>
        <v>-0.42753623188405798</v>
      </c>
      <c r="AZ125" s="80">
        <f t="shared" si="174"/>
        <v>-0.42753623188405798</v>
      </c>
      <c r="BB125" s="40">
        <v>388</v>
      </c>
      <c r="BC125" s="41">
        <v>0</v>
      </c>
      <c r="BD125" s="66">
        <f t="shared" si="175"/>
        <v>388</v>
      </c>
      <c r="BE125" s="40">
        <v>304</v>
      </c>
      <c r="BF125" s="41">
        <v>0</v>
      </c>
      <c r="BG125" s="66">
        <f t="shared" si="176"/>
        <v>304</v>
      </c>
      <c r="BH125" s="80">
        <f t="shared" si="177"/>
        <v>4.3919211765725682E-3</v>
      </c>
      <c r="BI125" s="85">
        <f t="shared" si="178"/>
        <v>-0.21649484536082475</v>
      </c>
      <c r="BJ125" s="80">
        <f t="shared" si="179"/>
        <v>-0.21649484536082475</v>
      </c>
      <c r="BL125" s="40">
        <v>0</v>
      </c>
      <c r="BM125" s="41">
        <v>0</v>
      </c>
      <c r="BN125" s="66">
        <f t="shared" si="180"/>
        <v>0</v>
      </c>
      <c r="BO125" s="40">
        <v>0</v>
      </c>
      <c r="BP125" s="41">
        <v>0</v>
      </c>
      <c r="BQ125" s="66">
        <f t="shared" si="181"/>
        <v>0</v>
      </c>
      <c r="BR125" s="80">
        <f t="shared" si="182"/>
        <v>0</v>
      </c>
      <c r="BS125" s="85">
        <f t="shared" si="183"/>
        <v>0</v>
      </c>
      <c r="BT125" s="80">
        <f t="shared" si="184"/>
        <v>0</v>
      </c>
      <c r="BV125" s="40">
        <v>981</v>
      </c>
      <c r="BW125" s="41">
        <v>0</v>
      </c>
      <c r="BX125" s="66">
        <f t="shared" si="185"/>
        <v>981</v>
      </c>
      <c r="BY125" s="40">
        <v>871</v>
      </c>
      <c r="BZ125" s="41">
        <v>0</v>
      </c>
      <c r="CA125" s="66">
        <f t="shared" si="186"/>
        <v>871</v>
      </c>
      <c r="CB125" s="80">
        <f t="shared" si="187"/>
        <v>4.2955072249346547E-2</v>
      </c>
      <c r="CC125" s="85">
        <f t="shared" si="188"/>
        <v>-0.11213047910295616</v>
      </c>
      <c r="CD125" s="80">
        <f t="shared" si="189"/>
        <v>-0.11213047910295616</v>
      </c>
      <c r="CF125" s="40">
        <v>32</v>
      </c>
      <c r="CG125" s="41">
        <v>0</v>
      </c>
      <c r="CH125" s="66">
        <f t="shared" si="190"/>
        <v>32</v>
      </c>
      <c r="CI125" s="40">
        <v>46</v>
      </c>
      <c r="CJ125" s="41">
        <v>0</v>
      </c>
      <c r="CK125" s="66">
        <f t="shared" si="191"/>
        <v>46</v>
      </c>
      <c r="CL125" s="80">
        <f t="shared" si="192"/>
        <v>5.3613053613053617E-3</v>
      </c>
      <c r="CM125" s="85">
        <f t="shared" si="193"/>
        <v>0.4375</v>
      </c>
      <c r="CN125" s="80">
        <f t="shared" si="194"/>
        <v>0.4375</v>
      </c>
      <c r="CP125" s="40">
        <v>0</v>
      </c>
      <c r="CQ125" s="41">
        <v>0</v>
      </c>
      <c r="CR125" s="66">
        <f t="shared" si="195"/>
        <v>0</v>
      </c>
      <c r="CS125" s="40">
        <v>0</v>
      </c>
      <c r="CT125" s="41">
        <v>0</v>
      </c>
      <c r="CU125" s="66">
        <f t="shared" si="196"/>
        <v>0</v>
      </c>
      <c r="CV125" s="80">
        <f t="shared" si="197"/>
        <v>0</v>
      </c>
      <c r="CW125" s="85">
        <f t="shared" si="198"/>
        <v>0</v>
      </c>
      <c r="CX125" s="80">
        <f t="shared" si="199"/>
        <v>0</v>
      </c>
    </row>
    <row r="126" spans="1:102" ht="24.95" customHeight="1">
      <c r="A126" s="3">
        <v>119</v>
      </c>
      <c r="B126" s="47" t="s">
        <v>222</v>
      </c>
      <c r="D126" s="40">
        <v>0</v>
      </c>
      <c r="E126" s="41">
        <v>0</v>
      </c>
      <c r="F126" s="66">
        <f t="shared" si="150"/>
        <v>0</v>
      </c>
      <c r="G126" s="40">
        <v>0</v>
      </c>
      <c r="H126" s="41">
        <v>0</v>
      </c>
      <c r="I126" s="66">
        <f t="shared" si="151"/>
        <v>0</v>
      </c>
      <c r="J126" s="80">
        <f t="shared" si="152"/>
        <v>0</v>
      </c>
      <c r="K126" s="85">
        <f t="shared" si="153"/>
        <v>0</v>
      </c>
      <c r="L126" s="80">
        <f t="shared" si="154"/>
        <v>0</v>
      </c>
      <c r="N126" s="40">
        <v>0</v>
      </c>
      <c r="O126" s="41">
        <v>0</v>
      </c>
      <c r="P126" s="66">
        <f t="shared" si="155"/>
        <v>0</v>
      </c>
      <c r="Q126" s="40">
        <v>0</v>
      </c>
      <c r="R126" s="41">
        <v>0</v>
      </c>
      <c r="S126" s="66">
        <f t="shared" si="156"/>
        <v>0</v>
      </c>
      <c r="T126" s="80">
        <f t="shared" si="157"/>
        <v>0</v>
      </c>
      <c r="U126" s="85">
        <f t="shared" si="158"/>
        <v>0</v>
      </c>
      <c r="V126" s="80">
        <f t="shared" si="159"/>
        <v>0</v>
      </c>
      <c r="X126" s="40">
        <v>0</v>
      </c>
      <c r="Y126" s="41">
        <v>0</v>
      </c>
      <c r="Z126" s="66">
        <f t="shared" si="160"/>
        <v>0</v>
      </c>
      <c r="AA126" s="40">
        <v>0</v>
      </c>
      <c r="AB126" s="41">
        <v>0</v>
      </c>
      <c r="AC126" s="66">
        <f t="shared" si="161"/>
        <v>0</v>
      </c>
      <c r="AD126" s="80">
        <f t="shared" si="162"/>
        <v>0</v>
      </c>
      <c r="AE126" s="85">
        <f t="shared" si="163"/>
        <v>0</v>
      </c>
      <c r="AF126" s="80">
        <f t="shared" si="164"/>
        <v>0</v>
      </c>
      <c r="AH126" s="40">
        <v>0</v>
      </c>
      <c r="AI126" s="41">
        <v>0</v>
      </c>
      <c r="AJ126" s="66">
        <f t="shared" si="165"/>
        <v>0</v>
      </c>
      <c r="AK126" s="40">
        <v>0</v>
      </c>
      <c r="AL126" s="41">
        <v>0</v>
      </c>
      <c r="AM126" s="66">
        <f t="shared" si="166"/>
        <v>0</v>
      </c>
      <c r="AN126" s="80">
        <f t="shared" si="167"/>
        <v>0</v>
      </c>
      <c r="AO126" s="85">
        <f t="shared" si="168"/>
        <v>0</v>
      </c>
      <c r="AP126" s="80">
        <f t="shared" si="169"/>
        <v>0</v>
      </c>
      <c r="AR126" s="40">
        <v>0</v>
      </c>
      <c r="AS126" s="41">
        <v>0</v>
      </c>
      <c r="AT126" s="66">
        <f t="shared" si="170"/>
        <v>0</v>
      </c>
      <c r="AU126" s="40">
        <v>0</v>
      </c>
      <c r="AV126" s="41">
        <v>0</v>
      </c>
      <c r="AW126" s="66">
        <f t="shared" si="171"/>
        <v>0</v>
      </c>
      <c r="AX126" s="80">
        <f t="shared" si="172"/>
        <v>0</v>
      </c>
      <c r="AY126" s="85">
        <f t="shared" si="173"/>
        <v>0</v>
      </c>
      <c r="AZ126" s="80">
        <f t="shared" si="174"/>
        <v>0</v>
      </c>
      <c r="BB126" s="40">
        <v>2</v>
      </c>
      <c r="BC126" s="41">
        <v>0</v>
      </c>
      <c r="BD126" s="66">
        <f t="shared" si="175"/>
        <v>2</v>
      </c>
      <c r="BE126" s="40">
        <v>0</v>
      </c>
      <c r="BF126" s="41">
        <v>0</v>
      </c>
      <c r="BG126" s="66">
        <f t="shared" si="176"/>
        <v>0</v>
      </c>
      <c r="BH126" s="80">
        <f t="shared" si="177"/>
        <v>0</v>
      </c>
      <c r="BI126" s="85">
        <f t="shared" si="178"/>
        <v>-1</v>
      </c>
      <c r="BJ126" s="80">
        <f t="shared" si="179"/>
        <v>-1</v>
      </c>
      <c r="BL126" s="40">
        <v>0</v>
      </c>
      <c r="BM126" s="41">
        <v>0</v>
      </c>
      <c r="BN126" s="66">
        <f t="shared" si="180"/>
        <v>0</v>
      </c>
      <c r="BO126" s="40">
        <v>0</v>
      </c>
      <c r="BP126" s="41">
        <v>0</v>
      </c>
      <c r="BQ126" s="66">
        <f t="shared" si="181"/>
        <v>0</v>
      </c>
      <c r="BR126" s="80">
        <f t="shared" si="182"/>
        <v>0</v>
      </c>
      <c r="BS126" s="85">
        <f t="shared" si="183"/>
        <v>0</v>
      </c>
      <c r="BT126" s="80">
        <f t="shared" si="184"/>
        <v>0</v>
      </c>
      <c r="BV126" s="40">
        <v>0</v>
      </c>
      <c r="BW126" s="41">
        <v>0</v>
      </c>
      <c r="BX126" s="66">
        <f t="shared" si="185"/>
        <v>0</v>
      </c>
      <c r="BY126" s="40">
        <v>0</v>
      </c>
      <c r="BZ126" s="41">
        <v>0</v>
      </c>
      <c r="CA126" s="66">
        <f t="shared" si="186"/>
        <v>0</v>
      </c>
      <c r="CB126" s="80">
        <f t="shared" si="187"/>
        <v>0</v>
      </c>
      <c r="CC126" s="85">
        <f t="shared" si="188"/>
        <v>0</v>
      </c>
      <c r="CD126" s="80">
        <f t="shared" si="189"/>
        <v>0</v>
      </c>
      <c r="CF126" s="40">
        <v>0</v>
      </c>
      <c r="CG126" s="41">
        <v>0</v>
      </c>
      <c r="CH126" s="66">
        <f t="shared" si="190"/>
        <v>0</v>
      </c>
      <c r="CI126" s="40">
        <v>0</v>
      </c>
      <c r="CJ126" s="41">
        <v>0</v>
      </c>
      <c r="CK126" s="66">
        <f t="shared" si="191"/>
        <v>0</v>
      </c>
      <c r="CL126" s="80">
        <f t="shared" si="192"/>
        <v>0</v>
      </c>
      <c r="CM126" s="85">
        <f t="shared" si="193"/>
        <v>0</v>
      </c>
      <c r="CN126" s="80">
        <f t="shared" si="194"/>
        <v>0</v>
      </c>
      <c r="CP126" s="40">
        <v>0</v>
      </c>
      <c r="CQ126" s="41">
        <v>0</v>
      </c>
      <c r="CR126" s="66">
        <f t="shared" si="195"/>
        <v>0</v>
      </c>
      <c r="CS126" s="40">
        <v>0</v>
      </c>
      <c r="CT126" s="41">
        <v>0</v>
      </c>
      <c r="CU126" s="66">
        <f t="shared" si="196"/>
        <v>0</v>
      </c>
      <c r="CV126" s="80">
        <f t="shared" si="197"/>
        <v>0</v>
      </c>
      <c r="CW126" s="85">
        <f t="shared" si="198"/>
        <v>0</v>
      </c>
      <c r="CX126" s="80">
        <f t="shared" si="199"/>
        <v>0</v>
      </c>
    </row>
    <row r="127" spans="1:102" ht="24.95" customHeight="1">
      <c r="A127" s="3">
        <v>120</v>
      </c>
      <c r="B127" s="47" t="s">
        <v>167</v>
      </c>
      <c r="D127" s="40">
        <v>1</v>
      </c>
      <c r="E127" s="41">
        <v>0</v>
      </c>
      <c r="F127" s="66">
        <f t="shared" si="150"/>
        <v>1</v>
      </c>
      <c r="G127" s="40">
        <v>0</v>
      </c>
      <c r="H127" s="41">
        <v>0</v>
      </c>
      <c r="I127" s="66">
        <f t="shared" si="151"/>
        <v>0</v>
      </c>
      <c r="J127" s="80">
        <f t="shared" si="152"/>
        <v>0</v>
      </c>
      <c r="K127" s="85">
        <f t="shared" si="153"/>
        <v>-1</v>
      </c>
      <c r="L127" s="80">
        <f t="shared" si="154"/>
        <v>-1</v>
      </c>
      <c r="N127" s="40">
        <v>0</v>
      </c>
      <c r="O127" s="41">
        <v>0</v>
      </c>
      <c r="P127" s="66">
        <f t="shared" si="155"/>
        <v>0</v>
      </c>
      <c r="Q127" s="40">
        <v>0</v>
      </c>
      <c r="R127" s="41">
        <v>0</v>
      </c>
      <c r="S127" s="66">
        <f t="shared" si="156"/>
        <v>0</v>
      </c>
      <c r="T127" s="80">
        <f t="shared" si="157"/>
        <v>0</v>
      </c>
      <c r="U127" s="85">
        <f t="shared" si="158"/>
        <v>0</v>
      </c>
      <c r="V127" s="80">
        <f t="shared" si="159"/>
        <v>0</v>
      </c>
      <c r="X127" s="40">
        <v>0</v>
      </c>
      <c r="Y127" s="41">
        <v>0</v>
      </c>
      <c r="Z127" s="66">
        <f t="shared" si="160"/>
        <v>0</v>
      </c>
      <c r="AA127" s="40">
        <v>0</v>
      </c>
      <c r="AB127" s="41">
        <v>0</v>
      </c>
      <c r="AC127" s="66">
        <f t="shared" si="161"/>
        <v>0</v>
      </c>
      <c r="AD127" s="80">
        <f t="shared" si="162"/>
        <v>0</v>
      </c>
      <c r="AE127" s="85">
        <f t="shared" si="163"/>
        <v>0</v>
      </c>
      <c r="AF127" s="80">
        <f t="shared" si="164"/>
        <v>0</v>
      </c>
      <c r="AH127" s="40">
        <v>0</v>
      </c>
      <c r="AI127" s="41">
        <v>0</v>
      </c>
      <c r="AJ127" s="66">
        <f t="shared" si="165"/>
        <v>0</v>
      </c>
      <c r="AK127" s="40">
        <v>0</v>
      </c>
      <c r="AL127" s="41">
        <v>0</v>
      </c>
      <c r="AM127" s="66">
        <f t="shared" si="166"/>
        <v>0</v>
      </c>
      <c r="AN127" s="80">
        <f t="shared" si="167"/>
        <v>0</v>
      </c>
      <c r="AO127" s="85">
        <f t="shared" si="168"/>
        <v>0</v>
      </c>
      <c r="AP127" s="80">
        <f t="shared" si="169"/>
        <v>0</v>
      </c>
      <c r="AR127" s="40">
        <v>0</v>
      </c>
      <c r="AS127" s="41">
        <v>0</v>
      </c>
      <c r="AT127" s="66">
        <f t="shared" si="170"/>
        <v>0</v>
      </c>
      <c r="AU127" s="40">
        <v>0</v>
      </c>
      <c r="AV127" s="41">
        <v>0</v>
      </c>
      <c r="AW127" s="66">
        <f t="shared" si="171"/>
        <v>0</v>
      </c>
      <c r="AX127" s="80">
        <f t="shared" si="172"/>
        <v>0</v>
      </c>
      <c r="AY127" s="85">
        <f t="shared" si="173"/>
        <v>0</v>
      </c>
      <c r="AZ127" s="80">
        <f t="shared" si="174"/>
        <v>0</v>
      </c>
      <c r="BB127" s="40">
        <v>0</v>
      </c>
      <c r="BC127" s="41">
        <v>0</v>
      </c>
      <c r="BD127" s="66">
        <f t="shared" si="175"/>
        <v>0</v>
      </c>
      <c r="BE127" s="40">
        <v>0</v>
      </c>
      <c r="BF127" s="41">
        <v>0</v>
      </c>
      <c r="BG127" s="66">
        <f t="shared" si="176"/>
        <v>0</v>
      </c>
      <c r="BH127" s="80">
        <f t="shared" si="177"/>
        <v>0</v>
      </c>
      <c r="BI127" s="85">
        <f t="shared" si="178"/>
        <v>0</v>
      </c>
      <c r="BJ127" s="80">
        <f t="shared" si="179"/>
        <v>0</v>
      </c>
      <c r="BL127" s="40">
        <v>0</v>
      </c>
      <c r="BM127" s="41">
        <v>0</v>
      </c>
      <c r="BN127" s="66">
        <f t="shared" si="180"/>
        <v>0</v>
      </c>
      <c r="BO127" s="40">
        <v>0</v>
      </c>
      <c r="BP127" s="41">
        <v>0</v>
      </c>
      <c r="BQ127" s="66">
        <f t="shared" si="181"/>
        <v>0</v>
      </c>
      <c r="BR127" s="80">
        <f t="shared" si="182"/>
        <v>0</v>
      </c>
      <c r="BS127" s="85">
        <f t="shared" si="183"/>
        <v>0</v>
      </c>
      <c r="BT127" s="80">
        <f t="shared" si="184"/>
        <v>0</v>
      </c>
      <c r="BV127" s="40">
        <v>0</v>
      </c>
      <c r="BW127" s="41">
        <v>0</v>
      </c>
      <c r="BX127" s="66">
        <f t="shared" si="185"/>
        <v>0</v>
      </c>
      <c r="BY127" s="40">
        <v>0</v>
      </c>
      <c r="BZ127" s="41">
        <v>0</v>
      </c>
      <c r="CA127" s="66">
        <f t="shared" si="186"/>
        <v>0</v>
      </c>
      <c r="CB127" s="80">
        <f t="shared" si="187"/>
        <v>0</v>
      </c>
      <c r="CC127" s="85">
        <f t="shared" si="188"/>
        <v>0</v>
      </c>
      <c r="CD127" s="80">
        <f t="shared" si="189"/>
        <v>0</v>
      </c>
      <c r="CF127" s="40">
        <v>0</v>
      </c>
      <c r="CG127" s="41">
        <v>0</v>
      </c>
      <c r="CH127" s="66">
        <f t="shared" si="190"/>
        <v>0</v>
      </c>
      <c r="CI127" s="40">
        <v>0</v>
      </c>
      <c r="CJ127" s="41">
        <v>0</v>
      </c>
      <c r="CK127" s="66">
        <f t="shared" si="191"/>
        <v>0</v>
      </c>
      <c r="CL127" s="80">
        <f t="shared" si="192"/>
        <v>0</v>
      </c>
      <c r="CM127" s="85">
        <f t="shared" si="193"/>
        <v>0</v>
      </c>
      <c r="CN127" s="80">
        <f t="shared" si="194"/>
        <v>0</v>
      </c>
      <c r="CP127" s="40">
        <v>0</v>
      </c>
      <c r="CQ127" s="41">
        <v>0</v>
      </c>
      <c r="CR127" s="66">
        <f t="shared" si="195"/>
        <v>0</v>
      </c>
      <c r="CS127" s="40">
        <v>0</v>
      </c>
      <c r="CT127" s="41">
        <v>0</v>
      </c>
      <c r="CU127" s="66">
        <f t="shared" si="196"/>
        <v>0</v>
      </c>
      <c r="CV127" s="80">
        <f t="shared" si="197"/>
        <v>0</v>
      </c>
      <c r="CW127" s="85">
        <f t="shared" si="198"/>
        <v>0</v>
      </c>
      <c r="CX127" s="80">
        <f t="shared" si="199"/>
        <v>0</v>
      </c>
    </row>
    <row r="128" spans="1:102" ht="24.95" customHeight="1">
      <c r="A128" s="3">
        <v>121</v>
      </c>
      <c r="B128" s="47" t="s">
        <v>286</v>
      </c>
      <c r="D128" s="40">
        <v>0</v>
      </c>
      <c r="E128" s="41">
        <v>0</v>
      </c>
      <c r="F128" s="66">
        <f t="shared" si="150"/>
        <v>0</v>
      </c>
      <c r="G128" s="40">
        <v>0</v>
      </c>
      <c r="H128" s="41">
        <v>0</v>
      </c>
      <c r="I128" s="66">
        <f t="shared" si="151"/>
        <v>0</v>
      </c>
      <c r="J128" s="80">
        <f t="shared" si="152"/>
        <v>0</v>
      </c>
      <c r="K128" s="85">
        <f t="shared" si="153"/>
        <v>0</v>
      </c>
      <c r="L128" s="80">
        <f t="shared" si="154"/>
        <v>0</v>
      </c>
      <c r="N128" s="40">
        <v>0</v>
      </c>
      <c r="O128" s="41">
        <v>0</v>
      </c>
      <c r="P128" s="66">
        <f t="shared" si="155"/>
        <v>0</v>
      </c>
      <c r="Q128" s="40">
        <v>0</v>
      </c>
      <c r="R128" s="41">
        <v>0</v>
      </c>
      <c r="S128" s="66">
        <f t="shared" si="156"/>
        <v>0</v>
      </c>
      <c r="T128" s="80">
        <f t="shared" si="157"/>
        <v>0</v>
      </c>
      <c r="U128" s="85">
        <f t="shared" si="158"/>
        <v>0</v>
      </c>
      <c r="V128" s="80">
        <f t="shared" si="159"/>
        <v>0</v>
      </c>
      <c r="X128" s="40">
        <v>0</v>
      </c>
      <c r="Y128" s="41">
        <v>0</v>
      </c>
      <c r="Z128" s="66">
        <f t="shared" si="160"/>
        <v>0</v>
      </c>
      <c r="AA128" s="40">
        <v>0</v>
      </c>
      <c r="AB128" s="41">
        <v>0</v>
      </c>
      <c r="AC128" s="66">
        <f t="shared" si="161"/>
        <v>0</v>
      </c>
      <c r="AD128" s="80">
        <f t="shared" si="162"/>
        <v>0</v>
      </c>
      <c r="AE128" s="85">
        <f t="shared" si="163"/>
        <v>0</v>
      </c>
      <c r="AF128" s="80">
        <f t="shared" si="164"/>
        <v>0</v>
      </c>
      <c r="AH128" s="40">
        <v>0</v>
      </c>
      <c r="AI128" s="41">
        <v>0</v>
      </c>
      <c r="AJ128" s="66">
        <f t="shared" si="165"/>
        <v>0</v>
      </c>
      <c r="AK128" s="40">
        <v>0</v>
      </c>
      <c r="AL128" s="41">
        <v>0</v>
      </c>
      <c r="AM128" s="66">
        <f t="shared" si="166"/>
        <v>0</v>
      </c>
      <c r="AN128" s="80">
        <f t="shared" si="167"/>
        <v>0</v>
      </c>
      <c r="AO128" s="85">
        <f t="shared" si="168"/>
        <v>0</v>
      </c>
      <c r="AP128" s="80">
        <f t="shared" si="169"/>
        <v>0</v>
      </c>
      <c r="AR128" s="40">
        <v>1</v>
      </c>
      <c r="AS128" s="41">
        <v>0</v>
      </c>
      <c r="AT128" s="66">
        <f t="shared" si="170"/>
        <v>1</v>
      </c>
      <c r="AU128" s="40">
        <v>0</v>
      </c>
      <c r="AV128" s="41">
        <v>0</v>
      </c>
      <c r="AW128" s="66">
        <f t="shared" si="171"/>
        <v>0</v>
      </c>
      <c r="AX128" s="80">
        <f t="shared" si="172"/>
        <v>0</v>
      </c>
      <c r="AY128" s="85">
        <f t="shared" si="173"/>
        <v>-1</v>
      </c>
      <c r="AZ128" s="80">
        <f t="shared" si="174"/>
        <v>-1</v>
      </c>
      <c r="BB128" s="40">
        <v>0</v>
      </c>
      <c r="BC128" s="41">
        <v>0</v>
      </c>
      <c r="BD128" s="66">
        <f t="shared" si="175"/>
        <v>0</v>
      </c>
      <c r="BE128" s="40">
        <v>0</v>
      </c>
      <c r="BF128" s="41">
        <v>0</v>
      </c>
      <c r="BG128" s="66">
        <f t="shared" si="176"/>
        <v>0</v>
      </c>
      <c r="BH128" s="80">
        <f t="shared" si="177"/>
        <v>0</v>
      </c>
      <c r="BI128" s="85">
        <f t="shared" si="178"/>
        <v>0</v>
      </c>
      <c r="BJ128" s="80">
        <f t="shared" si="179"/>
        <v>0</v>
      </c>
      <c r="BL128" s="40">
        <v>0</v>
      </c>
      <c r="BM128" s="41">
        <v>0</v>
      </c>
      <c r="BN128" s="66">
        <f t="shared" si="180"/>
        <v>0</v>
      </c>
      <c r="BO128" s="40">
        <v>0</v>
      </c>
      <c r="BP128" s="41">
        <v>0</v>
      </c>
      <c r="BQ128" s="66">
        <f t="shared" si="181"/>
        <v>0</v>
      </c>
      <c r="BR128" s="80">
        <f t="shared" si="182"/>
        <v>0</v>
      </c>
      <c r="BS128" s="85">
        <f t="shared" si="183"/>
        <v>0</v>
      </c>
      <c r="BT128" s="80">
        <f t="shared" si="184"/>
        <v>0</v>
      </c>
      <c r="BV128" s="40">
        <v>0</v>
      </c>
      <c r="BW128" s="41">
        <v>0</v>
      </c>
      <c r="BX128" s="66">
        <f t="shared" si="185"/>
        <v>0</v>
      </c>
      <c r="BY128" s="40">
        <v>0</v>
      </c>
      <c r="BZ128" s="41">
        <v>0</v>
      </c>
      <c r="CA128" s="66">
        <f t="shared" si="186"/>
        <v>0</v>
      </c>
      <c r="CB128" s="80">
        <f t="shared" si="187"/>
        <v>0</v>
      </c>
      <c r="CC128" s="85">
        <f t="shared" si="188"/>
        <v>0</v>
      </c>
      <c r="CD128" s="80">
        <f t="shared" si="189"/>
        <v>0</v>
      </c>
      <c r="CF128" s="40">
        <v>0</v>
      </c>
      <c r="CG128" s="41">
        <v>0</v>
      </c>
      <c r="CH128" s="66">
        <f t="shared" si="190"/>
        <v>0</v>
      </c>
      <c r="CI128" s="40">
        <v>0</v>
      </c>
      <c r="CJ128" s="41">
        <v>0</v>
      </c>
      <c r="CK128" s="66">
        <f t="shared" si="191"/>
        <v>0</v>
      </c>
      <c r="CL128" s="80">
        <f t="shared" si="192"/>
        <v>0</v>
      </c>
      <c r="CM128" s="85">
        <f t="shared" si="193"/>
        <v>0</v>
      </c>
      <c r="CN128" s="80">
        <f t="shared" si="194"/>
        <v>0</v>
      </c>
      <c r="CP128" s="40">
        <v>0</v>
      </c>
      <c r="CQ128" s="41">
        <v>0</v>
      </c>
      <c r="CR128" s="66">
        <f t="shared" si="195"/>
        <v>0</v>
      </c>
      <c r="CS128" s="40">
        <v>0</v>
      </c>
      <c r="CT128" s="41">
        <v>0</v>
      </c>
      <c r="CU128" s="66">
        <f t="shared" si="196"/>
        <v>0</v>
      </c>
      <c r="CV128" s="80">
        <f t="shared" si="197"/>
        <v>0</v>
      </c>
      <c r="CW128" s="85">
        <f t="shared" si="198"/>
        <v>0</v>
      </c>
      <c r="CX128" s="80">
        <f t="shared" si="199"/>
        <v>0</v>
      </c>
    </row>
    <row r="129" spans="1:102" ht="24.95" customHeight="1">
      <c r="A129" s="3">
        <v>122</v>
      </c>
      <c r="B129" s="47" t="s">
        <v>168</v>
      </c>
      <c r="D129" s="40">
        <v>1</v>
      </c>
      <c r="E129" s="41">
        <v>0</v>
      </c>
      <c r="F129" s="66">
        <f t="shared" si="150"/>
        <v>1</v>
      </c>
      <c r="G129" s="40">
        <v>3</v>
      </c>
      <c r="H129" s="41">
        <v>0</v>
      </c>
      <c r="I129" s="66">
        <f t="shared" si="151"/>
        <v>3</v>
      </c>
      <c r="J129" s="80">
        <f t="shared" si="152"/>
        <v>3.7007613699725155E-6</v>
      </c>
      <c r="K129" s="85">
        <f t="shared" si="153"/>
        <v>2</v>
      </c>
      <c r="L129" s="80">
        <f t="shared" si="154"/>
        <v>2</v>
      </c>
      <c r="N129" s="40">
        <v>0</v>
      </c>
      <c r="O129" s="41">
        <v>0</v>
      </c>
      <c r="P129" s="66">
        <f t="shared" si="155"/>
        <v>0</v>
      </c>
      <c r="Q129" s="40">
        <v>0</v>
      </c>
      <c r="R129" s="41">
        <v>0</v>
      </c>
      <c r="S129" s="66">
        <f t="shared" si="156"/>
        <v>0</v>
      </c>
      <c r="T129" s="80">
        <f t="shared" si="157"/>
        <v>0</v>
      </c>
      <c r="U129" s="85">
        <f t="shared" si="158"/>
        <v>0</v>
      </c>
      <c r="V129" s="80">
        <f t="shared" si="159"/>
        <v>0</v>
      </c>
      <c r="X129" s="40">
        <v>0</v>
      </c>
      <c r="Y129" s="41">
        <v>0</v>
      </c>
      <c r="Z129" s="66">
        <f t="shared" si="160"/>
        <v>0</v>
      </c>
      <c r="AA129" s="40">
        <v>0</v>
      </c>
      <c r="AB129" s="41">
        <v>0</v>
      </c>
      <c r="AC129" s="66">
        <f t="shared" si="161"/>
        <v>0</v>
      </c>
      <c r="AD129" s="80">
        <f t="shared" si="162"/>
        <v>0</v>
      </c>
      <c r="AE129" s="85">
        <f t="shared" si="163"/>
        <v>0</v>
      </c>
      <c r="AF129" s="80">
        <f t="shared" si="164"/>
        <v>0</v>
      </c>
      <c r="AH129" s="40">
        <v>0</v>
      </c>
      <c r="AI129" s="41">
        <v>0</v>
      </c>
      <c r="AJ129" s="66">
        <f t="shared" si="165"/>
        <v>0</v>
      </c>
      <c r="AK129" s="40">
        <v>0</v>
      </c>
      <c r="AL129" s="41">
        <v>0</v>
      </c>
      <c r="AM129" s="66">
        <f t="shared" si="166"/>
        <v>0</v>
      </c>
      <c r="AN129" s="80">
        <f t="shared" si="167"/>
        <v>0</v>
      </c>
      <c r="AO129" s="85">
        <f t="shared" si="168"/>
        <v>0</v>
      </c>
      <c r="AP129" s="80">
        <f t="shared" si="169"/>
        <v>0</v>
      </c>
      <c r="AR129" s="40">
        <v>0</v>
      </c>
      <c r="AS129" s="41">
        <v>0</v>
      </c>
      <c r="AT129" s="66">
        <f t="shared" si="170"/>
        <v>0</v>
      </c>
      <c r="AU129" s="40">
        <v>0</v>
      </c>
      <c r="AV129" s="41">
        <v>0</v>
      </c>
      <c r="AW129" s="66">
        <f t="shared" si="171"/>
        <v>0</v>
      </c>
      <c r="AX129" s="80">
        <f t="shared" si="172"/>
        <v>0</v>
      </c>
      <c r="AY129" s="85">
        <f t="shared" si="173"/>
        <v>0</v>
      </c>
      <c r="AZ129" s="80">
        <f t="shared" si="174"/>
        <v>0</v>
      </c>
      <c r="BB129" s="40">
        <v>0</v>
      </c>
      <c r="BC129" s="41">
        <v>0</v>
      </c>
      <c r="BD129" s="66">
        <f t="shared" si="175"/>
        <v>0</v>
      </c>
      <c r="BE129" s="40">
        <v>0</v>
      </c>
      <c r="BF129" s="41">
        <v>0</v>
      </c>
      <c r="BG129" s="66">
        <f t="shared" si="176"/>
        <v>0</v>
      </c>
      <c r="BH129" s="80">
        <f t="shared" si="177"/>
        <v>0</v>
      </c>
      <c r="BI129" s="85">
        <f t="shared" si="178"/>
        <v>0</v>
      </c>
      <c r="BJ129" s="80">
        <f t="shared" si="179"/>
        <v>0</v>
      </c>
      <c r="BL129" s="40">
        <v>0</v>
      </c>
      <c r="BM129" s="41">
        <v>0</v>
      </c>
      <c r="BN129" s="66">
        <f t="shared" si="180"/>
        <v>0</v>
      </c>
      <c r="BO129" s="40">
        <v>0</v>
      </c>
      <c r="BP129" s="41">
        <v>0</v>
      </c>
      <c r="BQ129" s="66">
        <f t="shared" si="181"/>
        <v>0</v>
      </c>
      <c r="BR129" s="80">
        <f t="shared" si="182"/>
        <v>0</v>
      </c>
      <c r="BS129" s="85">
        <f t="shared" si="183"/>
        <v>0</v>
      </c>
      <c r="BT129" s="80">
        <f t="shared" si="184"/>
        <v>0</v>
      </c>
      <c r="BV129" s="40">
        <v>0</v>
      </c>
      <c r="BW129" s="41">
        <v>0</v>
      </c>
      <c r="BX129" s="66">
        <f t="shared" si="185"/>
        <v>0</v>
      </c>
      <c r="BY129" s="40">
        <v>0</v>
      </c>
      <c r="BZ129" s="41">
        <v>0</v>
      </c>
      <c r="CA129" s="66">
        <f t="shared" si="186"/>
        <v>0</v>
      </c>
      <c r="CB129" s="80">
        <f t="shared" si="187"/>
        <v>0</v>
      </c>
      <c r="CC129" s="85">
        <f t="shared" si="188"/>
        <v>0</v>
      </c>
      <c r="CD129" s="80">
        <f t="shared" si="189"/>
        <v>0</v>
      </c>
      <c r="CF129" s="40">
        <v>0</v>
      </c>
      <c r="CG129" s="41">
        <v>0</v>
      </c>
      <c r="CH129" s="66">
        <f t="shared" si="190"/>
        <v>0</v>
      </c>
      <c r="CI129" s="40">
        <v>0</v>
      </c>
      <c r="CJ129" s="41">
        <v>0</v>
      </c>
      <c r="CK129" s="66">
        <f t="shared" si="191"/>
        <v>0</v>
      </c>
      <c r="CL129" s="80">
        <f t="shared" si="192"/>
        <v>0</v>
      </c>
      <c r="CM129" s="85">
        <f t="shared" si="193"/>
        <v>0</v>
      </c>
      <c r="CN129" s="80">
        <f t="shared" si="194"/>
        <v>0</v>
      </c>
      <c r="CP129" s="40">
        <v>0</v>
      </c>
      <c r="CQ129" s="41">
        <v>0</v>
      </c>
      <c r="CR129" s="66">
        <f t="shared" si="195"/>
        <v>0</v>
      </c>
      <c r="CS129" s="40">
        <v>0</v>
      </c>
      <c r="CT129" s="41">
        <v>0</v>
      </c>
      <c r="CU129" s="66">
        <f t="shared" si="196"/>
        <v>0</v>
      </c>
      <c r="CV129" s="80">
        <f t="shared" si="197"/>
        <v>0</v>
      </c>
      <c r="CW129" s="85">
        <f t="shared" si="198"/>
        <v>0</v>
      </c>
      <c r="CX129" s="80">
        <f t="shared" si="199"/>
        <v>0</v>
      </c>
    </row>
    <row r="130" spans="1:102" ht="24.95" customHeight="1">
      <c r="A130" s="3">
        <v>123</v>
      </c>
      <c r="B130" s="47" t="s">
        <v>97</v>
      </c>
      <c r="D130" s="40">
        <v>395</v>
      </c>
      <c r="E130" s="41">
        <v>0</v>
      </c>
      <c r="F130" s="66">
        <f t="shared" si="150"/>
        <v>395</v>
      </c>
      <c r="G130" s="40">
        <v>403</v>
      </c>
      <c r="H130" s="41">
        <v>0</v>
      </c>
      <c r="I130" s="66">
        <f t="shared" si="151"/>
        <v>403</v>
      </c>
      <c r="J130" s="80">
        <f t="shared" si="152"/>
        <v>4.9713561069964125E-4</v>
      </c>
      <c r="K130" s="85">
        <f t="shared" si="153"/>
        <v>2.0253164556962026E-2</v>
      </c>
      <c r="L130" s="80">
        <f t="shared" si="154"/>
        <v>2.0253164556962026E-2</v>
      </c>
      <c r="N130" s="40">
        <v>540</v>
      </c>
      <c r="O130" s="41">
        <v>0</v>
      </c>
      <c r="P130" s="66">
        <f t="shared" si="155"/>
        <v>540</v>
      </c>
      <c r="Q130" s="40">
        <v>677</v>
      </c>
      <c r="R130" s="41">
        <v>0</v>
      </c>
      <c r="S130" s="66">
        <f t="shared" si="156"/>
        <v>677</v>
      </c>
      <c r="T130" s="80">
        <f t="shared" si="157"/>
        <v>1.0869355802020384E-3</v>
      </c>
      <c r="U130" s="85">
        <f t="shared" si="158"/>
        <v>0.25370370370370371</v>
      </c>
      <c r="V130" s="80">
        <f t="shared" si="159"/>
        <v>0.25370370370370371</v>
      </c>
      <c r="X130" s="40">
        <v>19</v>
      </c>
      <c r="Y130" s="41">
        <v>0</v>
      </c>
      <c r="Z130" s="66">
        <f t="shared" si="160"/>
        <v>19</v>
      </c>
      <c r="AA130" s="40">
        <v>13</v>
      </c>
      <c r="AB130" s="41">
        <v>0</v>
      </c>
      <c r="AC130" s="66">
        <f t="shared" si="161"/>
        <v>13</v>
      </c>
      <c r="AD130" s="80">
        <f t="shared" si="162"/>
        <v>5.0734281153775607E-5</v>
      </c>
      <c r="AE130" s="85">
        <f t="shared" si="163"/>
        <v>-0.31578947368421051</v>
      </c>
      <c r="AF130" s="80">
        <f t="shared" si="164"/>
        <v>-0.31578947368421051</v>
      </c>
      <c r="AH130" s="40">
        <v>184</v>
      </c>
      <c r="AI130" s="41">
        <v>0</v>
      </c>
      <c r="AJ130" s="66">
        <f t="shared" si="165"/>
        <v>184</v>
      </c>
      <c r="AK130" s="40">
        <v>154</v>
      </c>
      <c r="AL130" s="41">
        <v>0</v>
      </c>
      <c r="AM130" s="66">
        <f t="shared" si="166"/>
        <v>154</v>
      </c>
      <c r="AN130" s="80">
        <f t="shared" si="167"/>
        <v>1.4275649820163891E-3</v>
      </c>
      <c r="AO130" s="85">
        <f t="shared" si="168"/>
        <v>-0.16304347826086957</v>
      </c>
      <c r="AP130" s="80">
        <f t="shared" si="169"/>
        <v>-0.16304347826086957</v>
      </c>
      <c r="AR130" s="40">
        <v>21</v>
      </c>
      <c r="AS130" s="41">
        <v>0</v>
      </c>
      <c r="AT130" s="66">
        <f t="shared" si="170"/>
        <v>21</v>
      </c>
      <c r="AU130" s="40">
        <v>42</v>
      </c>
      <c r="AV130" s="41">
        <v>3</v>
      </c>
      <c r="AW130" s="66">
        <f t="shared" si="171"/>
        <v>45</v>
      </c>
      <c r="AX130" s="80">
        <f t="shared" si="172"/>
        <v>4.383444218237076E-4</v>
      </c>
      <c r="AY130" s="85">
        <f t="shared" si="173"/>
        <v>1.1428571428571428</v>
      </c>
      <c r="AZ130" s="80">
        <f t="shared" si="174"/>
        <v>1.1428571428571428</v>
      </c>
      <c r="BB130" s="40">
        <v>111</v>
      </c>
      <c r="BC130" s="41">
        <v>0</v>
      </c>
      <c r="BD130" s="66">
        <f t="shared" si="175"/>
        <v>111</v>
      </c>
      <c r="BE130" s="40">
        <v>71</v>
      </c>
      <c r="BF130" s="41">
        <v>0</v>
      </c>
      <c r="BG130" s="66">
        <f t="shared" si="176"/>
        <v>71</v>
      </c>
      <c r="BH130" s="80">
        <f t="shared" si="177"/>
        <v>1.02574474847583E-3</v>
      </c>
      <c r="BI130" s="85">
        <f t="shared" si="178"/>
        <v>-0.36036036036036034</v>
      </c>
      <c r="BJ130" s="80">
        <f t="shared" si="179"/>
        <v>-0.36036036036036034</v>
      </c>
      <c r="BL130" s="40">
        <v>0</v>
      </c>
      <c r="BM130" s="41">
        <v>0</v>
      </c>
      <c r="BN130" s="66">
        <f t="shared" si="180"/>
        <v>0</v>
      </c>
      <c r="BO130" s="40">
        <v>0</v>
      </c>
      <c r="BP130" s="41">
        <v>0</v>
      </c>
      <c r="BQ130" s="66">
        <f t="shared" si="181"/>
        <v>0</v>
      </c>
      <c r="BR130" s="80">
        <f t="shared" si="182"/>
        <v>0</v>
      </c>
      <c r="BS130" s="85">
        <f t="shared" si="183"/>
        <v>0</v>
      </c>
      <c r="BT130" s="80">
        <f t="shared" si="184"/>
        <v>0</v>
      </c>
      <c r="BV130" s="40">
        <v>10</v>
      </c>
      <c r="BW130" s="41">
        <v>0</v>
      </c>
      <c r="BX130" s="66">
        <f t="shared" si="185"/>
        <v>10</v>
      </c>
      <c r="BY130" s="40">
        <v>6</v>
      </c>
      <c r="BZ130" s="41">
        <v>0</v>
      </c>
      <c r="CA130" s="66">
        <f t="shared" si="186"/>
        <v>6</v>
      </c>
      <c r="CB130" s="80">
        <f t="shared" si="187"/>
        <v>2.9590176061547566E-4</v>
      </c>
      <c r="CC130" s="85">
        <f t="shared" si="188"/>
        <v>-0.4</v>
      </c>
      <c r="CD130" s="80">
        <f t="shared" si="189"/>
        <v>-0.4</v>
      </c>
      <c r="CF130" s="40">
        <v>43</v>
      </c>
      <c r="CG130" s="41">
        <v>0</v>
      </c>
      <c r="CH130" s="66">
        <f t="shared" si="190"/>
        <v>43</v>
      </c>
      <c r="CI130" s="40">
        <v>27</v>
      </c>
      <c r="CJ130" s="41">
        <v>0</v>
      </c>
      <c r="CK130" s="66">
        <f t="shared" si="191"/>
        <v>27</v>
      </c>
      <c r="CL130" s="80">
        <f t="shared" si="192"/>
        <v>3.1468531468531471E-3</v>
      </c>
      <c r="CM130" s="85">
        <f t="shared" si="193"/>
        <v>-0.37209302325581395</v>
      </c>
      <c r="CN130" s="80">
        <f t="shared" si="194"/>
        <v>-0.37209302325581395</v>
      </c>
      <c r="CP130" s="40">
        <v>0</v>
      </c>
      <c r="CQ130" s="41">
        <v>0</v>
      </c>
      <c r="CR130" s="66">
        <f t="shared" si="195"/>
        <v>0</v>
      </c>
      <c r="CS130" s="40">
        <v>0</v>
      </c>
      <c r="CT130" s="41">
        <v>0</v>
      </c>
      <c r="CU130" s="66">
        <f t="shared" si="196"/>
        <v>0</v>
      </c>
      <c r="CV130" s="80">
        <f t="shared" si="197"/>
        <v>0</v>
      </c>
      <c r="CW130" s="85">
        <f t="shared" si="198"/>
        <v>0</v>
      </c>
      <c r="CX130" s="80">
        <f t="shared" si="199"/>
        <v>0</v>
      </c>
    </row>
    <row r="131" spans="1:102" ht="24.95" customHeight="1">
      <c r="A131" s="3">
        <v>124</v>
      </c>
      <c r="B131" s="47" t="s">
        <v>169</v>
      </c>
      <c r="D131" s="40">
        <v>0</v>
      </c>
      <c r="E131" s="41">
        <v>0</v>
      </c>
      <c r="F131" s="66">
        <f t="shared" si="150"/>
        <v>0</v>
      </c>
      <c r="G131" s="40">
        <v>0</v>
      </c>
      <c r="H131" s="41">
        <v>0</v>
      </c>
      <c r="I131" s="66">
        <f t="shared" si="151"/>
        <v>0</v>
      </c>
      <c r="J131" s="80">
        <f t="shared" si="152"/>
        <v>0</v>
      </c>
      <c r="K131" s="85">
        <f t="shared" si="153"/>
        <v>0</v>
      </c>
      <c r="L131" s="80">
        <f t="shared" si="154"/>
        <v>0</v>
      </c>
      <c r="N131" s="40">
        <v>0</v>
      </c>
      <c r="O131" s="41">
        <v>0</v>
      </c>
      <c r="P131" s="66">
        <f t="shared" si="155"/>
        <v>0</v>
      </c>
      <c r="Q131" s="40">
        <v>0</v>
      </c>
      <c r="R131" s="41">
        <v>0</v>
      </c>
      <c r="S131" s="66">
        <f t="shared" si="156"/>
        <v>0</v>
      </c>
      <c r="T131" s="80">
        <f t="shared" si="157"/>
        <v>0</v>
      </c>
      <c r="U131" s="85">
        <f t="shared" si="158"/>
        <v>0</v>
      </c>
      <c r="V131" s="80">
        <f t="shared" si="159"/>
        <v>0</v>
      </c>
      <c r="X131" s="40">
        <v>0</v>
      </c>
      <c r="Y131" s="41">
        <v>0</v>
      </c>
      <c r="Z131" s="66">
        <f t="shared" si="160"/>
        <v>0</v>
      </c>
      <c r="AA131" s="40">
        <v>0</v>
      </c>
      <c r="AB131" s="41">
        <v>0</v>
      </c>
      <c r="AC131" s="66">
        <f t="shared" si="161"/>
        <v>0</v>
      </c>
      <c r="AD131" s="80">
        <f t="shared" si="162"/>
        <v>0</v>
      </c>
      <c r="AE131" s="85">
        <f t="shared" si="163"/>
        <v>0</v>
      </c>
      <c r="AF131" s="80">
        <f t="shared" si="164"/>
        <v>0</v>
      </c>
      <c r="AH131" s="40">
        <v>0</v>
      </c>
      <c r="AI131" s="41">
        <v>0</v>
      </c>
      <c r="AJ131" s="66">
        <f t="shared" si="165"/>
        <v>0</v>
      </c>
      <c r="AK131" s="40">
        <v>0</v>
      </c>
      <c r="AL131" s="41">
        <v>0</v>
      </c>
      <c r="AM131" s="66">
        <f t="shared" si="166"/>
        <v>0</v>
      </c>
      <c r="AN131" s="80">
        <f t="shared" si="167"/>
        <v>0</v>
      </c>
      <c r="AO131" s="85">
        <f t="shared" si="168"/>
        <v>0</v>
      </c>
      <c r="AP131" s="80">
        <f t="shared" si="169"/>
        <v>0</v>
      </c>
      <c r="AR131" s="40">
        <v>0</v>
      </c>
      <c r="AS131" s="41">
        <v>0</v>
      </c>
      <c r="AT131" s="66">
        <f t="shared" si="170"/>
        <v>0</v>
      </c>
      <c r="AU131" s="40">
        <v>0</v>
      </c>
      <c r="AV131" s="41">
        <v>0</v>
      </c>
      <c r="AW131" s="66">
        <f t="shared" si="171"/>
        <v>0</v>
      </c>
      <c r="AX131" s="80">
        <f t="shared" si="172"/>
        <v>0</v>
      </c>
      <c r="AY131" s="85">
        <f t="shared" si="173"/>
        <v>0</v>
      </c>
      <c r="AZ131" s="80">
        <f t="shared" si="174"/>
        <v>0</v>
      </c>
      <c r="BB131" s="40">
        <v>0</v>
      </c>
      <c r="BC131" s="41">
        <v>0</v>
      </c>
      <c r="BD131" s="66">
        <f t="shared" si="175"/>
        <v>0</v>
      </c>
      <c r="BE131" s="40">
        <v>0</v>
      </c>
      <c r="BF131" s="41">
        <v>0</v>
      </c>
      <c r="BG131" s="66">
        <f t="shared" si="176"/>
        <v>0</v>
      </c>
      <c r="BH131" s="80">
        <f t="shared" si="177"/>
        <v>0</v>
      </c>
      <c r="BI131" s="85">
        <f t="shared" si="178"/>
        <v>0</v>
      </c>
      <c r="BJ131" s="80">
        <f t="shared" si="179"/>
        <v>0</v>
      </c>
      <c r="BL131" s="40">
        <v>0</v>
      </c>
      <c r="BM131" s="41">
        <v>0</v>
      </c>
      <c r="BN131" s="66">
        <f t="shared" si="180"/>
        <v>0</v>
      </c>
      <c r="BO131" s="40">
        <v>0</v>
      </c>
      <c r="BP131" s="41">
        <v>0</v>
      </c>
      <c r="BQ131" s="66">
        <f t="shared" si="181"/>
        <v>0</v>
      </c>
      <c r="BR131" s="80">
        <f t="shared" si="182"/>
        <v>0</v>
      </c>
      <c r="BS131" s="85">
        <f t="shared" si="183"/>
        <v>0</v>
      </c>
      <c r="BT131" s="80">
        <f t="shared" si="184"/>
        <v>0</v>
      </c>
      <c r="BV131" s="40">
        <v>20</v>
      </c>
      <c r="BW131" s="41">
        <v>0</v>
      </c>
      <c r="BX131" s="66">
        <f t="shared" si="185"/>
        <v>20</v>
      </c>
      <c r="BY131" s="40">
        <v>7</v>
      </c>
      <c r="BZ131" s="41">
        <v>0</v>
      </c>
      <c r="CA131" s="66">
        <f t="shared" si="186"/>
        <v>7</v>
      </c>
      <c r="CB131" s="80">
        <f t="shared" si="187"/>
        <v>3.4521872071805495E-4</v>
      </c>
      <c r="CC131" s="85">
        <f t="shared" si="188"/>
        <v>-0.65</v>
      </c>
      <c r="CD131" s="80">
        <f t="shared" si="189"/>
        <v>-0.65</v>
      </c>
      <c r="CF131" s="40">
        <v>0</v>
      </c>
      <c r="CG131" s="41">
        <v>0</v>
      </c>
      <c r="CH131" s="66">
        <f t="shared" si="190"/>
        <v>0</v>
      </c>
      <c r="CI131" s="40">
        <v>0</v>
      </c>
      <c r="CJ131" s="41">
        <v>0</v>
      </c>
      <c r="CK131" s="66">
        <f t="shared" si="191"/>
        <v>0</v>
      </c>
      <c r="CL131" s="80">
        <f t="shared" si="192"/>
        <v>0</v>
      </c>
      <c r="CM131" s="85">
        <f t="shared" si="193"/>
        <v>0</v>
      </c>
      <c r="CN131" s="80">
        <f t="shared" si="194"/>
        <v>0</v>
      </c>
      <c r="CP131" s="40">
        <v>0</v>
      </c>
      <c r="CQ131" s="41">
        <v>0</v>
      </c>
      <c r="CR131" s="66">
        <f t="shared" si="195"/>
        <v>0</v>
      </c>
      <c r="CS131" s="40">
        <v>0</v>
      </c>
      <c r="CT131" s="41">
        <v>0</v>
      </c>
      <c r="CU131" s="66">
        <f t="shared" si="196"/>
        <v>0</v>
      </c>
      <c r="CV131" s="80">
        <f t="shared" si="197"/>
        <v>0</v>
      </c>
      <c r="CW131" s="85">
        <f t="shared" si="198"/>
        <v>0</v>
      </c>
      <c r="CX131" s="80">
        <f t="shared" si="199"/>
        <v>0</v>
      </c>
    </row>
    <row r="132" spans="1:102" ht="24.95" customHeight="1">
      <c r="A132" s="3">
        <v>125</v>
      </c>
      <c r="B132" s="47" t="s">
        <v>279</v>
      </c>
      <c r="D132" s="40">
        <v>0</v>
      </c>
      <c r="E132" s="41">
        <v>0</v>
      </c>
      <c r="F132" s="66">
        <f t="shared" si="150"/>
        <v>0</v>
      </c>
      <c r="G132" s="40">
        <v>0</v>
      </c>
      <c r="H132" s="41">
        <v>0</v>
      </c>
      <c r="I132" s="66">
        <f t="shared" si="151"/>
        <v>0</v>
      </c>
      <c r="J132" s="80">
        <f t="shared" si="152"/>
        <v>0</v>
      </c>
      <c r="K132" s="85">
        <f t="shared" si="153"/>
        <v>0</v>
      </c>
      <c r="L132" s="80">
        <f t="shared" si="154"/>
        <v>0</v>
      </c>
      <c r="N132" s="40">
        <v>0</v>
      </c>
      <c r="O132" s="41">
        <v>0</v>
      </c>
      <c r="P132" s="66">
        <f t="shared" si="155"/>
        <v>0</v>
      </c>
      <c r="Q132" s="40">
        <v>0</v>
      </c>
      <c r="R132" s="41">
        <v>0</v>
      </c>
      <c r="S132" s="66">
        <f t="shared" si="156"/>
        <v>0</v>
      </c>
      <c r="T132" s="80">
        <f t="shared" si="157"/>
        <v>0</v>
      </c>
      <c r="U132" s="85">
        <f t="shared" si="158"/>
        <v>0</v>
      </c>
      <c r="V132" s="80">
        <f t="shared" si="159"/>
        <v>0</v>
      </c>
      <c r="X132" s="40">
        <v>0</v>
      </c>
      <c r="Y132" s="41">
        <v>0</v>
      </c>
      <c r="Z132" s="66">
        <f t="shared" si="160"/>
        <v>0</v>
      </c>
      <c r="AA132" s="40">
        <v>0</v>
      </c>
      <c r="AB132" s="41">
        <v>0</v>
      </c>
      <c r="AC132" s="66">
        <f t="shared" si="161"/>
        <v>0</v>
      </c>
      <c r="AD132" s="80">
        <f t="shared" si="162"/>
        <v>0</v>
      </c>
      <c r="AE132" s="85">
        <f t="shared" si="163"/>
        <v>0</v>
      </c>
      <c r="AF132" s="80">
        <f t="shared" si="164"/>
        <v>0</v>
      </c>
      <c r="AH132" s="40">
        <v>0</v>
      </c>
      <c r="AI132" s="41">
        <v>0</v>
      </c>
      <c r="AJ132" s="66">
        <f t="shared" si="165"/>
        <v>0</v>
      </c>
      <c r="AK132" s="40">
        <v>0</v>
      </c>
      <c r="AL132" s="41">
        <v>0</v>
      </c>
      <c r="AM132" s="66">
        <f t="shared" si="166"/>
        <v>0</v>
      </c>
      <c r="AN132" s="80">
        <f t="shared" si="167"/>
        <v>0</v>
      </c>
      <c r="AO132" s="85">
        <f t="shared" si="168"/>
        <v>0</v>
      </c>
      <c r="AP132" s="80">
        <f t="shared" si="169"/>
        <v>0</v>
      </c>
      <c r="AR132" s="40">
        <v>0</v>
      </c>
      <c r="AS132" s="41">
        <v>0</v>
      </c>
      <c r="AT132" s="66">
        <f t="shared" si="170"/>
        <v>0</v>
      </c>
      <c r="AU132" s="40">
        <v>3</v>
      </c>
      <c r="AV132" s="41">
        <v>0</v>
      </c>
      <c r="AW132" s="66">
        <f t="shared" si="171"/>
        <v>3</v>
      </c>
      <c r="AX132" s="80">
        <f t="shared" si="172"/>
        <v>2.9222961454913842E-5</v>
      </c>
      <c r="AY132" s="85">
        <f t="shared" si="173"/>
        <v>0</v>
      </c>
      <c r="AZ132" s="80">
        <f t="shared" si="174"/>
        <v>0</v>
      </c>
      <c r="BB132" s="40">
        <v>0</v>
      </c>
      <c r="BC132" s="41">
        <v>0</v>
      </c>
      <c r="BD132" s="66">
        <f t="shared" si="175"/>
        <v>0</v>
      </c>
      <c r="BE132" s="40">
        <v>0</v>
      </c>
      <c r="BF132" s="41">
        <v>0</v>
      </c>
      <c r="BG132" s="66">
        <f t="shared" si="176"/>
        <v>0</v>
      </c>
      <c r="BH132" s="80">
        <f t="shared" si="177"/>
        <v>0</v>
      </c>
      <c r="BI132" s="85">
        <f t="shared" si="178"/>
        <v>0</v>
      </c>
      <c r="BJ132" s="80">
        <f t="shared" si="179"/>
        <v>0</v>
      </c>
      <c r="BL132" s="40">
        <v>0</v>
      </c>
      <c r="BM132" s="41">
        <v>0</v>
      </c>
      <c r="BN132" s="66">
        <f t="shared" si="180"/>
        <v>0</v>
      </c>
      <c r="BO132" s="40">
        <v>0</v>
      </c>
      <c r="BP132" s="41">
        <v>0</v>
      </c>
      <c r="BQ132" s="66">
        <f t="shared" si="181"/>
        <v>0</v>
      </c>
      <c r="BR132" s="80">
        <f t="shared" si="182"/>
        <v>0</v>
      </c>
      <c r="BS132" s="85">
        <f t="shared" si="183"/>
        <v>0</v>
      </c>
      <c r="BT132" s="80">
        <f t="shared" si="184"/>
        <v>0</v>
      </c>
      <c r="BV132" s="40">
        <v>0</v>
      </c>
      <c r="BW132" s="41">
        <v>0</v>
      </c>
      <c r="BX132" s="66">
        <f t="shared" si="185"/>
        <v>0</v>
      </c>
      <c r="BY132" s="40">
        <v>0</v>
      </c>
      <c r="BZ132" s="41">
        <v>0</v>
      </c>
      <c r="CA132" s="66">
        <f t="shared" si="186"/>
        <v>0</v>
      </c>
      <c r="CB132" s="80">
        <f t="shared" si="187"/>
        <v>0</v>
      </c>
      <c r="CC132" s="85">
        <f t="shared" si="188"/>
        <v>0</v>
      </c>
      <c r="CD132" s="80">
        <f t="shared" si="189"/>
        <v>0</v>
      </c>
      <c r="CF132" s="40">
        <v>0</v>
      </c>
      <c r="CG132" s="41">
        <v>0</v>
      </c>
      <c r="CH132" s="66">
        <f t="shared" si="190"/>
        <v>0</v>
      </c>
      <c r="CI132" s="40">
        <v>0</v>
      </c>
      <c r="CJ132" s="41">
        <v>0</v>
      </c>
      <c r="CK132" s="66">
        <f t="shared" si="191"/>
        <v>0</v>
      </c>
      <c r="CL132" s="80">
        <f t="shared" si="192"/>
        <v>0</v>
      </c>
      <c r="CM132" s="85">
        <f t="shared" si="193"/>
        <v>0</v>
      </c>
      <c r="CN132" s="80">
        <f t="shared" si="194"/>
        <v>0</v>
      </c>
      <c r="CP132" s="40">
        <v>0</v>
      </c>
      <c r="CQ132" s="41">
        <v>0</v>
      </c>
      <c r="CR132" s="66">
        <f t="shared" si="195"/>
        <v>0</v>
      </c>
      <c r="CS132" s="40">
        <v>0</v>
      </c>
      <c r="CT132" s="41">
        <v>0</v>
      </c>
      <c r="CU132" s="66">
        <f t="shared" si="196"/>
        <v>0</v>
      </c>
      <c r="CV132" s="80">
        <f t="shared" si="197"/>
        <v>0</v>
      </c>
      <c r="CW132" s="85">
        <f t="shared" si="198"/>
        <v>0</v>
      </c>
      <c r="CX132" s="80">
        <f t="shared" si="199"/>
        <v>0</v>
      </c>
    </row>
    <row r="133" spans="1:102" ht="24.95" customHeight="1">
      <c r="A133" s="3">
        <v>126</v>
      </c>
      <c r="B133" s="47" t="s">
        <v>170</v>
      </c>
      <c r="D133" s="40">
        <v>0</v>
      </c>
      <c r="E133" s="41">
        <v>95</v>
      </c>
      <c r="F133" s="66">
        <f t="shared" si="150"/>
        <v>95</v>
      </c>
      <c r="G133" s="40">
        <v>0</v>
      </c>
      <c r="H133" s="41">
        <v>86</v>
      </c>
      <c r="I133" s="66">
        <f t="shared" si="151"/>
        <v>86</v>
      </c>
      <c r="J133" s="80">
        <f t="shared" si="152"/>
        <v>1.0608849260587878E-4</v>
      </c>
      <c r="K133" s="85">
        <f t="shared" si="153"/>
        <v>-9.4736842105263161E-2</v>
      </c>
      <c r="L133" s="80">
        <f t="shared" si="154"/>
        <v>-9.4736842105263161E-2</v>
      </c>
      <c r="N133" s="40">
        <v>0</v>
      </c>
      <c r="O133" s="41">
        <v>0</v>
      </c>
      <c r="P133" s="66">
        <f t="shared" si="155"/>
        <v>0</v>
      </c>
      <c r="Q133" s="40">
        <v>0</v>
      </c>
      <c r="R133" s="41">
        <v>0</v>
      </c>
      <c r="S133" s="66">
        <f t="shared" si="156"/>
        <v>0</v>
      </c>
      <c r="T133" s="80">
        <f t="shared" si="157"/>
        <v>0</v>
      </c>
      <c r="U133" s="85">
        <f t="shared" si="158"/>
        <v>0</v>
      </c>
      <c r="V133" s="80">
        <f t="shared" si="159"/>
        <v>0</v>
      </c>
      <c r="X133" s="40">
        <v>0</v>
      </c>
      <c r="Y133" s="41">
        <v>0</v>
      </c>
      <c r="Z133" s="66">
        <f t="shared" si="160"/>
        <v>0</v>
      </c>
      <c r="AA133" s="40">
        <v>0</v>
      </c>
      <c r="AB133" s="41">
        <v>0</v>
      </c>
      <c r="AC133" s="66">
        <f t="shared" si="161"/>
        <v>0</v>
      </c>
      <c r="AD133" s="80">
        <f t="shared" si="162"/>
        <v>0</v>
      </c>
      <c r="AE133" s="85">
        <f t="shared" si="163"/>
        <v>0</v>
      </c>
      <c r="AF133" s="80">
        <f t="shared" si="164"/>
        <v>0</v>
      </c>
      <c r="AH133" s="40">
        <v>0</v>
      </c>
      <c r="AI133" s="41">
        <v>0</v>
      </c>
      <c r="AJ133" s="66">
        <f t="shared" si="165"/>
        <v>0</v>
      </c>
      <c r="AK133" s="40">
        <v>0</v>
      </c>
      <c r="AL133" s="41">
        <v>0</v>
      </c>
      <c r="AM133" s="66">
        <f t="shared" si="166"/>
        <v>0</v>
      </c>
      <c r="AN133" s="80">
        <f t="shared" si="167"/>
        <v>0</v>
      </c>
      <c r="AO133" s="85">
        <f t="shared" si="168"/>
        <v>0</v>
      </c>
      <c r="AP133" s="80">
        <f t="shared" si="169"/>
        <v>0</v>
      </c>
      <c r="AR133" s="40">
        <v>0</v>
      </c>
      <c r="AS133" s="41">
        <v>0</v>
      </c>
      <c r="AT133" s="66">
        <f t="shared" si="170"/>
        <v>0</v>
      </c>
      <c r="AU133" s="40">
        <v>0</v>
      </c>
      <c r="AV133" s="41">
        <v>0</v>
      </c>
      <c r="AW133" s="66">
        <f t="shared" si="171"/>
        <v>0</v>
      </c>
      <c r="AX133" s="80">
        <f t="shared" si="172"/>
        <v>0</v>
      </c>
      <c r="AY133" s="85">
        <f t="shared" si="173"/>
        <v>0</v>
      </c>
      <c r="AZ133" s="80">
        <f t="shared" si="174"/>
        <v>0</v>
      </c>
      <c r="BB133" s="40">
        <v>0</v>
      </c>
      <c r="BC133" s="41">
        <v>0</v>
      </c>
      <c r="BD133" s="66">
        <f t="shared" si="175"/>
        <v>0</v>
      </c>
      <c r="BE133" s="40">
        <v>0</v>
      </c>
      <c r="BF133" s="41">
        <v>0</v>
      </c>
      <c r="BG133" s="66">
        <f t="shared" si="176"/>
        <v>0</v>
      </c>
      <c r="BH133" s="80">
        <f t="shared" si="177"/>
        <v>0</v>
      </c>
      <c r="BI133" s="85">
        <f t="shared" si="178"/>
        <v>0</v>
      </c>
      <c r="BJ133" s="80">
        <f t="shared" si="179"/>
        <v>0</v>
      </c>
      <c r="BL133" s="40">
        <v>0</v>
      </c>
      <c r="BM133" s="41">
        <v>0</v>
      </c>
      <c r="BN133" s="66">
        <f t="shared" si="180"/>
        <v>0</v>
      </c>
      <c r="BO133" s="40">
        <v>0</v>
      </c>
      <c r="BP133" s="41">
        <v>0</v>
      </c>
      <c r="BQ133" s="66">
        <f t="shared" si="181"/>
        <v>0</v>
      </c>
      <c r="BR133" s="80">
        <f t="shared" si="182"/>
        <v>0</v>
      </c>
      <c r="BS133" s="85">
        <f t="shared" si="183"/>
        <v>0</v>
      </c>
      <c r="BT133" s="80">
        <f t="shared" si="184"/>
        <v>0</v>
      </c>
      <c r="BV133" s="40">
        <v>0</v>
      </c>
      <c r="BW133" s="41">
        <v>0</v>
      </c>
      <c r="BX133" s="66">
        <f t="shared" si="185"/>
        <v>0</v>
      </c>
      <c r="BY133" s="40">
        <v>0</v>
      </c>
      <c r="BZ133" s="41">
        <v>0</v>
      </c>
      <c r="CA133" s="66">
        <f t="shared" si="186"/>
        <v>0</v>
      </c>
      <c r="CB133" s="80">
        <f t="shared" si="187"/>
        <v>0</v>
      </c>
      <c r="CC133" s="85">
        <f t="shared" si="188"/>
        <v>0</v>
      </c>
      <c r="CD133" s="80">
        <f t="shared" si="189"/>
        <v>0</v>
      </c>
      <c r="CF133" s="40">
        <v>0</v>
      </c>
      <c r="CG133" s="41">
        <v>0</v>
      </c>
      <c r="CH133" s="66">
        <f t="shared" si="190"/>
        <v>0</v>
      </c>
      <c r="CI133" s="40">
        <v>0</v>
      </c>
      <c r="CJ133" s="41">
        <v>0</v>
      </c>
      <c r="CK133" s="66">
        <f t="shared" si="191"/>
        <v>0</v>
      </c>
      <c r="CL133" s="80">
        <f t="shared" si="192"/>
        <v>0</v>
      </c>
      <c r="CM133" s="85">
        <f t="shared" si="193"/>
        <v>0</v>
      </c>
      <c r="CN133" s="80">
        <f t="shared" si="194"/>
        <v>0</v>
      </c>
      <c r="CP133" s="40">
        <v>0</v>
      </c>
      <c r="CQ133" s="41">
        <v>0</v>
      </c>
      <c r="CR133" s="66">
        <f t="shared" si="195"/>
        <v>0</v>
      </c>
      <c r="CS133" s="40">
        <v>0</v>
      </c>
      <c r="CT133" s="41">
        <v>0</v>
      </c>
      <c r="CU133" s="66">
        <f t="shared" si="196"/>
        <v>0</v>
      </c>
      <c r="CV133" s="80">
        <f t="shared" si="197"/>
        <v>0</v>
      </c>
      <c r="CW133" s="85">
        <f t="shared" si="198"/>
        <v>0</v>
      </c>
      <c r="CX133" s="80">
        <f t="shared" si="199"/>
        <v>0</v>
      </c>
    </row>
    <row r="134" spans="1:102" ht="24.95" customHeight="1">
      <c r="A134" s="3">
        <v>127</v>
      </c>
      <c r="B134" s="47" t="s">
        <v>171</v>
      </c>
      <c r="D134" s="40">
        <v>42</v>
      </c>
      <c r="E134" s="41">
        <v>0</v>
      </c>
      <c r="F134" s="66">
        <f t="shared" si="150"/>
        <v>42</v>
      </c>
      <c r="G134" s="40">
        <v>9</v>
      </c>
      <c r="H134" s="41">
        <v>0</v>
      </c>
      <c r="I134" s="66">
        <f t="shared" si="151"/>
        <v>9</v>
      </c>
      <c r="J134" s="80">
        <f t="shared" si="152"/>
        <v>1.1102284109917548E-5</v>
      </c>
      <c r="K134" s="85">
        <f t="shared" si="153"/>
        <v>-0.7857142857142857</v>
      </c>
      <c r="L134" s="80">
        <f t="shared" si="154"/>
        <v>-0.7857142857142857</v>
      </c>
      <c r="N134" s="40">
        <v>0</v>
      </c>
      <c r="O134" s="41">
        <v>0</v>
      </c>
      <c r="P134" s="66">
        <f t="shared" si="155"/>
        <v>0</v>
      </c>
      <c r="Q134" s="40">
        <v>0</v>
      </c>
      <c r="R134" s="41">
        <v>0</v>
      </c>
      <c r="S134" s="66">
        <f t="shared" si="156"/>
        <v>0</v>
      </c>
      <c r="T134" s="80">
        <f t="shared" si="157"/>
        <v>0</v>
      </c>
      <c r="U134" s="85">
        <f t="shared" si="158"/>
        <v>0</v>
      </c>
      <c r="V134" s="80">
        <f t="shared" si="159"/>
        <v>0</v>
      </c>
      <c r="X134" s="40">
        <v>0</v>
      </c>
      <c r="Y134" s="41">
        <v>0</v>
      </c>
      <c r="Z134" s="66">
        <f t="shared" si="160"/>
        <v>0</v>
      </c>
      <c r="AA134" s="40">
        <v>0</v>
      </c>
      <c r="AB134" s="41">
        <v>0</v>
      </c>
      <c r="AC134" s="66">
        <f t="shared" si="161"/>
        <v>0</v>
      </c>
      <c r="AD134" s="80">
        <f t="shared" si="162"/>
        <v>0</v>
      </c>
      <c r="AE134" s="85">
        <f t="shared" si="163"/>
        <v>0</v>
      </c>
      <c r="AF134" s="80">
        <f t="shared" si="164"/>
        <v>0</v>
      </c>
      <c r="AH134" s="40">
        <v>0</v>
      </c>
      <c r="AI134" s="41">
        <v>0</v>
      </c>
      <c r="AJ134" s="66">
        <f t="shared" si="165"/>
        <v>0</v>
      </c>
      <c r="AK134" s="40">
        <v>0</v>
      </c>
      <c r="AL134" s="41">
        <v>0</v>
      </c>
      <c r="AM134" s="66">
        <f t="shared" si="166"/>
        <v>0</v>
      </c>
      <c r="AN134" s="80">
        <f t="shared" si="167"/>
        <v>0</v>
      </c>
      <c r="AO134" s="85">
        <f t="shared" si="168"/>
        <v>0</v>
      </c>
      <c r="AP134" s="80">
        <f t="shared" si="169"/>
        <v>0</v>
      </c>
      <c r="AR134" s="40">
        <v>0</v>
      </c>
      <c r="AS134" s="41">
        <v>0</v>
      </c>
      <c r="AT134" s="66">
        <f t="shared" si="170"/>
        <v>0</v>
      </c>
      <c r="AU134" s="40">
        <v>0</v>
      </c>
      <c r="AV134" s="41">
        <v>0</v>
      </c>
      <c r="AW134" s="66">
        <f t="shared" si="171"/>
        <v>0</v>
      </c>
      <c r="AX134" s="80">
        <f t="shared" si="172"/>
        <v>0</v>
      </c>
      <c r="AY134" s="85">
        <f t="shared" si="173"/>
        <v>0</v>
      </c>
      <c r="AZ134" s="80">
        <f t="shared" si="174"/>
        <v>0</v>
      </c>
      <c r="BB134" s="40">
        <v>0</v>
      </c>
      <c r="BC134" s="41">
        <v>0</v>
      </c>
      <c r="BD134" s="66">
        <f t="shared" si="175"/>
        <v>0</v>
      </c>
      <c r="BE134" s="40">
        <v>0</v>
      </c>
      <c r="BF134" s="41">
        <v>0</v>
      </c>
      <c r="BG134" s="66">
        <f t="shared" si="176"/>
        <v>0</v>
      </c>
      <c r="BH134" s="80">
        <f t="shared" si="177"/>
        <v>0</v>
      </c>
      <c r="BI134" s="85">
        <f t="shared" si="178"/>
        <v>0</v>
      </c>
      <c r="BJ134" s="80">
        <f t="shared" si="179"/>
        <v>0</v>
      </c>
      <c r="BL134" s="40">
        <v>0</v>
      </c>
      <c r="BM134" s="41">
        <v>0</v>
      </c>
      <c r="BN134" s="66">
        <f t="shared" si="180"/>
        <v>0</v>
      </c>
      <c r="BO134" s="40">
        <v>0</v>
      </c>
      <c r="BP134" s="41">
        <v>0</v>
      </c>
      <c r="BQ134" s="66">
        <f t="shared" si="181"/>
        <v>0</v>
      </c>
      <c r="BR134" s="80">
        <f t="shared" si="182"/>
        <v>0</v>
      </c>
      <c r="BS134" s="85">
        <f t="shared" si="183"/>
        <v>0</v>
      </c>
      <c r="BT134" s="80">
        <f t="shared" si="184"/>
        <v>0</v>
      </c>
      <c r="BV134" s="40">
        <v>0</v>
      </c>
      <c r="BW134" s="41">
        <v>0</v>
      </c>
      <c r="BX134" s="66">
        <f t="shared" si="185"/>
        <v>0</v>
      </c>
      <c r="BY134" s="40">
        <v>0</v>
      </c>
      <c r="BZ134" s="41">
        <v>0</v>
      </c>
      <c r="CA134" s="66">
        <f t="shared" si="186"/>
        <v>0</v>
      </c>
      <c r="CB134" s="80">
        <f t="shared" si="187"/>
        <v>0</v>
      </c>
      <c r="CC134" s="85">
        <f t="shared" si="188"/>
        <v>0</v>
      </c>
      <c r="CD134" s="80">
        <f t="shared" si="189"/>
        <v>0</v>
      </c>
      <c r="CF134" s="40">
        <v>0</v>
      </c>
      <c r="CG134" s="41">
        <v>0</v>
      </c>
      <c r="CH134" s="66">
        <f t="shared" si="190"/>
        <v>0</v>
      </c>
      <c r="CI134" s="40">
        <v>0</v>
      </c>
      <c r="CJ134" s="41">
        <v>0</v>
      </c>
      <c r="CK134" s="66">
        <f t="shared" si="191"/>
        <v>0</v>
      </c>
      <c r="CL134" s="80">
        <f t="shared" si="192"/>
        <v>0</v>
      </c>
      <c r="CM134" s="85">
        <f t="shared" si="193"/>
        <v>0</v>
      </c>
      <c r="CN134" s="80">
        <f t="shared" si="194"/>
        <v>0</v>
      </c>
      <c r="CP134" s="40">
        <v>0</v>
      </c>
      <c r="CQ134" s="41">
        <v>0</v>
      </c>
      <c r="CR134" s="66">
        <f t="shared" si="195"/>
        <v>0</v>
      </c>
      <c r="CS134" s="40">
        <v>0</v>
      </c>
      <c r="CT134" s="41">
        <v>0</v>
      </c>
      <c r="CU134" s="66">
        <f t="shared" si="196"/>
        <v>0</v>
      </c>
      <c r="CV134" s="80">
        <f t="shared" si="197"/>
        <v>0</v>
      </c>
      <c r="CW134" s="85">
        <f t="shared" si="198"/>
        <v>0</v>
      </c>
      <c r="CX134" s="80">
        <f t="shared" si="199"/>
        <v>0</v>
      </c>
    </row>
    <row r="135" spans="1:102" ht="24.95" customHeight="1">
      <c r="A135" s="3">
        <v>128</v>
      </c>
      <c r="B135" s="47" t="s">
        <v>50</v>
      </c>
      <c r="D135" s="40">
        <v>11232</v>
      </c>
      <c r="E135" s="41">
        <v>72163</v>
      </c>
      <c r="F135" s="66">
        <f t="shared" si="150"/>
        <v>83395</v>
      </c>
      <c r="G135" s="40">
        <v>10761</v>
      </c>
      <c r="H135" s="41">
        <v>48290</v>
      </c>
      <c r="I135" s="66">
        <f t="shared" si="151"/>
        <v>59051</v>
      </c>
      <c r="J135" s="80">
        <f t="shared" si="152"/>
        <v>7.2844553219415673E-2</v>
      </c>
      <c r="K135" s="85">
        <f t="shared" si="153"/>
        <v>-0.29191198513100308</v>
      </c>
      <c r="L135" s="80">
        <f t="shared" si="154"/>
        <v>-0.29191198513100308</v>
      </c>
      <c r="N135" s="40">
        <v>9505</v>
      </c>
      <c r="O135" s="41">
        <v>0</v>
      </c>
      <c r="P135" s="66">
        <f t="shared" si="155"/>
        <v>9505</v>
      </c>
      <c r="Q135" s="40">
        <v>12858</v>
      </c>
      <c r="R135" s="41">
        <v>0</v>
      </c>
      <c r="S135" s="66">
        <f t="shared" si="156"/>
        <v>12858</v>
      </c>
      <c r="T135" s="80">
        <f t="shared" si="157"/>
        <v>2.0643748434620104E-2</v>
      </c>
      <c r="U135" s="85">
        <f t="shared" si="158"/>
        <v>0.35276170436612309</v>
      </c>
      <c r="V135" s="80">
        <f t="shared" si="159"/>
        <v>0.35276170436612309</v>
      </c>
      <c r="X135" s="40">
        <v>10669</v>
      </c>
      <c r="Y135" s="41">
        <v>14879</v>
      </c>
      <c r="Z135" s="66">
        <f t="shared" si="160"/>
        <v>25548</v>
      </c>
      <c r="AA135" s="40">
        <v>14930</v>
      </c>
      <c r="AB135" s="41">
        <v>17799</v>
      </c>
      <c r="AC135" s="66">
        <f t="shared" si="161"/>
        <v>32729</v>
      </c>
      <c r="AD135" s="80">
        <f t="shared" si="162"/>
        <v>0.12772940676014782</v>
      </c>
      <c r="AE135" s="85">
        <f t="shared" si="163"/>
        <v>0.28107875371849067</v>
      </c>
      <c r="AF135" s="80">
        <f t="shared" si="164"/>
        <v>0.28107875371849067</v>
      </c>
      <c r="AH135" s="40">
        <v>2743</v>
      </c>
      <c r="AI135" s="41">
        <v>0</v>
      </c>
      <c r="AJ135" s="66">
        <f t="shared" si="165"/>
        <v>2743</v>
      </c>
      <c r="AK135" s="40">
        <v>4363</v>
      </c>
      <c r="AL135" s="41">
        <v>0</v>
      </c>
      <c r="AM135" s="66">
        <f t="shared" si="166"/>
        <v>4363</v>
      </c>
      <c r="AN135" s="80">
        <f t="shared" si="167"/>
        <v>4.0444584522970818E-2</v>
      </c>
      <c r="AO135" s="85">
        <f t="shared" si="168"/>
        <v>0.59059423988333937</v>
      </c>
      <c r="AP135" s="80">
        <f t="shared" si="169"/>
        <v>0.59059423988333937</v>
      </c>
      <c r="AR135" s="40">
        <v>127</v>
      </c>
      <c r="AS135" s="41">
        <v>14689</v>
      </c>
      <c r="AT135" s="66">
        <f t="shared" si="170"/>
        <v>14816</v>
      </c>
      <c r="AU135" s="40">
        <v>1424</v>
      </c>
      <c r="AV135" s="41">
        <v>21822</v>
      </c>
      <c r="AW135" s="66">
        <f t="shared" si="171"/>
        <v>23246</v>
      </c>
      <c r="AX135" s="80">
        <f t="shared" si="172"/>
        <v>0.2264389873269757</v>
      </c>
      <c r="AY135" s="85">
        <f t="shared" si="173"/>
        <v>0.56897948164146872</v>
      </c>
      <c r="AZ135" s="80">
        <f t="shared" si="174"/>
        <v>0.56897948164146872</v>
      </c>
      <c r="BB135" s="40">
        <v>1964</v>
      </c>
      <c r="BC135" s="41">
        <v>0</v>
      </c>
      <c r="BD135" s="66">
        <f t="shared" si="175"/>
        <v>1964</v>
      </c>
      <c r="BE135" s="40">
        <v>2351</v>
      </c>
      <c r="BF135" s="41">
        <v>0</v>
      </c>
      <c r="BG135" s="66">
        <f t="shared" si="176"/>
        <v>2351</v>
      </c>
      <c r="BH135" s="80">
        <f t="shared" si="177"/>
        <v>3.3965153572770086E-2</v>
      </c>
      <c r="BI135" s="85">
        <f t="shared" si="178"/>
        <v>0.1970468431771894</v>
      </c>
      <c r="BJ135" s="80">
        <f t="shared" si="179"/>
        <v>0.1970468431771894</v>
      </c>
      <c r="BL135" s="40">
        <v>815</v>
      </c>
      <c r="BM135" s="41">
        <v>0</v>
      </c>
      <c r="BN135" s="66">
        <f t="shared" si="180"/>
        <v>815</v>
      </c>
      <c r="BO135" s="40">
        <v>818</v>
      </c>
      <c r="BP135" s="41">
        <v>0</v>
      </c>
      <c r="BQ135" s="66">
        <f t="shared" si="181"/>
        <v>818</v>
      </c>
      <c r="BR135" s="80">
        <f t="shared" si="182"/>
        <v>4.0674257868828008E-2</v>
      </c>
      <c r="BS135" s="85">
        <f t="shared" si="183"/>
        <v>3.6809815950920245E-3</v>
      </c>
      <c r="BT135" s="80">
        <f t="shared" si="184"/>
        <v>3.6809815950920245E-3</v>
      </c>
      <c r="BV135" s="40">
        <v>1580</v>
      </c>
      <c r="BW135" s="41">
        <v>0</v>
      </c>
      <c r="BX135" s="66">
        <f t="shared" si="185"/>
        <v>1580</v>
      </c>
      <c r="BY135" s="40">
        <v>1780</v>
      </c>
      <c r="BZ135" s="41">
        <v>0</v>
      </c>
      <c r="CA135" s="66">
        <f t="shared" si="186"/>
        <v>1780</v>
      </c>
      <c r="CB135" s="80">
        <f t="shared" si="187"/>
        <v>8.7784188982591119E-2</v>
      </c>
      <c r="CC135" s="85">
        <f t="shared" si="188"/>
        <v>0.12658227848101267</v>
      </c>
      <c r="CD135" s="80">
        <f t="shared" si="189"/>
        <v>0.12658227848101267</v>
      </c>
      <c r="CF135" s="40">
        <v>45</v>
      </c>
      <c r="CG135" s="41">
        <v>0</v>
      </c>
      <c r="CH135" s="66">
        <f t="shared" si="190"/>
        <v>45</v>
      </c>
      <c r="CI135" s="40">
        <v>99</v>
      </c>
      <c r="CJ135" s="41">
        <v>0</v>
      </c>
      <c r="CK135" s="66">
        <f t="shared" si="191"/>
        <v>99</v>
      </c>
      <c r="CL135" s="80">
        <f t="shared" si="192"/>
        <v>1.1538461538461539E-2</v>
      </c>
      <c r="CM135" s="85">
        <f t="shared" si="193"/>
        <v>1.2</v>
      </c>
      <c r="CN135" s="80">
        <f t="shared" si="194"/>
        <v>1.2</v>
      </c>
      <c r="CP135" s="40">
        <v>0</v>
      </c>
      <c r="CQ135" s="41">
        <v>0</v>
      </c>
      <c r="CR135" s="66">
        <f t="shared" si="195"/>
        <v>0</v>
      </c>
      <c r="CS135" s="40">
        <v>0</v>
      </c>
      <c r="CT135" s="41">
        <v>0</v>
      </c>
      <c r="CU135" s="66">
        <f t="shared" si="196"/>
        <v>0</v>
      </c>
      <c r="CV135" s="80">
        <f t="shared" si="197"/>
        <v>0</v>
      </c>
      <c r="CW135" s="85">
        <f t="shared" si="198"/>
        <v>0</v>
      </c>
      <c r="CX135" s="80">
        <f t="shared" si="199"/>
        <v>0</v>
      </c>
    </row>
    <row r="136" spans="1:102" ht="24.95" customHeight="1">
      <c r="A136" s="3">
        <v>129</v>
      </c>
      <c r="B136" s="47" t="s">
        <v>288</v>
      </c>
      <c r="D136" s="40">
        <v>0</v>
      </c>
      <c r="E136" s="41">
        <v>0</v>
      </c>
      <c r="F136" s="66">
        <f t="shared" ref="F136:F167" si="200">SUM(D136:E136)</f>
        <v>0</v>
      </c>
      <c r="G136" s="40">
        <v>0</v>
      </c>
      <c r="H136" s="41">
        <v>0</v>
      </c>
      <c r="I136" s="66">
        <f t="shared" ref="I136:I167" si="201">SUM(G136:H136)</f>
        <v>0</v>
      </c>
      <c r="J136" s="80">
        <f t="shared" ref="J136:J167" si="202">+I136/$I$170</f>
        <v>0</v>
      </c>
      <c r="K136" s="85">
        <f t="shared" ref="K136:K167" si="203">+L136</f>
        <v>0</v>
      </c>
      <c r="L136" s="80">
        <f t="shared" ref="L136:L168" si="204">IFERROR((I136-F136)/F136,0)</f>
        <v>0</v>
      </c>
      <c r="N136" s="40">
        <v>0</v>
      </c>
      <c r="O136" s="41">
        <v>0</v>
      </c>
      <c r="P136" s="66">
        <f t="shared" ref="P136:P167" si="205">SUM(N136:O136)</f>
        <v>0</v>
      </c>
      <c r="Q136" s="40">
        <v>0</v>
      </c>
      <c r="R136" s="41">
        <v>0</v>
      </c>
      <c r="S136" s="66">
        <f t="shared" ref="S136:S167" si="206">SUM(Q136:R136)</f>
        <v>0</v>
      </c>
      <c r="T136" s="80">
        <f t="shared" ref="T136:T167" si="207">+S136/$S$170</f>
        <v>0</v>
      </c>
      <c r="U136" s="85">
        <f t="shared" ref="U136:U167" si="208">+V136</f>
        <v>0</v>
      </c>
      <c r="V136" s="80">
        <f t="shared" ref="V136:V168" si="209">IFERROR((S136-P136)/P136,0)</f>
        <v>0</v>
      </c>
      <c r="X136" s="40">
        <v>0</v>
      </c>
      <c r="Y136" s="41">
        <v>0</v>
      </c>
      <c r="Z136" s="66">
        <f t="shared" ref="Z136:Z167" si="210">SUM(X136:Y136)</f>
        <v>0</v>
      </c>
      <c r="AA136" s="40">
        <v>0</v>
      </c>
      <c r="AB136" s="41">
        <v>0</v>
      </c>
      <c r="AC136" s="66">
        <f t="shared" ref="AC136:AC167" si="211">SUM(AA136:AB136)</f>
        <v>0</v>
      </c>
      <c r="AD136" s="80">
        <f t="shared" ref="AD136:AD167" si="212">+AC136/$AC$170</f>
        <v>0</v>
      </c>
      <c r="AE136" s="85">
        <f t="shared" ref="AE136:AE167" si="213">+AF136</f>
        <v>0</v>
      </c>
      <c r="AF136" s="80">
        <f t="shared" ref="AF136:AF168" si="214">IFERROR((AC136-Z136)/Z136,0)</f>
        <v>0</v>
      </c>
      <c r="AH136" s="40">
        <v>0</v>
      </c>
      <c r="AI136" s="41">
        <v>0</v>
      </c>
      <c r="AJ136" s="66">
        <f t="shared" ref="AJ136:AJ167" si="215">SUM(AH136:AI136)</f>
        <v>0</v>
      </c>
      <c r="AK136" s="40">
        <v>0</v>
      </c>
      <c r="AL136" s="41">
        <v>0</v>
      </c>
      <c r="AM136" s="66">
        <f t="shared" ref="AM136:AM167" si="216">SUM(AK136:AL136)</f>
        <v>0</v>
      </c>
      <c r="AN136" s="80">
        <f t="shared" ref="AN136:AN167" si="217">+AM136/$AM$170</f>
        <v>0</v>
      </c>
      <c r="AO136" s="85">
        <f t="shared" ref="AO136:AO167" si="218">+AP136</f>
        <v>0</v>
      </c>
      <c r="AP136" s="80">
        <f t="shared" ref="AP136:AP168" si="219">IFERROR((AM136-AJ136)/AJ136,0)</f>
        <v>0</v>
      </c>
      <c r="AR136" s="40">
        <v>1</v>
      </c>
      <c r="AS136" s="41">
        <v>0</v>
      </c>
      <c r="AT136" s="66">
        <f t="shared" ref="AT136:AT167" si="220">SUM(AR136:AS136)</f>
        <v>1</v>
      </c>
      <c r="AU136" s="40">
        <v>0</v>
      </c>
      <c r="AV136" s="41">
        <v>0</v>
      </c>
      <c r="AW136" s="66">
        <f t="shared" ref="AW136:AW167" si="221">SUM(AU136:AV136)</f>
        <v>0</v>
      </c>
      <c r="AX136" s="80">
        <f t="shared" ref="AX136:AX167" si="222">+AW136/$AW$170</f>
        <v>0</v>
      </c>
      <c r="AY136" s="85">
        <f t="shared" ref="AY136:AY167" si="223">+AZ136</f>
        <v>-1</v>
      </c>
      <c r="AZ136" s="80">
        <f t="shared" ref="AZ136:AZ168" si="224">IFERROR((AW136-AT136)/AT136,0)</f>
        <v>-1</v>
      </c>
      <c r="BB136" s="40">
        <v>0</v>
      </c>
      <c r="BC136" s="41">
        <v>0</v>
      </c>
      <c r="BD136" s="66">
        <f t="shared" ref="BD136:BD167" si="225">SUM(BB136:BC136)</f>
        <v>0</v>
      </c>
      <c r="BE136" s="40">
        <v>0</v>
      </c>
      <c r="BF136" s="41">
        <v>0</v>
      </c>
      <c r="BG136" s="66">
        <f t="shared" ref="BG136:BG167" si="226">SUM(BE136:BF136)</f>
        <v>0</v>
      </c>
      <c r="BH136" s="80">
        <f t="shared" ref="BH136:BH167" si="227">+BG136/$BG$170</f>
        <v>0</v>
      </c>
      <c r="BI136" s="85">
        <f t="shared" ref="BI136:BI167" si="228">+BJ136</f>
        <v>0</v>
      </c>
      <c r="BJ136" s="80">
        <f t="shared" ref="BJ136:BJ168" si="229">IFERROR((BG136-BD136)/BD136,0)</f>
        <v>0</v>
      </c>
      <c r="BL136" s="40">
        <v>0</v>
      </c>
      <c r="BM136" s="41">
        <v>0</v>
      </c>
      <c r="BN136" s="66">
        <f t="shared" ref="BN136:BN167" si="230">SUM(BL136:BM136)</f>
        <v>0</v>
      </c>
      <c r="BO136" s="40">
        <v>0</v>
      </c>
      <c r="BP136" s="41">
        <v>0</v>
      </c>
      <c r="BQ136" s="66">
        <f t="shared" ref="BQ136:BQ167" si="231">SUM(BO136:BP136)</f>
        <v>0</v>
      </c>
      <c r="BR136" s="80">
        <f t="shared" ref="BR136:BR167" si="232">+BQ136/$BQ$170</f>
        <v>0</v>
      </c>
      <c r="BS136" s="85">
        <f t="shared" ref="BS136:BS167" si="233">+BT136</f>
        <v>0</v>
      </c>
      <c r="BT136" s="80">
        <f t="shared" ref="BT136:BT168" si="234">IFERROR((BQ136-BN136)/BN136,0)</f>
        <v>0</v>
      </c>
      <c r="BV136" s="40">
        <v>0</v>
      </c>
      <c r="BW136" s="41">
        <v>0</v>
      </c>
      <c r="BX136" s="66">
        <f t="shared" ref="BX136:BX167" si="235">SUM(BV136:BW136)</f>
        <v>0</v>
      </c>
      <c r="BY136" s="40">
        <v>0</v>
      </c>
      <c r="BZ136" s="41">
        <v>0</v>
      </c>
      <c r="CA136" s="66">
        <f t="shared" ref="CA136:CA167" si="236">SUM(BY136:BZ136)</f>
        <v>0</v>
      </c>
      <c r="CB136" s="80">
        <f t="shared" ref="CB136:CB167" si="237">+CA136/$CA$170</f>
        <v>0</v>
      </c>
      <c r="CC136" s="85">
        <f t="shared" ref="CC136:CC167" si="238">+CD136</f>
        <v>0</v>
      </c>
      <c r="CD136" s="80">
        <f t="shared" ref="CD136:CD168" si="239">IFERROR((CA136-BX136)/BX136,0)</f>
        <v>0</v>
      </c>
      <c r="CF136" s="40">
        <v>0</v>
      </c>
      <c r="CG136" s="41">
        <v>0</v>
      </c>
      <c r="CH136" s="66">
        <f t="shared" ref="CH136:CH167" si="240">SUM(CF136:CG136)</f>
        <v>0</v>
      </c>
      <c r="CI136" s="40">
        <v>0</v>
      </c>
      <c r="CJ136" s="41">
        <v>0</v>
      </c>
      <c r="CK136" s="66">
        <f t="shared" ref="CK136:CK167" si="241">SUM(CI136:CJ136)</f>
        <v>0</v>
      </c>
      <c r="CL136" s="80">
        <f t="shared" ref="CL136:CL167" si="242">+CK136/$CK$170</f>
        <v>0</v>
      </c>
      <c r="CM136" s="85">
        <f t="shared" ref="CM136:CM167" si="243">+CN136</f>
        <v>0</v>
      </c>
      <c r="CN136" s="80">
        <f t="shared" ref="CN136:CN168" si="244">IFERROR((CK136-CH136)/CH136,0)</f>
        <v>0</v>
      </c>
      <c r="CP136" s="40">
        <v>0</v>
      </c>
      <c r="CQ136" s="41">
        <v>0</v>
      </c>
      <c r="CR136" s="66">
        <f t="shared" ref="CR136:CR167" si="245">SUM(CP136:CQ136)</f>
        <v>0</v>
      </c>
      <c r="CS136" s="40">
        <v>0</v>
      </c>
      <c r="CT136" s="41">
        <v>0</v>
      </c>
      <c r="CU136" s="66">
        <f t="shared" ref="CU136:CU167" si="246">SUM(CS136:CT136)</f>
        <v>0</v>
      </c>
      <c r="CV136" s="80">
        <f t="shared" ref="CV136:CV167" si="247">+CU136/$CU$170</f>
        <v>0</v>
      </c>
      <c r="CW136" s="85">
        <f t="shared" ref="CW136:CW167" si="248">+CX136</f>
        <v>0</v>
      </c>
      <c r="CX136" s="80">
        <f t="shared" ref="CX136:CX168" si="249">IFERROR((CU136-CR136)/CR136,0)</f>
        <v>0</v>
      </c>
    </row>
    <row r="137" spans="1:102" ht="24.95" customHeight="1">
      <c r="A137" s="3">
        <v>130</v>
      </c>
      <c r="B137" s="47" t="s">
        <v>172</v>
      </c>
      <c r="D137" s="40">
        <v>12</v>
      </c>
      <c r="E137" s="41">
        <v>0</v>
      </c>
      <c r="F137" s="66">
        <f t="shared" si="200"/>
        <v>12</v>
      </c>
      <c r="G137" s="40">
        <v>3</v>
      </c>
      <c r="H137" s="41">
        <v>0</v>
      </c>
      <c r="I137" s="66">
        <f t="shared" si="201"/>
        <v>3</v>
      </c>
      <c r="J137" s="80">
        <f t="shared" si="202"/>
        <v>3.7007613699725155E-6</v>
      </c>
      <c r="K137" s="85">
        <f t="shared" si="203"/>
        <v>-0.75</v>
      </c>
      <c r="L137" s="80">
        <f t="shared" si="204"/>
        <v>-0.75</v>
      </c>
      <c r="N137" s="40">
        <v>0</v>
      </c>
      <c r="O137" s="41">
        <v>0</v>
      </c>
      <c r="P137" s="66">
        <f t="shared" si="205"/>
        <v>0</v>
      </c>
      <c r="Q137" s="40">
        <v>0</v>
      </c>
      <c r="R137" s="41">
        <v>0</v>
      </c>
      <c r="S137" s="66">
        <f t="shared" si="206"/>
        <v>0</v>
      </c>
      <c r="T137" s="80">
        <f t="shared" si="207"/>
        <v>0</v>
      </c>
      <c r="U137" s="85">
        <f t="shared" si="208"/>
        <v>0</v>
      </c>
      <c r="V137" s="80">
        <f t="shared" si="209"/>
        <v>0</v>
      </c>
      <c r="X137" s="40">
        <v>0</v>
      </c>
      <c r="Y137" s="41">
        <v>0</v>
      </c>
      <c r="Z137" s="66">
        <f t="shared" si="210"/>
        <v>0</v>
      </c>
      <c r="AA137" s="40">
        <v>0</v>
      </c>
      <c r="AB137" s="41">
        <v>0</v>
      </c>
      <c r="AC137" s="66">
        <f t="shared" si="211"/>
        <v>0</v>
      </c>
      <c r="AD137" s="80">
        <f t="shared" si="212"/>
        <v>0</v>
      </c>
      <c r="AE137" s="85">
        <f t="shared" si="213"/>
        <v>0</v>
      </c>
      <c r="AF137" s="80">
        <f t="shared" si="214"/>
        <v>0</v>
      </c>
      <c r="AH137" s="40">
        <v>1</v>
      </c>
      <c r="AI137" s="41">
        <v>0</v>
      </c>
      <c r="AJ137" s="66">
        <f t="shared" si="215"/>
        <v>1</v>
      </c>
      <c r="AK137" s="40">
        <v>5</v>
      </c>
      <c r="AL137" s="41">
        <v>0</v>
      </c>
      <c r="AM137" s="66">
        <f t="shared" si="216"/>
        <v>5</v>
      </c>
      <c r="AN137" s="80">
        <f t="shared" si="217"/>
        <v>4.6349512403129522E-5</v>
      </c>
      <c r="AO137" s="85">
        <f t="shared" si="218"/>
        <v>4</v>
      </c>
      <c r="AP137" s="80">
        <f t="shared" si="219"/>
        <v>4</v>
      </c>
      <c r="AR137" s="40">
        <v>0</v>
      </c>
      <c r="AS137" s="41">
        <v>0</v>
      </c>
      <c r="AT137" s="66">
        <f t="shared" si="220"/>
        <v>0</v>
      </c>
      <c r="AU137" s="40">
        <v>0</v>
      </c>
      <c r="AV137" s="41">
        <v>0</v>
      </c>
      <c r="AW137" s="66">
        <f t="shared" si="221"/>
        <v>0</v>
      </c>
      <c r="AX137" s="80">
        <f t="shared" si="222"/>
        <v>0</v>
      </c>
      <c r="AY137" s="85">
        <f t="shared" si="223"/>
        <v>0</v>
      </c>
      <c r="AZ137" s="80">
        <f t="shared" si="224"/>
        <v>0</v>
      </c>
      <c r="BB137" s="40">
        <v>0</v>
      </c>
      <c r="BC137" s="41">
        <v>0</v>
      </c>
      <c r="BD137" s="66">
        <f t="shared" si="225"/>
        <v>0</v>
      </c>
      <c r="BE137" s="40">
        <v>0</v>
      </c>
      <c r="BF137" s="41">
        <v>0</v>
      </c>
      <c r="BG137" s="66">
        <f t="shared" si="226"/>
        <v>0</v>
      </c>
      <c r="BH137" s="80">
        <f t="shared" si="227"/>
        <v>0</v>
      </c>
      <c r="BI137" s="85">
        <f t="shared" si="228"/>
        <v>0</v>
      </c>
      <c r="BJ137" s="80">
        <f t="shared" si="229"/>
        <v>0</v>
      </c>
      <c r="BL137" s="40">
        <v>0</v>
      </c>
      <c r="BM137" s="41">
        <v>0</v>
      </c>
      <c r="BN137" s="66">
        <f t="shared" si="230"/>
        <v>0</v>
      </c>
      <c r="BO137" s="40">
        <v>0</v>
      </c>
      <c r="BP137" s="41">
        <v>0</v>
      </c>
      <c r="BQ137" s="66">
        <f t="shared" si="231"/>
        <v>0</v>
      </c>
      <c r="BR137" s="80">
        <f t="shared" si="232"/>
        <v>0</v>
      </c>
      <c r="BS137" s="85">
        <f t="shared" si="233"/>
        <v>0</v>
      </c>
      <c r="BT137" s="80">
        <f t="shared" si="234"/>
        <v>0</v>
      </c>
      <c r="BV137" s="40">
        <v>0</v>
      </c>
      <c r="BW137" s="41">
        <v>0</v>
      </c>
      <c r="BX137" s="66">
        <f t="shared" si="235"/>
        <v>0</v>
      </c>
      <c r="BY137" s="40">
        <v>0</v>
      </c>
      <c r="BZ137" s="41">
        <v>0</v>
      </c>
      <c r="CA137" s="66">
        <f t="shared" si="236"/>
        <v>0</v>
      </c>
      <c r="CB137" s="80">
        <f t="shared" si="237"/>
        <v>0</v>
      </c>
      <c r="CC137" s="85">
        <f t="shared" si="238"/>
        <v>0</v>
      </c>
      <c r="CD137" s="80">
        <f t="shared" si="239"/>
        <v>0</v>
      </c>
      <c r="CF137" s="40">
        <v>0</v>
      </c>
      <c r="CG137" s="41">
        <v>0</v>
      </c>
      <c r="CH137" s="66">
        <f t="shared" si="240"/>
        <v>0</v>
      </c>
      <c r="CI137" s="40">
        <v>0</v>
      </c>
      <c r="CJ137" s="41">
        <v>0</v>
      </c>
      <c r="CK137" s="66">
        <f t="shared" si="241"/>
        <v>0</v>
      </c>
      <c r="CL137" s="80">
        <f t="shared" si="242"/>
        <v>0</v>
      </c>
      <c r="CM137" s="85">
        <f t="shared" si="243"/>
        <v>0</v>
      </c>
      <c r="CN137" s="80">
        <f t="shared" si="244"/>
        <v>0</v>
      </c>
      <c r="CP137" s="40">
        <v>0</v>
      </c>
      <c r="CQ137" s="41">
        <v>0</v>
      </c>
      <c r="CR137" s="66">
        <f t="shared" si="245"/>
        <v>0</v>
      </c>
      <c r="CS137" s="40">
        <v>0</v>
      </c>
      <c r="CT137" s="41">
        <v>0</v>
      </c>
      <c r="CU137" s="66">
        <f t="shared" si="246"/>
        <v>0</v>
      </c>
      <c r="CV137" s="80">
        <f t="shared" si="247"/>
        <v>0</v>
      </c>
      <c r="CW137" s="85">
        <f t="shared" si="248"/>
        <v>0</v>
      </c>
      <c r="CX137" s="80">
        <f t="shared" si="249"/>
        <v>0</v>
      </c>
    </row>
    <row r="138" spans="1:102" ht="24.95" customHeight="1">
      <c r="A138" s="3">
        <v>131</v>
      </c>
      <c r="B138" s="47" t="s">
        <v>258</v>
      </c>
      <c r="D138" s="40">
        <v>0</v>
      </c>
      <c r="E138" s="41">
        <v>0</v>
      </c>
      <c r="F138" s="66">
        <f t="shared" si="200"/>
        <v>0</v>
      </c>
      <c r="G138" s="40">
        <v>0</v>
      </c>
      <c r="H138" s="41">
        <v>0</v>
      </c>
      <c r="I138" s="66">
        <f t="shared" si="201"/>
        <v>0</v>
      </c>
      <c r="J138" s="80">
        <f t="shared" si="202"/>
        <v>0</v>
      </c>
      <c r="K138" s="85">
        <f t="shared" si="203"/>
        <v>0</v>
      </c>
      <c r="L138" s="80">
        <f t="shared" si="204"/>
        <v>0</v>
      </c>
      <c r="N138" s="40">
        <v>0</v>
      </c>
      <c r="O138" s="41">
        <v>0</v>
      </c>
      <c r="P138" s="66">
        <f t="shared" si="205"/>
        <v>0</v>
      </c>
      <c r="Q138" s="40">
        <v>0</v>
      </c>
      <c r="R138" s="41">
        <v>0</v>
      </c>
      <c r="S138" s="66">
        <f t="shared" si="206"/>
        <v>0</v>
      </c>
      <c r="T138" s="80">
        <f t="shared" si="207"/>
        <v>0</v>
      </c>
      <c r="U138" s="85">
        <f t="shared" si="208"/>
        <v>0</v>
      </c>
      <c r="V138" s="80">
        <f t="shared" si="209"/>
        <v>0</v>
      </c>
      <c r="X138" s="40">
        <v>0</v>
      </c>
      <c r="Y138" s="41">
        <v>0</v>
      </c>
      <c r="Z138" s="66">
        <f t="shared" si="210"/>
        <v>0</v>
      </c>
      <c r="AA138" s="40">
        <v>0</v>
      </c>
      <c r="AB138" s="41">
        <v>0</v>
      </c>
      <c r="AC138" s="66">
        <f t="shared" si="211"/>
        <v>0</v>
      </c>
      <c r="AD138" s="80">
        <f t="shared" si="212"/>
        <v>0</v>
      </c>
      <c r="AE138" s="85">
        <f t="shared" si="213"/>
        <v>0</v>
      </c>
      <c r="AF138" s="80">
        <f t="shared" si="214"/>
        <v>0</v>
      </c>
      <c r="AH138" s="40">
        <v>0</v>
      </c>
      <c r="AI138" s="41">
        <v>0</v>
      </c>
      <c r="AJ138" s="66">
        <f t="shared" si="215"/>
        <v>0</v>
      </c>
      <c r="AK138" s="40">
        <v>0</v>
      </c>
      <c r="AL138" s="41">
        <v>0</v>
      </c>
      <c r="AM138" s="66">
        <f t="shared" si="216"/>
        <v>0</v>
      </c>
      <c r="AN138" s="80">
        <f t="shared" si="217"/>
        <v>0</v>
      </c>
      <c r="AO138" s="85">
        <f t="shared" si="218"/>
        <v>0</v>
      </c>
      <c r="AP138" s="80">
        <f t="shared" si="219"/>
        <v>0</v>
      </c>
      <c r="AR138" s="40">
        <v>0</v>
      </c>
      <c r="AS138" s="41">
        <v>0</v>
      </c>
      <c r="AT138" s="66">
        <f t="shared" si="220"/>
        <v>0</v>
      </c>
      <c r="AU138" s="40">
        <v>0</v>
      </c>
      <c r="AV138" s="41">
        <v>0</v>
      </c>
      <c r="AW138" s="66">
        <f t="shared" si="221"/>
        <v>0</v>
      </c>
      <c r="AX138" s="80">
        <f t="shared" si="222"/>
        <v>0</v>
      </c>
      <c r="AY138" s="85">
        <f t="shared" si="223"/>
        <v>0</v>
      </c>
      <c r="AZ138" s="80">
        <f t="shared" si="224"/>
        <v>0</v>
      </c>
      <c r="BB138" s="40">
        <v>197</v>
      </c>
      <c r="BC138" s="41">
        <v>0</v>
      </c>
      <c r="BD138" s="66">
        <f t="shared" si="225"/>
        <v>197</v>
      </c>
      <c r="BE138" s="40">
        <v>0</v>
      </c>
      <c r="BF138" s="41">
        <v>0</v>
      </c>
      <c r="BG138" s="66">
        <f t="shared" si="226"/>
        <v>0</v>
      </c>
      <c r="BH138" s="80">
        <f t="shared" si="227"/>
        <v>0</v>
      </c>
      <c r="BI138" s="85">
        <f t="shared" si="228"/>
        <v>-1</v>
      </c>
      <c r="BJ138" s="80">
        <f t="shared" si="229"/>
        <v>-1</v>
      </c>
      <c r="BL138" s="40">
        <v>0</v>
      </c>
      <c r="BM138" s="41">
        <v>0</v>
      </c>
      <c r="BN138" s="66">
        <f t="shared" si="230"/>
        <v>0</v>
      </c>
      <c r="BO138" s="40">
        <v>0</v>
      </c>
      <c r="BP138" s="41">
        <v>0</v>
      </c>
      <c r="BQ138" s="66">
        <f t="shared" si="231"/>
        <v>0</v>
      </c>
      <c r="BR138" s="80">
        <f t="shared" si="232"/>
        <v>0</v>
      </c>
      <c r="BS138" s="85">
        <f t="shared" si="233"/>
        <v>0</v>
      </c>
      <c r="BT138" s="80">
        <f t="shared" si="234"/>
        <v>0</v>
      </c>
      <c r="BV138" s="40">
        <v>0</v>
      </c>
      <c r="BW138" s="41">
        <v>0</v>
      </c>
      <c r="BX138" s="66">
        <f t="shared" si="235"/>
        <v>0</v>
      </c>
      <c r="BY138" s="40">
        <v>0</v>
      </c>
      <c r="BZ138" s="41">
        <v>0</v>
      </c>
      <c r="CA138" s="66">
        <f t="shared" si="236"/>
        <v>0</v>
      </c>
      <c r="CB138" s="80">
        <f t="shared" si="237"/>
        <v>0</v>
      </c>
      <c r="CC138" s="85">
        <f t="shared" si="238"/>
        <v>0</v>
      </c>
      <c r="CD138" s="80">
        <f t="shared" si="239"/>
        <v>0</v>
      </c>
      <c r="CF138" s="40">
        <v>0</v>
      </c>
      <c r="CG138" s="41">
        <v>0</v>
      </c>
      <c r="CH138" s="66">
        <f t="shared" si="240"/>
        <v>0</v>
      </c>
      <c r="CI138" s="40">
        <v>0</v>
      </c>
      <c r="CJ138" s="41">
        <v>0</v>
      </c>
      <c r="CK138" s="66">
        <f t="shared" si="241"/>
        <v>0</v>
      </c>
      <c r="CL138" s="80">
        <f t="shared" si="242"/>
        <v>0</v>
      </c>
      <c r="CM138" s="85">
        <f t="shared" si="243"/>
        <v>0</v>
      </c>
      <c r="CN138" s="80">
        <f t="shared" si="244"/>
        <v>0</v>
      </c>
      <c r="CP138" s="40">
        <v>0</v>
      </c>
      <c r="CQ138" s="41">
        <v>0</v>
      </c>
      <c r="CR138" s="66">
        <f t="shared" si="245"/>
        <v>0</v>
      </c>
      <c r="CS138" s="40">
        <v>0</v>
      </c>
      <c r="CT138" s="41">
        <v>0</v>
      </c>
      <c r="CU138" s="66">
        <f t="shared" si="246"/>
        <v>0</v>
      </c>
      <c r="CV138" s="80">
        <f t="shared" si="247"/>
        <v>0</v>
      </c>
      <c r="CW138" s="85">
        <f t="shared" si="248"/>
        <v>0</v>
      </c>
      <c r="CX138" s="80">
        <f t="shared" si="249"/>
        <v>0</v>
      </c>
    </row>
    <row r="139" spans="1:102" ht="24.95" customHeight="1">
      <c r="A139" s="3">
        <v>132</v>
      </c>
      <c r="B139" s="47" t="s">
        <v>213</v>
      </c>
      <c r="D139" s="40">
        <v>0</v>
      </c>
      <c r="E139" s="41">
        <v>0</v>
      </c>
      <c r="F139" s="66">
        <f t="shared" si="200"/>
        <v>0</v>
      </c>
      <c r="G139" s="40">
        <v>1</v>
      </c>
      <c r="H139" s="41">
        <v>0</v>
      </c>
      <c r="I139" s="66">
        <f t="shared" si="201"/>
        <v>1</v>
      </c>
      <c r="J139" s="80">
        <f t="shared" si="202"/>
        <v>1.2335871233241719E-6</v>
      </c>
      <c r="K139" s="85">
        <f t="shared" si="203"/>
        <v>0</v>
      </c>
      <c r="L139" s="80">
        <f t="shared" si="204"/>
        <v>0</v>
      </c>
      <c r="N139" s="40">
        <v>0</v>
      </c>
      <c r="O139" s="41">
        <v>0</v>
      </c>
      <c r="P139" s="66">
        <f t="shared" si="205"/>
        <v>0</v>
      </c>
      <c r="Q139" s="40">
        <v>0</v>
      </c>
      <c r="R139" s="41">
        <v>0</v>
      </c>
      <c r="S139" s="66">
        <f t="shared" si="206"/>
        <v>0</v>
      </c>
      <c r="T139" s="80">
        <f t="shared" si="207"/>
        <v>0</v>
      </c>
      <c r="U139" s="85">
        <f t="shared" si="208"/>
        <v>0</v>
      </c>
      <c r="V139" s="80">
        <f t="shared" si="209"/>
        <v>0</v>
      </c>
      <c r="X139" s="40">
        <v>0</v>
      </c>
      <c r="Y139" s="41">
        <v>0</v>
      </c>
      <c r="Z139" s="66">
        <f t="shared" si="210"/>
        <v>0</v>
      </c>
      <c r="AA139" s="40">
        <v>0</v>
      </c>
      <c r="AB139" s="41">
        <v>0</v>
      </c>
      <c r="AC139" s="66">
        <f t="shared" si="211"/>
        <v>0</v>
      </c>
      <c r="AD139" s="80">
        <f t="shared" si="212"/>
        <v>0</v>
      </c>
      <c r="AE139" s="85">
        <f t="shared" si="213"/>
        <v>0</v>
      </c>
      <c r="AF139" s="80">
        <f t="shared" si="214"/>
        <v>0</v>
      </c>
      <c r="AH139" s="40">
        <v>0</v>
      </c>
      <c r="AI139" s="41">
        <v>0</v>
      </c>
      <c r="AJ139" s="66">
        <f t="shared" si="215"/>
        <v>0</v>
      </c>
      <c r="AK139" s="40">
        <v>0</v>
      </c>
      <c r="AL139" s="41">
        <v>0</v>
      </c>
      <c r="AM139" s="66">
        <f t="shared" si="216"/>
        <v>0</v>
      </c>
      <c r="AN139" s="80">
        <f t="shared" si="217"/>
        <v>0</v>
      </c>
      <c r="AO139" s="85">
        <f t="shared" si="218"/>
        <v>0</v>
      </c>
      <c r="AP139" s="80">
        <f t="shared" si="219"/>
        <v>0</v>
      </c>
      <c r="AR139" s="40">
        <v>0</v>
      </c>
      <c r="AS139" s="41">
        <v>0</v>
      </c>
      <c r="AT139" s="66">
        <f t="shared" si="220"/>
        <v>0</v>
      </c>
      <c r="AU139" s="40">
        <v>0</v>
      </c>
      <c r="AV139" s="41">
        <v>0</v>
      </c>
      <c r="AW139" s="66">
        <f t="shared" si="221"/>
        <v>0</v>
      </c>
      <c r="AX139" s="80">
        <f t="shared" si="222"/>
        <v>0</v>
      </c>
      <c r="AY139" s="85">
        <f t="shared" si="223"/>
        <v>0</v>
      </c>
      <c r="AZ139" s="80">
        <f t="shared" si="224"/>
        <v>0</v>
      </c>
      <c r="BB139" s="40">
        <v>0</v>
      </c>
      <c r="BC139" s="41">
        <v>0</v>
      </c>
      <c r="BD139" s="66">
        <f t="shared" si="225"/>
        <v>0</v>
      </c>
      <c r="BE139" s="40">
        <v>0</v>
      </c>
      <c r="BF139" s="41">
        <v>0</v>
      </c>
      <c r="BG139" s="66">
        <f t="shared" si="226"/>
        <v>0</v>
      </c>
      <c r="BH139" s="80">
        <f t="shared" si="227"/>
        <v>0</v>
      </c>
      <c r="BI139" s="85">
        <f t="shared" si="228"/>
        <v>0</v>
      </c>
      <c r="BJ139" s="80">
        <f t="shared" si="229"/>
        <v>0</v>
      </c>
      <c r="BL139" s="40">
        <v>0</v>
      </c>
      <c r="BM139" s="41">
        <v>0</v>
      </c>
      <c r="BN139" s="66">
        <f t="shared" si="230"/>
        <v>0</v>
      </c>
      <c r="BO139" s="40">
        <v>0</v>
      </c>
      <c r="BP139" s="41">
        <v>0</v>
      </c>
      <c r="BQ139" s="66">
        <f t="shared" si="231"/>
        <v>0</v>
      </c>
      <c r="BR139" s="80">
        <f t="shared" si="232"/>
        <v>0</v>
      </c>
      <c r="BS139" s="85">
        <f t="shared" si="233"/>
        <v>0</v>
      </c>
      <c r="BT139" s="80">
        <f t="shared" si="234"/>
        <v>0</v>
      </c>
      <c r="BV139" s="40">
        <v>0</v>
      </c>
      <c r="BW139" s="41">
        <v>0</v>
      </c>
      <c r="BX139" s="66">
        <f t="shared" si="235"/>
        <v>0</v>
      </c>
      <c r="BY139" s="40">
        <v>0</v>
      </c>
      <c r="BZ139" s="41">
        <v>0</v>
      </c>
      <c r="CA139" s="66">
        <f t="shared" si="236"/>
        <v>0</v>
      </c>
      <c r="CB139" s="80">
        <f t="shared" si="237"/>
        <v>0</v>
      </c>
      <c r="CC139" s="85">
        <f t="shared" si="238"/>
        <v>0</v>
      </c>
      <c r="CD139" s="80">
        <f t="shared" si="239"/>
        <v>0</v>
      </c>
      <c r="CF139" s="40">
        <v>0</v>
      </c>
      <c r="CG139" s="41">
        <v>0</v>
      </c>
      <c r="CH139" s="66">
        <f t="shared" si="240"/>
        <v>0</v>
      </c>
      <c r="CI139" s="40">
        <v>0</v>
      </c>
      <c r="CJ139" s="41">
        <v>0</v>
      </c>
      <c r="CK139" s="66">
        <f t="shared" si="241"/>
        <v>0</v>
      </c>
      <c r="CL139" s="80">
        <f t="shared" si="242"/>
        <v>0</v>
      </c>
      <c r="CM139" s="85">
        <f t="shared" si="243"/>
        <v>0</v>
      </c>
      <c r="CN139" s="80">
        <f t="shared" si="244"/>
        <v>0</v>
      </c>
      <c r="CP139" s="40">
        <v>0</v>
      </c>
      <c r="CQ139" s="41">
        <v>0</v>
      </c>
      <c r="CR139" s="66">
        <f t="shared" si="245"/>
        <v>0</v>
      </c>
      <c r="CS139" s="40">
        <v>0</v>
      </c>
      <c r="CT139" s="41">
        <v>0</v>
      </c>
      <c r="CU139" s="66">
        <f t="shared" si="246"/>
        <v>0</v>
      </c>
      <c r="CV139" s="80">
        <f t="shared" si="247"/>
        <v>0</v>
      </c>
      <c r="CW139" s="85">
        <f t="shared" si="248"/>
        <v>0</v>
      </c>
      <c r="CX139" s="80">
        <f t="shared" si="249"/>
        <v>0</v>
      </c>
    </row>
    <row r="140" spans="1:102" ht="24.95" customHeight="1">
      <c r="A140" s="3">
        <v>133</v>
      </c>
      <c r="B140" s="47" t="s">
        <v>173</v>
      </c>
      <c r="D140" s="40">
        <v>0</v>
      </c>
      <c r="E140" s="41">
        <v>0</v>
      </c>
      <c r="F140" s="66">
        <f t="shared" si="200"/>
        <v>0</v>
      </c>
      <c r="G140" s="40">
        <v>0</v>
      </c>
      <c r="H140" s="41">
        <v>0</v>
      </c>
      <c r="I140" s="66">
        <f t="shared" si="201"/>
        <v>0</v>
      </c>
      <c r="J140" s="80">
        <f t="shared" si="202"/>
        <v>0</v>
      </c>
      <c r="K140" s="85">
        <f t="shared" si="203"/>
        <v>0</v>
      </c>
      <c r="L140" s="80">
        <f t="shared" si="204"/>
        <v>0</v>
      </c>
      <c r="N140" s="40">
        <v>11408</v>
      </c>
      <c r="O140" s="41">
        <v>0</v>
      </c>
      <c r="P140" s="66">
        <f t="shared" si="205"/>
        <v>11408</v>
      </c>
      <c r="Q140" s="40">
        <v>12158</v>
      </c>
      <c r="R140" s="41">
        <v>0</v>
      </c>
      <c r="S140" s="66">
        <f t="shared" si="206"/>
        <v>12158</v>
      </c>
      <c r="T140" s="80">
        <f t="shared" si="207"/>
        <v>1.9519885944012383E-2</v>
      </c>
      <c r="U140" s="85">
        <f t="shared" si="208"/>
        <v>6.5743338008415142E-2</v>
      </c>
      <c r="V140" s="80">
        <f t="shared" si="209"/>
        <v>6.5743338008415142E-2</v>
      </c>
      <c r="X140" s="40">
        <v>0</v>
      </c>
      <c r="Y140" s="41">
        <v>0</v>
      </c>
      <c r="Z140" s="66">
        <f t="shared" si="210"/>
        <v>0</v>
      </c>
      <c r="AA140" s="40">
        <v>0</v>
      </c>
      <c r="AB140" s="41">
        <v>0</v>
      </c>
      <c r="AC140" s="66">
        <f t="shared" si="211"/>
        <v>0</v>
      </c>
      <c r="AD140" s="80">
        <f t="shared" si="212"/>
        <v>0</v>
      </c>
      <c r="AE140" s="85">
        <f t="shared" si="213"/>
        <v>0</v>
      </c>
      <c r="AF140" s="80">
        <f t="shared" si="214"/>
        <v>0</v>
      </c>
      <c r="AH140" s="40">
        <v>0</v>
      </c>
      <c r="AI140" s="41">
        <v>0</v>
      </c>
      <c r="AJ140" s="66">
        <f t="shared" si="215"/>
        <v>0</v>
      </c>
      <c r="AK140" s="40">
        <v>0</v>
      </c>
      <c r="AL140" s="41">
        <v>0</v>
      </c>
      <c r="AM140" s="66">
        <f t="shared" si="216"/>
        <v>0</v>
      </c>
      <c r="AN140" s="80">
        <f t="shared" si="217"/>
        <v>0</v>
      </c>
      <c r="AO140" s="85">
        <f t="shared" si="218"/>
        <v>0</v>
      </c>
      <c r="AP140" s="80">
        <f t="shared" si="219"/>
        <v>0</v>
      </c>
      <c r="AR140" s="40">
        <v>48</v>
      </c>
      <c r="AS140" s="41">
        <v>0</v>
      </c>
      <c r="AT140" s="66">
        <f t="shared" si="220"/>
        <v>48</v>
      </c>
      <c r="AU140" s="40">
        <v>22</v>
      </c>
      <c r="AV140" s="41">
        <v>0</v>
      </c>
      <c r="AW140" s="66">
        <f t="shared" si="221"/>
        <v>22</v>
      </c>
      <c r="AX140" s="80">
        <f t="shared" si="222"/>
        <v>2.1430171733603483E-4</v>
      </c>
      <c r="AY140" s="85">
        <f t="shared" si="223"/>
        <v>-0.54166666666666663</v>
      </c>
      <c r="AZ140" s="80">
        <f t="shared" si="224"/>
        <v>-0.54166666666666663</v>
      </c>
      <c r="BB140" s="40">
        <v>24</v>
      </c>
      <c r="BC140" s="41">
        <v>0</v>
      </c>
      <c r="BD140" s="66">
        <f t="shared" si="225"/>
        <v>24</v>
      </c>
      <c r="BE140" s="40">
        <v>25</v>
      </c>
      <c r="BF140" s="41">
        <v>0</v>
      </c>
      <c r="BG140" s="66">
        <f t="shared" si="226"/>
        <v>25</v>
      </c>
      <c r="BH140" s="80">
        <f t="shared" si="227"/>
        <v>3.6117772833655986E-4</v>
      </c>
      <c r="BI140" s="85">
        <f t="shared" si="228"/>
        <v>4.1666666666666664E-2</v>
      </c>
      <c r="BJ140" s="80">
        <f t="shared" si="229"/>
        <v>4.1666666666666664E-2</v>
      </c>
      <c r="BL140" s="40">
        <v>0</v>
      </c>
      <c r="BM140" s="41">
        <v>0</v>
      </c>
      <c r="BN140" s="66">
        <f t="shared" si="230"/>
        <v>0</v>
      </c>
      <c r="BO140" s="40">
        <v>0</v>
      </c>
      <c r="BP140" s="41">
        <v>0</v>
      </c>
      <c r="BQ140" s="66">
        <f t="shared" si="231"/>
        <v>0</v>
      </c>
      <c r="BR140" s="80">
        <f t="shared" si="232"/>
        <v>0</v>
      </c>
      <c r="BS140" s="85">
        <f t="shared" si="233"/>
        <v>0</v>
      </c>
      <c r="BT140" s="80">
        <f t="shared" si="234"/>
        <v>0</v>
      </c>
      <c r="BV140" s="40">
        <v>0</v>
      </c>
      <c r="BW140" s="41">
        <v>0</v>
      </c>
      <c r="BX140" s="66">
        <f t="shared" si="235"/>
        <v>0</v>
      </c>
      <c r="BY140" s="40">
        <v>0</v>
      </c>
      <c r="BZ140" s="41">
        <v>0</v>
      </c>
      <c r="CA140" s="66">
        <f t="shared" si="236"/>
        <v>0</v>
      </c>
      <c r="CB140" s="80">
        <f t="shared" si="237"/>
        <v>0</v>
      </c>
      <c r="CC140" s="85">
        <f t="shared" si="238"/>
        <v>0</v>
      </c>
      <c r="CD140" s="80">
        <f t="shared" si="239"/>
        <v>0</v>
      </c>
      <c r="CF140" s="40">
        <v>0</v>
      </c>
      <c r="CG140" s="41">
        <v>0</v>
      </c>
      <c r="CH140" s="66">
        <f t="shared" si="240"/>
        <v>0</v>
      </c>
      <c r="CI140" s="40">
        <v>0</v>
      </c>
      <c r="CJ140" s="41">
        <v>0</v>
      </c>
      <c r="CK140" s="66">
        <f t="shared" si="241"/>
        <v>0</v>
      </c>
      <c r="CL140" s="80">
        <f t="shared" si="242"/>
        <v>0</v>
      </c>
      <c r="CM140" s="85">
        <f t="shared" si="243"/>
        <v>0</v>
      </c>
      <c r="CN140" s="80">
        <f t="shared" si="244"/>
        <v>0</v>
      </c>
      <c r="CP140" s="40">
        <v>0</v>
      </c>
      <c r="CQ140" s="41">
        <v>0</v>
      </c>
      <c r="CR140" s="66">
        <f t="shared" si="245"/>
        <v>0</v>
      </c>
      <c r="CS140" s="40">
        <v>0</v>
      </c>
      <c r="CT140" s="41">
        <v>0</v>
      </c>
      <c r="CU140" s="66">
        <f t="shared" si="246"/>
        <v>0</v>
      </c>
      <c r="CV140" s="80">
        <f t="shared" si="247"/>
        <v>0</v>
      </c>
      <c r="CW140" s="85">
        <f t="shared" si="248"/>
        <v>0</v>
      </c>
      <c r="CX140" s="80">
        <f t="shared" si="249"/>
        <v>0</v>
      </c>
    </row>
    <row r="141" spans="1:102" ht="24.95" customHeight="1">
      <c r="A141" s="3">
        <v>134</v>
      </c>
      <c r="B141" s="47" t="s">
        <v>174</v>
      </c>
      <c r="D141" s="40">
        <v>0</v>
      </c>
      <c r="E141" s="41">
        <v>5</v>
      </c>
      <c r="F141" s="66">
        <f t="shared" si="200"/>
        <v>5</v>
      </c>
      <c r="G141" s="40">
        <v>0</v>
      </c>
      <c r="H141" s="41">
        <v>0</v>
      </c>
      <c r="I141" s="66">
        <f t="shared" si="201"/>
        <v>0</v>
      </c>
      <c r="J141" s="80">
        <f t="shared" si="202"/>
        <v>0</v>
      </c>
      <c r="K141" s="85">
        <f t="shared" si="203"/>
        <v>-1</v>
      </c>
      <c r="L141" s="80">
        <f t="shared" si="204"/>
        <v>-1</v>
      </c>
      <c r="N141" s="40">
        <v>0</v>
      </c>
      <c r="O141" s="41">
        <v>0</v>
      </c>
      <c r="P141" s="66">
        <f t="shared" si="205"/>
        <v>0</v>
      </c>
      <c r="Q141" s="40">
        <v>0</v>
      </c>
      <c r="R141" s="41">
        <v>0</v>
      </c>
      <c r="S141" s="66">
        <f t="shared" si="206"/>
        <v>0</v>
      </c>
      <c r="T141" s="80">
        <f t="shared" si="207"/>
        <v>0</v>
      </c>
      <c r="U141" s="85">
        <f t="shared" si="208"/>
        <v>0</v>
      </c>
      <c r="V141" s="80">
        <f t="shared" si="209"/>
        <v>0</v>
      </c>
      <c r="X141" s="40">
        <v>0</v>
      </c>
      <c r="Y141" s="41">
        <v>0</v>
      </c>
      <c r="Z141" s="66">
        <f t="shared" si="210"/>
        <v>0</v>
      </c>
      <c r="AA141" s="40">
        <v>0</v>
      </c>
      <c r="AB141" s="41">
        <v>0</v>
      </c>
      <c r="AC141" s="66">
        <f t="shared" si="211"/>
        <v>0</v>
      </c>
      <c r="AD141" s="80">
        <f t="shared" si="212"/>
        <v>0</v>
      </c>
      <c r="AE141" s="85">
        <f t="shared" si="213"/>
        <v>0</v>
      </c>
      <c r="AF141" s="80">
        <f t="shared" si="214"/>
        <v>0</v>
      </c>
      <c r="AH141" s="40">
        <v>0</v>
      </c>
      <c r="AI141" s="41">
        <v>0</v>
      </c>
      <c r="AJ141" s="66">
        <f t="shared" si="215"/>
        <v>0</v>
      </c>
      <c r="AK141" s="40">
        <v>0</v>
      </c>
      <c r="AL141" s="41">
        <v>0</v>
      </c>
      <c r="AM141" s="66">
        <f t="shared" si="216"/>
        <v>0</v>
      </c>
      <c r="AN141" s="80">
        <f t="shared" si="217"/>
        <v>0</v>
      </c>
      <c r="AO141" s="85">
        <f t="shared" si="218"/>
        <v>0</v>
      </c>
      <c r="AP141" s="80">
        <f t="shared" si="219"/>
        <v>0</v>
      </c>
      <c r="AR141" s="40">
        <v>0</v>
      </c>
      <c r="AS141" s="41">
        <v>0</v>
      </c>
      <c r="AT141" s="66">
        <f t="shared" si="220"/>
        <v>0</v>
      </c>
      <c r="AU141" s="40">
        <v>0</v>
      </c>
      <c r="AV141" s="41">
        <v>0</v>
      </c>
      <c r="AW141" s="66">
        <f t="shared" si="221"/>
        <v>0</v>
      </c>
      <c r="AX141" s="80">
        <f t="shared" si="222"/>
        <v>0</v>
      </c>
      <c r="AY141" s="85">
        <f t="shared" si="223"/>
        <v>0</v>
      </c>
      <c r="AZ141" s="80">
        <f t="shared" si="224"/>
        <v>0</v>
      </c>
      <c r="BB141" s="40">
        <v>0</v>
      </c>
      <c r="BC141" s="41">
        <v>0</v>
      </c>
      <c r="BD141" s="66">
        <f t="shared" si="225"/>
        <v>0</v>
      </c>
      <c r="BE141" s="40">
        <v>0</v>
      </c>
      <c r="BF141" s="41">
        <v>0</v>
      </c>
      <c r="BG141" s="66">
        <f t="shared" si="226"/>
        <v>0</v>
      </c>
      <c r="BH141" s="80">
        <f t="shared" si="227"/>
        <v>0</v>
      </c>
      <c r="BI141" s="85">
        <f t="shared" si="228"/>
        <v>0</v>
      </c>
      <c r="BJ141" s="80">
        <f t="shared" si="229"/>
        <v>0</v>
      </c>
      <c r="BL141" s="40">
        <v>0</v>
      </c>
      <c r="BM141" s="41">
        <v>0</v>
      </c>
      <c r="BN141" s="66">
        <f t="shared" si="230"/>
        <v>0</v>
      </c>
      <c r="BO141" s="40">
        <v>0</v>
      </c>
      <c r="BP141" s="41">
        <v>0</v>
      </c>
      <c r="BQ141" s="66">
        <f t="shared" si="231"/>
        <v>0</v>
      </c>
      <c r="BR141" s="80">
        <f t="shared" si="232"/>
        <v>0</v>
      </c>
      <c r="BS141" s="85">
        <f t="shared" si="233"/>
        <v>0</v>
      </c>
      <c r="BT141" s="80">
        <f t="shared" si="234"/>
        <v>0</v>
      </c>
      <c r="BV141" s="40">
        <v>0</v>
      </c>
      <c r="BW141" s="41">
        <v>0</v>
      </c>
      <c r="BX141" s="66">
        <f t="shared" si="235"/>
        <v>0</v>
      </c>
      <c r="BY141" s="40">
        <v>0</v>
      </c>
      <c r="BZ141" s="41">
        <v>0</v>
      </c>
      <c r="CA141" s="66">
        <f t="shared" si="236"/>
        <v>0</v>
      </c>
      <c r="CB141" s="80">
        <f t="shared" si="237"/>
        <v>0</v>
      </c>
      <c r="CC141" s="85">
        <f t="shared" si="238"/>
        <v>0</v>
      </c>
      <c r="CD141" s="80">
        <f t="shared" si="239"/>
        <v>0</v>
      </c>
      <c r="CF141" s="40">
        <v>0</v>
      </c>
      <c r="CG141" s="41">
        <v>0</v>
      </c>
      <c r="CH141" s="66">
        <f t="shared" si="240"/>
        <v>0</v>
      </c>
      <c r="CI141" s="40">
        <v>0</v>
      </c>
      <c r="CJ141" s="41">
        <v>0</v>
      </c>
      <c r="CK141" s="66">
        <f t="shared" si="241"/>
        <v>0</v>
      </c>
      <c r="CL141" s="80">
        <f t="shared" si="242"/>
        <v>0</v>
      </c>
      <c r="CM141" s="85">
        <f t="shared" si="243"/>
        <v>0</v>
      </c>
      <c r="CN141" s="80">
        <f t="shared" si="244"/>
        <v>0</v>
      </c>
      <c r="CP141" s="40">
        <v>0</v>
      </c>
      <c r="CQ141" s="41">
        <v>0</v>
      </c>
      <c r="CR141" s="66">
        <f t="shared" si="245"/>
        <v>0</v>
      </c>
      <c r="CS141" s="40">
        <v>0</v>
      </c>
      <c r="CT141" s="41">
        <v>0</v>
      </c>
      <c r="CU141" s="66">
        <f t="shared" si="246"/>
        <v>0</v>
      </c>
      <c r="CV141" s="80">
        <f t="shared" si="247"/>
        <v>0</v>
      </c>
      <c r="CW141" s="85">
        <f t="shared" si="248"/>
        <v>0</v>
      </c>
      <c r="CX141" s="80">
        <f t="shared" si="249"/>
        <v>0</v>
      </c>
    </row>
    <row r="142" spans="1:102" ht="24.95" customHeight="1">
      <c r="A142" s="3">
        <v>135</v>
      </c>
      <c r="B142" s="47" t="s">
        <v>218</v>
      </c>
      <c r="D142" s="40">
        <v>0</v>
      </c>
      <c r="E142" s="41">
        <v>0</v>
      </c>
      <c r="F142" s="66">
        <f t="shared" si="200"/>
        <v>0</v>
      </c>
      <c r="G142" s="40">
        <v>0</v>
      </c>
      <c r="H142" s="41">
        <v>0</v>
      </c>
      <c r="I142" s="66">
        <f t="shared" si="201"/>
        <v>0</v>
      </c>
      <c r="J142" s="80">
        <f t="shared" si="202"/>
        <v>0</v>
      </c>
      <c r="K142" s="85">
        <f t="shared" si="203"/>
        <v>0</v>
      </c>
      <c r="L142" s="80">
        <f t="shared" si="204"/>
        <v>0</v>
      </c>
      <c r="N142" s="40">
        <v>0</v>
      </c>
      <c r="O142" s="41">
        <v>0</v>
      </c>
      <c r="P142" s="66">
        <f t="shared" si="205"/>
        <v>0</v>
      </c>
      <c r="Q142" s="40">
        <v>0</v>
      </c>
      <c r="R142" s="41">
        <v>0</v>
      </c>
      <c r="S142" s="66">
        <f t="shared" si="206"/>
        <v>0</v>
      </c>
      <c r="T142" s="80">
        <f t="shared" si="207"/>
        <v>0</v>
      </c>
      <c r="U142" s="85">
        <f t="shared" si="208"/>
        <v>0</v>
      </c>
      <c r="V142" s="80">
        <f t="shared" si="209"/>
        <v>0</v>
      </c>
      <c r="X142" s="40">
        <v>0</v>
      </c>
      <c r="Y142" s="41">
        <v>0</v>
      </c>
      <c r="Z142" s="66">
        <f t="shared" si="210"/>
        <v>0</v>
      </c>
      <c r="AA142" s="40">
        <v>0</v>
      </c>
      <c r="AB142" s="41">
        <v>0</v>
      </c>
      <c r="AC142" s="66">
        <f t="shared" si="211"/>
        <v>0</v>
      </c>
      <c r="AD142" s="80">
        <f t="shared" si="212"/>
        <v>0</v>
      </c>
      <c r="AE142" s="85">
        <f t="shared" si="213"/>
        <v>0</v>
      </c>
      <c r="AF142" s="80">
        <f t="shared" si="214"/>
        <v>0</v>
      </c>
      <c r="AH142" s="40">
        <v>0</v>
      </c>
      <c r="AI142" s="41">
        <v>0</v>
      </c>
      <c r="AJ142" s="66">
        <f t="shared" si="215"/>
        <v>0</v>
      </c>
      <c r="AK142" s="40">
        <v>0</v>
      </c>
      <c r="AL142" s="41">
        <v>0</v>
      </c>
      <c r="AM142" s="66">
        <f t="shared" si="216"/>
        <v>0</v>
      </c>
      <c r="AN142" s="80">
        <f t="shared" si="217"/>
        <v>0</v>
      </c>
      <c r="AO142" s="85">
        <f t="shared" si="218"/>
        <v>0</v>
      </c>
      <c r="AP142" s="80">
        <f t="shared" si="219"/>
        <v>0</v>
      </c>
      <c r="AR142" s="40">
        <v>0</v>
      </c>
      <c r="AS142" s="41">
        <v>0</v>
      </c>
      <c r="AT142" s="66">
        <f t="shared" si="220"/>
        <v>0</v>
      </c>
      <c r="AU142" s="40">
        <v>0</v>
      </c>
      <c r="AV142" s="41">
        <v>0</v>
      </c>
      <c r="AW142" s="66">
        <f t="shared" si="221"/>
        <v>0</v>
      </c>
      <c r="AX142" s="80">
        <f t="shared" si="222"/>
        <v>0</v>
      </c>
      <c r="AY142" s="85">
        <f t="shared" si="223"/>
        <v>0</v>
      </c>
      <c r="AZ142" s="80">
        <f t="shared" si="224"/>
        <v>0</v>
      </c>
      <c r="BB142" s="40">
        <v>3</v>
      </c>
      <c r="BC142" s="41">
        <v>0</v>
      </c>
      <c r="BD142" s="66">
        <f t="shared" si="225"/>
        <v>3</v>
      </c>
      <c r="BE142" s="40">
        <v>0</v>
      </c>
      <c r="BF142" s="41">
        <v>0</v>
      </c>
      <c r="BG142" s="66">
        <f t="shared" si="226"/>
        <v>0</v>
      </c>
      <c r="BH142" s="80">
        <f t="shared" si="227"/>
        <v>0</v>
      </c>
      <c r="BI142" s="85">
        <f t="shared" si="228"/>
        <v>-1</v>
      </c>
      <c r="BJ142" s="80">
        <f t="shared" si="229"/>
        <v>-1</v>
      </c>
      <c r="BL142" s="40">
        <v>0</v>
      </c>
      <c r="BM142" s="41">
        <v>0</v>
      </c>
      <c r="BN142" s="66">
        <f t="shared" si="230"/>
        <v>0</v>
      </c>
      <c r="BO142" s="40">
        <v>0</v>
      </c>
      <c r="BP142" s="41">
        <v>0</v>
      </c>
      <c r="BQ142" s="66">
        <f t="shared" si="231"/>
        <v>0</v>
      </c>
      <c r="BR142" s="80">
        <f t="shared" si="232"/>
        <v>0</v>
      </c>
      <c r="BS142" s="85">
        <f t="shared" si="233"/>
        <v>0</v>
      </c>
      <c r="BT142" s="80">
        <f t="shared" si="234"/>
        <v>0</v>
      </c>
      <c r="BV142" s="40">
        <v>0</v>
      </c>
      <c r="BW142" s="41">
        <v>0</v>
      </c>
      <c r="BX142" s="66">
        <f t="shared" si="235"/>
        <v>0</v>
      </c>
      <c r="BY142" s="40">
        <v>0</v>
      </c>
      <c r="BZ142" s="41">
        <v>0</v>
      </c>
      <c r="CA142" s="66">
        <f t="shared" si="236"/>
        <v>0</v>
      </c>
      <c r="CB142" s="80">
        <f t="shared" si="237"/>
        <v>0</v>
      </c>
      <c r="CC142" s="85">
        <f t="shared" si="238"/>
        <v>0</v>
      </c>
      <c r="CD142" s="80">
        <f t="shared" si="239"/>
        <v>0</v>
      </c>
      <c r="CF142" s="40">
        <v>0</v>
      </c>
      <c r="CG142" s="41">
        <v>0</v>
      </c>
      <c r="CH142" s="66">
        <f t="shared" si="240"/>
        <v>0</v>
      </c>
      <c r="CI142" s="40">
        <v>0</v>
      </c>
      <c r="CJ142" s="41">
        <v>0</v>
      </c>
      <c r="CK142" s="66">
        <f t="shared" si="241"/>
        <v>0</v>
      </c>
      <c r="CL142" s="80">
        <f t="shared" si="242"/>
        <v>0</v>
      </c>
      <c r="CM142" s="85">
        <f t="shared" si="243"/>
        <v>0</v>
      </c>
      <c r="CN142" s="80">
        <f t="shared" si="244"/>
        <v>0</v>
      </c>
      <c r="CP142" s="40">
        <v>0</v>
      </c>
      <c r="CQ142" s="41">
        <v>0</v>
      </c>
      <c r="CR142" s="66">
        <f t="shared" si="245"/>
        <v>0</v>
      </c>
      <c r="CS142" s="40">
        <v>0</v>
      </c>
      <c r="CT142" s="41">
        <v>0</v>
      </c>
      <c r="CU142" s="66">
        <f t="shared" si="246"/>
        <v>0</v>
      </c>
      <c r="CV142" s="80">
        <f t="shared" si="247"/>
        <v>0</v>
      </c>
      <c r="CW142" s="85">
        <f t="shared" si="248"/>
        <v>0</v>
      </c>
      <c r="CX142" s="80">
        <f t="shared" si="249"/>
        <v>0</v>
      </c>
    </row>
    <row r="143" spans="1:102" ht="24.95" customHeight="1">
      <c r="A143" s="3">
        <v>136</v>
      </c>
      <c r="B143" s="47" t="s">
        <v>83</v>
      </c>
      <c r="D143" s="40">
        <v>0</v>
      </c>
      <c r="E143" s="41">
        <v>0</v>
      </c>
      <c r="F143" s="66">
        <f t="shared" si="200"/>
        <v>0</v>
      </c>
      <c r="G143" s="40">
        <v>0</v>
      </c>
      <c r="H143" s="41">
        <v>0</v>
      </c>
      <c r="I143" s="66">
        <f t="shared" si="201"/>
        <v>0</v>
      </c>
      <c r="J143" s="80">
        <f t="shared" si="202"/>
        <v>0</v>
      </c>
      <c r="K143" s="85">
        <f t="shared" si="203"/>
        <v>0</v>
      </c>
      <c r="L143" s="80">
        <f t="shared" si="204"/>
        <v>0</v>
      </c>
      <c r="N143" s="40">
        <v>0</v>
      </c>
      <c r="O143" s="41">
        <v>0</v>
      </c>
      <c r="P143" s="66">
        <f t="shared" si="205"/>
        <v>0</v>
      </c>
      <c r="Q143" s="40">
        <v>0</v>
      </c>
      <c r="R143" s="41">
        <v>0</v>
      </c>
      <c r="S143" s="66">
        <f t="shared" si="206"/>
        <v>0</v>
      </c>
      <c r="T143" s="80">
        <f t="shared" si="207"/>
        <v>0</v>
      </c>
      <c r="U143" s="85">
        <f t="shared" si="208"/>
        <v>0</v>
      </c>
      <c r="V143" s="80">
        <f t="shared" si="209"/>
        <v>0</v>
      </c>
      <c r="X143" s="40">
        <v>0</v>
      </c>
      <c r="Y143" s="41">
        <v>0</v>
      </c>
      <c r="Z143" s="66">
        <f t="shared" si="210"/>
        <v>0</v>
      </c>
      <c r="AA143" s="40">
        <v>0</v>
      </c>
      <c r="AB143" s="41">
        <v>0</v>
      </c>
      <c r="AC143" s="66">
        <f t="shared" si="211"/>
        <v>0</v>
      </c>
      <c r="AD143" s="80">
        <f t="shared" si="212"/>
        <v>0</v>
      </c>
      <c r="AE143" s="85">
        <f t="shared" si="213"/>
        <v>0</v>
      </c>
      <c r="AF143" s="80">
        <f t="shared" si="214"/>
        <v>0</v>
      </c>
      <c r="AH143" s="40">
        <v>0</v>
      </c>
      <c r="AI143" s="41">
        <v>0</v>
      </c>
      <c r="AJ143" s="66">
        <f t="shared" si="215"/>
        <v>0</v>
      </c>
      <c r="AK143" s="40">
        <v>0</v>
      </c>
      <c r="AL143" s="41">
        <v>0</v>
      </c>
      <c r="AM143" s="66">
        <f t="shared" si="216"/>
        <v>0</v>
      </c>
      <c r="AN143" s="80">
        <f t="shared" si="217"/>
        <v>0</v>
      </c>
      <c r="AO143" s="85">
        <f t="shared" si="218"/>
        <v>0</v>
      </c>
      <c r="AP143" s="80">
        <f t="shared" si="219"/>
        <v>0</v>
      </c>
      <c r="AR143" s="40">
        <v>0</v>
      </c>
      <c r="AS143" s="41">
        <v>0</v>
      </c>
      <c r="AT143" s="66">
        <f t="shared" si="220"/>
        <v>0</v>
      </c>
      <c r="AU143" s="40">
        <v>0</v>
      </c>
      <c r="AV143" s="41">
        <v>0</v>
      </c>
      <c r="AW143" s="66">
        <f t="shared" si="221"/>
        <v>0</v>
      </c>
      <c r="AX143" s="80">
        <f t="shared" si="222"/>
        <v>0</v>
      </c>
      <c r="AY143" s="85">
        <f t="shared" si="223"/>
        <v>0</v>
      </c>
      <c r="AZ143" s="80">
        <f t="shared" si="224"/>
        <v>0</v>
      </c>
      <c r="BB143" s="40">
        <v>147</v>
      </c>
      <c r="BC143" s="41">
        <v>0</v>
      </c>
      <c r="BD143" s="66">
        <f t="shared" si="225"/>
        <v>147</v>
      </c>
      <c r="BE143" s="40">
        <v>55</v>
      </c>
      <c r="BF143" s="41">
        <v>0</v>
      </c>
      <c r="BG143" s="66">
        <f t="shared" si="226"/>
        <v>55</v>
      </c>
      <c r="BH143" s="80">
        <f t="shared" si="227"/>
        <v>7.9459100234043165E-4</v>
      </c>
      <c r="BI143" s="85">
        <f t="shared" si="228"/>
        <v>-0.62585034013605445</v>
      </c>
      <c r="BJ143" s="80">
        <f t="shared" si="229"/>
        <v>-0.62585034013605445</v>
      </c>
      <c r="BL143" s="40">
        <v>0</v>
      </c>
      <c r="BM143" s="41">
        <v>0</v>
      </c>
      <c r="BN143" s="66">
        <f t="shared" si="230"/>
        <v>0</v>
      </c>
      <c r="BO143" s="40">
        <v>0</v>
      </c>
      <c r="BP143" s="41">
        <v>0</v>
      </c>
      <c r="BQ143" s="66">
        <f t="shared" si="231"/>
        <v>0</v>
      </c>
      <c r="BR143" s="80">
        <f t="shared" si="232"/>
        <v>0</v>
      </c>
      <c r="BS143" s="85">
        <f t="shared" si="233"/>
        <v>0</v>
      </c>
      <c r="BT143" s="80">
        <f t="shared" si="234"/>
        <v>0</v>
      </c>
      <c r="BV143" s="40">
        <v>0</v>
      </c>
      <c r="BW143" s="41">
        <v>0</v>
      </c>
      <c r="BX143" s="66">
        <f t="shared" si="235"/>
        <v>0</v>
      </c>
      <c r="BY143" s="40">
        <v>0</v>
      </c>
      <c r="BZ143" s="41">
        <v>0</v>
      </c>
      <c r="CA143" s="66">
        <f t="shared" si="236"/>
        <v>0</v>
      </c>
      <c r="CB143" s="80">
        <f t="shared" si="237"/>
        <v>0</v>
      </c>
      <c r="CC143" s="85">
        <f t="shared" si="238"/>
        <v>0</v>
      </c>
      <c r="CD143" s="80">
        <f t="shared" si="239"/>
        <v>0</v>
      </c>
      <c r="CF143" s="40">
        <v>0</v>
      </c>
      <c r="CG143" s="41">
        <v>0</v>
      </c>
      <c r="CH143" s="66">
        <f t="shared" si="240"/>
        <v>0</v>
      </c>
      <c r="CI143" s="40">
        <v>0</v>
      </c>
      <c r="CJ143" s="41">
        <v>0</v>
      </c>
      <c r="CK143" s="66">
        <f t="shared" si="241"/>
        <v>0</v>
      </c>
      <c r="CL143" s="80">
        <f t="shared" si="242"/>
        <v>0</v>
      </c>
      <c r="CM143" s="85">
        <f t="shared" si="243"/>
        <v>0</v>
      </c>
      <c r="CN143" s="80">
        <f t="shared" si="244"/>
        <v>0</v>
      </c>
      <c r="CP143" s="40">
        <v>0</v>
      </c>
      <c r="CQ143" s="41">
        <v>0</v>
      </c>
      <c r="CR143" s="66">
        <f t="shared" si="245"/>
        <v>0</v>
      </c>
      <c r="CS143" s="40">
        <v>0</v>
      </c>
      <c r="CT143" s="41">
        <v>0</v>
      </c>
      <c r="CU143" s="66">
        <f t="shared" si="246"/>
        <v>0</v>
      </c>
      <c r="CV143" s="80">
        <f t="shared" si="247"/>
        <v>0</v>
      </c>
      <c r="CW143" s="85">
        <f t="shared" si="248"/>
        <v>0</v>
      </c>
      <c r="CX143" s="80">
        <f t="shared" si="249"/>
        <v>0</v>
      </c>
    </row>
    <row r="144" spans="1:102" ht="24.95" customHeight="1">
      <c r="A144" s="3">
        <v>137</v>
      </c>
      <c r="B144" s="47" t="s">
        <v>82</v>
      </c>
      <c r="D144" s="40">
        <v>0</v>
      </c>
      <c r="E144" s="41">
        <v>0</v>
      </c>
      <c r="F144" s="66">
        <f t="shared" si="200"/>
        <v>0</v>
      </c>
      <c r="G144" s="40">
        <v>0</v>
      </c>
      <c r="H144" s="41">
        <v>0</v>
      </c>
      <c r="I144" s="66">
        <f t="shared" si="201"/>
        <v>0</v>
      </c>
      <c r="J144" s="80">
        <f t="shared" si="202"/>
        <v>0</v>
      </c>
      <c r="K144" s="85">
        <f t="shared" si="203"/>
        <v>0</v>
      </c>
      <c r="L144" s="80">
        <f t="shared" si="204"/>
        <v>0</v>
      </c>
      <c r="N144" s="40">
        <v>0</v>
      </c>
      <c r="O144" s="41">
        <v>0</v>
      </c>
      <c r="P144" s="66">
        <f t="shared" si="205"/>
        <v>0</v>
      </c>
      <c r="Q144" s="40">
        <v>0</v>
      </c>
      <c r="R144" s="41">
        <v>0</v>
      </c>
      <c r="S144" s="66">
        <f t="shared" si="206"/>
        <v>0</v>
      </c>
      <c r="T144" s="80">
        <f t="shared" si="207"/>
        <v>0</v>
      </c>
      <c r="U144" s="85">
        <f t="shared" si="208"/>
        <v>0</v>
      </c>
      <c r="V144" s="80">
        <f t="shared" si="209"/>
        <v>0</v>
      </c>
      <c r="X144" s="40">
        <v>0</v>
      </c>
      <c r="Y144" s="41">
        <v>0</v>
      </c>
      <c r="Z144" s="66">
        <f t="shared" si="210"/>
        <v>0</v>
      </c>
      <c r="AA144" s="40">
        <v>0</v>
      </c>
      <c r="AB144" s="41">
        <v>0</v>
      </c>
      <c r="AC144" s="66">
        <f t="shared" si="211"/>
        <v>0</v>
      </c>
      <c r="AD144" s="80">
        <f t="shared" si="212"/>
        <v>0</v>
      </c>
      <c r="AE144" s="85">
        <f t="shared" si="213"/>
        <v>0</v>
      </c>
      <c r="AF144" s="80">
        <f t="shared" si="214"/>
        <v>0</v>
      </c>
      <c r="AH144" s="40">
        <v>0</v>
      </c>
      <c r="AI144" s="41">
        <v>0</v>
      </c>
      <c r="AJ144" s="66">
        <f t="shared" si="215"/>
        <v>0</v>
      </c>
      <c r="AK144" s="40">
        <v>0</v>
      </c>
      <c r="AL144" s="41">
        <v>0</v>
      </c>
      <c r="AM144" s="66">
        <f t="shared" si="216"/>
        <v>0</v>
      </c>
      <c r="AN144" s="80">
        <f t="shared" si="217"/>
        <v>0</v>
      </c>
      <c r="AO144" s="85">
        <f t="shared" si="218"/>
        <v>0</v>
      </c>
      <c r="AP144" s="80">
        <f t="shared" si="219"/>
        <v>0</v>
      </c>
      <c r="AR144" s="40">
        <v>0</v>
      </c>
      <c r="AS144" s="41">
        <v>0</v>
      </c>
      <c r="AT144" s="66">
        <f t="shared" si="220"/>
        <v>0</v>
      </c>
      <c r="AU144" s="40">
        <v>0</v>
      </c>
      <c r="AV144" s="41">
        <v>0</v>
      </c>
      <c r="AW144" s="66">
        <f t="shared" si="221"/>
        <v>0</v>
      </c>
      <c r="AX144" s="80">
        <f t="shared" si="222"/>
        <v>0</v>
      </c>
      <c r="AY144" s="85">
        <f t="shared" si="223"/>
        <v>0</v>
      </c>
      <c r="AZ144" s="80">
        <f t="shared" si="224"/>
        <v>0</v>
      </c>
      <c r="BB144" s="40">
        <v>170</v>
      </c>
      <c r="BC144" s="41">
        <v>0</v>
      </c>
      <c r="BD144" s="66">
        <f t="shared" si="225"/>
        <v>170</v>
      </c>
      <c r="BE144" s="40">
        <v>70</v>
      </c>
      <c r="BF144" s="41">
        <v>0</v>
      </c>
      <c r="BG144" s="66">
        <f t="shared" si="226"/>
        <v>70</v>
      </c>
      <c r="BH144" s="80">
        <f t="shared" si="227"/>
        <v>1.0112976393423677E-3</v>
      </c>
      <c r="BI144" s="85">
        <f t="shared" si="228"/>
        <v>-0.58823529411764708</v>
      </c>
      <c r="BJ144" s="80">
        <f t="shared" si="229"/>
        <v>-0.58823529411764708</v>
      </c>
      <c r="BL144" s="40">
        <v>0</v>
      </c>
      <c r="BM144" s="41">
        <v>0</v>
      </c>
      <c r="BN144" s="66">
        <f t="shared" si="230"/>
        <v>0</v>
      </c>
      <c r="BO144" s="40">
        <v>0</v>
      </c>
      <c r="BP144" s="41">
        <v>0</v>
      </c>
      <c r="BQ144" s="66">
        <f t="shared" si="231"/>
        <v>0</v>
      </c>
      <c r="BR144" s="80">
        <f t="shared" si="232"/>
        <v>0</v>
      </c>
      <c r="BS144" s="85">
        <f t="shared" si="233"/>
        <v>0</v>
      </c>
      <c r="BT144" s="80">
        <f t="shared" si="234"/>
        <v>0</v>
      </c>
      <c r="BV144" s="40">
        <v>10</v>
      </c>
      <c r="BW144" s="41">
        <v>0</v>
      </c>
      <c r="BX144" s="66">
        <f t="shared" si="235"/>
        <v>10</v>
      </c>
      <c r="BY144" s="40">
        <v>9</v>
      </c>
      <c r="BZ144" s="41">
        <v>0</v>
      </c>
      <c r="CA144" s="66">
        <f t="shared" si="236"/>
        <v>9</v>
      </c>
      <c r="CB144" s="80">
        <f t="shared" si="237"/>
        <v>4.4385264092321349E-4</v>
      </c>
      <c r="CC144" s="85">
        <f t="shared" si="238"/>
        <v>-0.1</v>
      </c>
      <c r="CD144" s="80">
        <f t="shared" si="239"/>
        <v>-0.1</v>
      </c>
      <c r="CF144" s="40">
        <v>0</v>
      </c>
      <c r="CG144" s="41">
        <v>0</v>
      </c>
      <c r="CH144" s="66">
        <f t="shared" si="240"/>
        <v>0</v>
      </c>
      <c r="CI144" s="40">
        <v>0</v>
      </c>
      <c r="CJ144" s="41">
        <v>0</v>
      </c>
      <c r="CK144" s="66">
        <f t="shared" si="241"/>
        <v>0</v>
      </c>
      <c r="CL144" s="80">
        <f t="shared" si="242"/>
        <v>0</v>
      </c>
      <c r="CM144" s="85">
        <f t="shared" si="243"/>
        <v>0</v>
      </c>
      <c r="CN144" s="80">
        <f t="shared" si="244"/>
        <v>0</v>
      </c>
      <c r="CP144" s="40">
        <v>0</v>
      </c>
      <c r="CQ144" s="41">
        <v>0</v>
      </c>
      <c r="CR144" s="66">
        <f t="shared" si="245"/>
        <v>0</v>
      </c>
      <c r="CS144" s="40">
        <v>0</v>
      </c>
      <c r="CT144" s="41">
        <v>0</v>
      </c>
      <c r="CU144" s="66">
        <f t="shared" si="246"/>
        <v>0</v>
      </c>
      <c r="CV144" s="80">
        <f t="shared" si="247"/>
        <v>0</v>
      </c>
      <c r="CW144" s="85">
        <f t="shared" si="248"/>
        <v>0</v>
      </c>
      <c r="CX144" s="80">
        <f t="shared" si="249"/>
        <v>0</v>
      </c>
    </row>
    <row r="145" spans="1:102" ht="24.95" customHeight="1">
      <c r="A145" s="3">
        <v>138</v>
      </c>
      <c r="B145" s="47" t="s">
        <v>289</v>
      </c>
      <c r="D145" s="40">
        <v>0</v>
      </c>
      <c r="E145" s="41">
        <v>0</v>
      </c>
      <c r="F145" s="66">
        <f t="shared" si="200"/>
        <v>0</v>
      </c>
      <c r="G145" s="40">
        <v>0</v>
      </c>
      <c r="H145" s="41">
        <v>0</v>
      </c>
      <c r="I145" s="66">
        <f t="shared" si="201"/>
        <v>0</v>
      </c>
      <c r="J145" s="80">
        <f t="shared" si="202"/>
        <v>0</v>
      </c>
      <c r="K145" s="85">
        <f t="shared" si="203"/>
        <v>0</v>
      </c>
      <c r="L145" s="80">
        <f t="shared" si="204"/>
        <v>0</v>
      </c>
      <c r="N145" s="40">
        <v>0</v>
      </c>
      <c r="O145" s="41">
        <v>0</v>
      </c>
      <c r="P145" s="66">
        <f t="shared" si="205"/>
        <v>0</v>
      </c>
      <c r="Q145" s="40">
        <v>0</v>
      </c>
      <c r="R145" s="41">
        <v>0</v>
      </c>
      <c r="S145" s="66">
        <f t="shared" si="206"/>
        <v>0</v>
      </c>
      <c r="T145" s="80">
        <f t="shared" si="207"/>
        <v>0</v>
      </c>
      <c r="U145" s="85">
        <f t="shared" si="208"/>
        <v>0</v>
      </c>
      <c r="V145" s="80">
        <f t="shared" si="209"/>
        <v>0</v>
      </c>
      <c r="X145" s="40">
        <v>0</v>
      </c>
      <c r="Y145" s="41">
        <v>0</v>
      </c>
      <c r="Z145" s="66">
        <f t="shared" si="210"/>
        <v>0</v>
      </c>
      <c r="AA145" s="40">
        <v>0</v>
      </c>
      <c r="AB145" s="41">
        <v>0</v>
      </c>
      <c r="AC145" s="66">
        <f t="shared" si="211"/>
        <v>0</v>
      </c>
      <c r="AD145" s="80">
        <f t="shared" si="212"/>
        <v>0</v>
      </c>
      <c r="AE145" s="85">
        <f t="shared" si="213"/>
        <v>0</v>
      </c>
      <c r="AF145" s="80">
        <f t="shared" si="214"/>
        <v>0</v>
      </c>
      <c r="AH145" s="40">
        <v>0</v>
      </c>
      <c r="AI145" s="41">
        <v>0</v>
      </c>
      <c r="AJ145" s="66">
        <f t="shared" si="215"/>
        <v>0</v>
      </c>
      <c r="AK145" s="40">
        <v>0</v>
      </c>
      <c r="AL145" s="41">
        <v>0</v>
      </c>
      <c r="AM145" s="66">
        <f t="shared" si="216"/>
        <v>0</v>
      </c>
      <c r="AN145" s="80">
        <f t="shared" si="217"/>
        <v>0</v>
      </c>
      <c r="AO145" s="85">
        <f t="shared" si="218"/>
        <v>0</v>
      </c>
      <c r="AP145" s="80">
        <f t="shared" si="219"/>
        <v>0</v>
      </c>
      <c r="AR145" s="40">
        <v>1</v>
      </c>
      <c r="AS145" s="41">
        <v>0</v>
      </c>
      <c r="AT145" s="66">
        <f t="shared" si="220"/>
        <v>1</v>
      </c>
      <c r="AU145" s="40">
        <v>0</v>
      </c>
      <c r="AV145" s="41">
        <v>0</v>
      </c>
      <c r="AW145" s="66">
        <f t="shared" si="221"/>
        <v>0</v>
      </c>
      <c r="AX145" s="80">
        <f t="shared" si="222"/>
        <v>0</v>
      </c>
      <c r="AY145" s="85">
        <f t="shared" si="223"/>
        <v>-1</v>
      </c>
      <c r="AZ145" s="80">
        <f t="shared" si="224"/>
        <v>-1</v>
      </c>
      <c r="BB145" s="40">
        <v>0</v>
      </c>
      <c r="BC145" s="41">
        <v>0</v>
      </c>
      <c r="BD145" s="66">
        <f t="shared" si="225"/>
        <v>0</v>
      </c>
      <c r="BE145" s="40">
        <v>0</v>
      </c>
      <c r="BF145" s="41">
        <v>0</v>
      </c>
      <c r="BG145" s="66">
        <f t="shared" si="226"/>
        <v>0</v>
      </c>
      <c r="BH145" s="80">
        <f t="shared" si="227"/>
        <v>0</v>
      </c>
      <c r="BI145" s="85">
        <f t="shared" si="228"/>
        <v>0</v>
      </c>
      <c r="BJ145" s="80">
        <f t="shared" si="229"/>
        <v>0</v>
      </c>
      <c r="BL145" s="40">
        <v>0</v>
      </c>
      <c r="BM145" s="41">
        <v>0</v>
      </c>
      <c r="BN145" s="66">
        <f t="shared" si="230"/>
        <v>0</v>
      </c>
      <c r="BO145" s="40">
        <v>0</v>
      </c>
      <c r="BP145" s="41">
        <v>0</v>
      </c>
      <c r="BQ145" s="66">
        <f t="shared" si="231"/>
        <v>0</v>
      </c>
      <c r="BR145" s="80">
        <f t="shared" si="232"/>
        <v>0</v>
      </c>
      <c r="BS145" s="85">
        <f t="shared" si="233"/>
        <v>0</v>
      </c>
      <c r="BT145" s="80">
        <f t="shared" si="234"/>
        <v>0</v>
      </c>
      <c r="BV145" s="40">
        <v>0</v>
      </c>
      <c r="BW145" s="41">
        <v>0</v>
      </c>
      <c r="BX145" s="66">
        <f t="shared" si="235"/>
        <v>0</v>
      </c>
      <c r="BY145" s="40">
        <v>0</v>
      </c>
      <c r="BZ145" s="41">
        <v>0</v>
      </c>
      <c r="CA145" s="66">
        <f t="shared" si="236"/>
        <v>0</v>
      </c>
      <c r="CB145" s="80">
        <f t="shared" si="237"/>
        <v>0</v>
      </c>
      <c r="CC145" s="85">
        <f t="shared" si="238"/>
        <v>0</v>
      </c>
      <c r="CD145" s="80">
        <f t="shared" si="239"/>
        <v>0</v>
      </c>
      <c r="CF145" s="40">
        <v>0</v>
      </c>
      <c r="CG145" s="41">
        <v>0</v>
      </c>
      <c r="CH145" s="66">
        <f t="shared" si="240"/>
        <v>0</v>
      </c>
      <c r="CI145" s="40">
        <v>0</v>
      </c>
      <c r="CJ145" s="41">
        <v>0</v>
      </c>
      <c r="CK145" s="66">
        <f t="shared" si="241"/>
        <v>0</v>
      </c>
      <c r="CL145" s="80">
        <f t="shared" si="242"/>
        <v>0</v>
      </c>
      <c r="CM145" s="85">
        <f t="shared" si="243"/>
        <v>0</v>
      </c>
      <c r="CN145" s="80">
        <f t="shared" si="244"/>
        <v>0</v>
      </c>
      <c r="CP145" s="40">
        <v>0</v>
      </c>
      <c r="CQ145" s="41">
        <v>0</v>
      </c>
      <c r="CR145" s="66">
        <f t="shared" si="245"/>
        <v>0</v>
      </c>
      <c r="CS145" s="40">
        <v>0</v>
      </c>
      <c r="CT145" s="41">
        <v>0</v>
      </c>
      <c r="CU145" s="66">
        <f t="shared" si="246"/>
        <v>0</v>
      </c>
      <c r="CV145" s="80">
        <f t="shared" si="247"/>
        <v>0</v>
      </c>
      <c r="CW145" s="85">
        <f t="shared" si="248"/>
        <v>0</v>
      </c>
      <c r="CX145" s="80">
        <f t="shared" si="249"/>
        <v>0</v>
      </c>
    </row>
    <row r="146" spans="1:102" ht="24.95" customHeight="1">
      <c r="A146" s="3">
        <v>139</v>
      </c>
      <c r="B146" s="47" t="s">
        <v>186</v>
      </c>
      <c r="D146" s="40">
        <v>0</v>
      </c>
      <c r="E146" s="41">
        <v>0</v>
      </c>
      <c r="F146" s="66">
        <f t="shared" si="200"/>
        <v>0</v>
      </c>
      <c r="G146" s="40">
        <v>0</v>
      </c>
      <c r="H146" s="41">
        <v>0</v>
      </c>
      <c r="I146" s="66">
        <f t="shared" si="201"/>
        <v>0</v>
      </c>
      <c r="J146" s="80">
        <f t="shared" si="202"/>
        <v>0</v>
      </c>
      <c r="K146" s="85">
        <f t="shared" si="203"/>
        <v>0</v>
      </c>
      <c r="L146" s="80">
        <f t="shared" si="204"/>
        <v>0</v>
      </c>
      <c r="N146" s="40">
        <v>0</v>
      </c>
      <c r="O146" s="41">
        <v>0</v>
      </c>
      <c r="P146" s="66">
        <f t="shared" si="205"/>
        <v>0</v>
      </c>
      <c r="Q146" s="40">
        <v>0</v>
      </c>
      <c r="R146" s="41">
        <v>0</v>
      </c>
      <c r="S146" s="66">
        <f t="shared" si="206"/>
        <v>0</v>
      </c>
      <c r="T146" s="80">
        <f t="shared" si="207"/>
        <v>0</v>
      </c>
      <c r="U146" s="85">
        <f t="shared" si="208"/>
        <v>0</v>
      </c>
      <c r="V146" s="80">
        <f t="shared" si="209"/>
        <v>0</v>
      </c>
      <c r="X146" s="40">
        <v>0</v>
      </c>
      <c r="Y146" s="41">
        <v>0</v>
      </c>
      <c r="Z146" s="66">
        <f t="shared" si="210"/>
        <v>0</v>
      </c>
      <c r="AA146" s="40">
        <v>0</v>
      </c>
      <c r="AB146" s="41">
        <v>0</v>
      </c>
      <c r="AC146" s="66">
        <f t="shared" si="211"/>
        <v>0</v>
      </c>
      <c r="AD146" s="80">
        <f t="shared" si="212"/>
        <v>0</v>
      </c>
      <c r="AE146" s="85">
        <f t="shared" si="213"/>
        <v>0</v>
      </c>
      <c r="AF146" s="80">
        <f t="shared" si="214"/>
        <v>0</v>
      </c>
      <c r="AH146" s="40">
        <v>155</v>
      </c>
      <c r="AI146" s="41">
        <v>0</v>
      </c>
      <c r="AJ146" s="66">
        <f t="shared" si="215"/>
        <v>155</v>
      </c>
      <c r="AK146" s="40">
        <v>170</v>
      </c>
      <c r="AL146" s="41">
        <v>0</v>
      </c>
      <c r="AM146" s="66">
        <f t="shared" si="216"/>
        <v>170</v>
      </c>
      <c r="AN146" s="80">
        <f t="shared" si="217"/>
        <v>1.5758834217064037E-3</v>
      </c>
      <c r="AO146" s="85">
        <f t="shared" si="218"/>
        <v>9.6774193548387094E-2</v>
      </c>
      <c r="AP146" s="80">
        <f t="shared" si="219"/>
        <v>9.6774193548387094E-2</v>
      </c>
      <c r="AR146" s="40">
        <v>44</v>
      </c>
      <c r="AS146" s="41">
        <v>0</v>
      </c>
      <c r="AT146" s="66">
        <f t="shared" si="220"/>
        <v>44</v>
      </c>
      <c r="AU146" s="40">
        <v>9</v>
      </c>
      <c r="AV146" s="41">
        <v>0</v>
      </c>
      <c r="AW146" s="66">
        <f t="shared" si="221"/>
        <v>9</v>
      </c>
      <c r="AX146" s="80">
        <f t="shared" si="222"/>
        <v>8.7668884364741528E-5</v>
      </c>
      <c r="AY146" s="85">
        <f t="shared" si="223"/>
        <v>-0.79545454545454541</v>
      </c>
      <c r="AZ146" s="80">
        <f t="shared" si="224"/>
        <v>-0.79545454545454541</v>
      </c>
      <c r="BB146" s="40">
        <v>0</v>
      </c>
      <c r="BC146" s="41">
        <v>0</v>
      </c>
      <c r="BD146" s="66">
        <f t="shared" si="225"/>
        <v>0</v>
      </c>
      <c r="BE146" s="40">
        <v>0</v>
      </c>
      <c r="BF146" s="41">
        <v>0</v>
      </c>
      <c r="BG146" s="66">
        <f t="shared" si="226"/>
        <v>0</v>
      </c>
      <c r="BH146" s="80">
        <f t="shared" si="227"/>
        <v>0</v>
      </c>
      <c r="BI146" s="85">
        <f t="shared" si="228"/>
        <v>0</v>
      </c>
      <c r="BJ146" s="80">
        <f t="shared" si="229"/>
        <v>0</v>
      </c>
      <c r="BL146" s="40">
        <v>0</v>
      </c>
      <c r="BM146" s="41">
        <v>0</v>
      </c>
      <c r="BN146" s="66">
        <f t="shared" si="230"/>
        <v>0</v>
      </c>
      <c r="BO146" s="40">
        <v>0</v>
      </c>
      <c r="BP146" s="41">
        <v>0</v>
      </c>
      <c r="BQ146" s="66">
        <f t="shared" si="231"/>
        <v>0</v>
      </c>
      <c r="BR146" s="80">
        <f t="shared" si="232"/>
        <v>0</v>
      </c>
      <c r="BS146" s="85">
        <f t="shared" si="233"/>
        <v>0</v>
      </c>
      <c r="BT146" s="80">
        <f t="shared" si="234"/>
        <v>0</v>
      </c>
      <c r="BV146" s="40">
        <v>0</v>
      </c>
      <c r="BW146" s="41">
        <v>0</v>
      </c>
      <c r="BX146" s="66">
        <f t="shared" si="235"/>
        <v>0</v>
      </c>
      <c r="BY146" s="40">
        <v>0</v>
      </c>
      <c r="BZ146" s="41">
        <v>0</v>
      </c>
      <c r="CA146" s="66">
        <f t="shared" si="236"/>
        <v>0</v>
      </c>
      <c r="CB146" s="80">
        <f t="shared" si="237"/>
        <v>0</v>
      </c>
      <c r="CC146" s="85">
        <f t="shared" si="238"/>
        <v>0</v>
      </c>
      <c r="CD146" s="80">
        <f t="shared" si="239"/>
        <v>0</v>
      </c>
      <c r="CF146" s="40">
        <v>0</v>
      </c>
      <c r="CG146" s="41">
        <v>0</v>
      </c>
      <c r="CH146" s="66">
        <f t="shared" si="240"/>
        <v>0</v>
      </c>
      <c r="CI146" s="40">
        <v>3</v>
      </c>
      <c r="CJ146" s="41">
        <v>0</v>
      </c>
      <c r="CK146" s="66">
        <f t="shared" si="241"/>
        <v>3</v>
      </c>
      <c r="CL146" s="80">
        <f t="shared" si="242"/>
        <v>3.4965034965034965E-4</v>
      </c>
      <c r="CM146" s="85">
        <f t="shared" si="243"/>
        <v>0</v>
      </c>
      <c r="CN146" s="80">
        <f t="shared" si="244"/>
        <v>0</v>
      </c>
      <c r="CP146" s="40">
        <v>0</v>
      </c>
      <c r="CQ146" s="41">
        <v>0</v>
      </c>
      <c r="CR146" s="66">
        <f t="shared" si="245"/>
        <v>0</v>
      </c>
      <c r="CS146" s="40">
        <v>0</v>
      </c>
      <c r="CT146" s="41">
        <v>0</v>
      </c>
      <c r="CU146" s="66">
        <f t="shared" si="246"/>
        <v>0</v>
      </c>
      <c r="CV146" s="80">
        <f t="shared" si="247"/>
        <v>0</v>
      </c>
      <c r="CW146" s="85">
        <f t="shared" si="248"/>
        <v>0</v>
      </c>
      <c r="CX146" s="80">
        <f t="shared" si="249"/>
        <v>0</v>
      </c>
    </row>
    <row r="147" spans="1:102" ht="24.95" customHeight="1">
      <c r="A147" s="3">
        <v>140</v>
      </c>
      <c r="B147" s="47" t="s">
        <v>290</v>
      </c>
      <c r="D147" s="40">
        <v>0</v>
      </c>
      <c r="E147" s="41">
        <v>0</v>
      </c>
      <c r="F147" s="66">
        <f t="shared" si="200"/>
        <v>0</v>
      </c>
      <c r="G147" s="40">
        <v>0</v>
      </c>
      <c r="H147" s="41">
        <v>0</v>
      </c>
      <c r="I147" s="66">
        <f t="shared" si="201"/>
        <v>0</v>
      </c>
      <c r="J147" s="80">
        <f t="shared" si="202"/>
        <v>0</v>
      </c>
      <c r="K147" s="85">
        <f t="shared" si="203"/>
        <v>0</v>
      </c>
      <c r="L147" s="80">
        <f t="shared" si="204"/>
        <v>0</v>
      </c>
      <c r="N147" s="40">
        <v>0</v>
      </c>
      <c r="O147" s="41">
        <v>0</v>
      </c>
      <c r="P147" s="66">
        <f t="shared" si="205"/>
        <v>0</v>
      </c>
      <c r="Q147" s="40">
        <v>0</v>
      </c>
      <c r="R147" s="41">
        <v>0</v>
      </c>
      <c r="S147" s="66">
        <f t="shared" si="206"/>
        <v>0</v>
      </c>
      <c r="T147" s="80">
        <f t="shared" si="207"/>
        <v>0</v>
      </c>
      <c r="U147" s="85">
        <f t="shared" si="208"/>
        <v>0</v>
      </c>
      <c r="V147" s="80">
        <f t="shared" si="209"/>
        <v>0</v>
      </c>
      <c r="X147" s="40">
        <v>0</v>
      </c>
      <c r="Y147" s="41">
        <v>0</v>
      </c>
      <c r="Z147" s="66">
        <f t="shared" si="210"/>
        <v>0</v>
      </c>
      <c r="AA147" s="40">
        <v>0</v>
      </c>
      <c r="AB147" s="41">
        <v>0</v>
      </c>
      <c r="AC147" s="66">
        <f t="shared" si="211"/>
        <v>0</v>
      </c>
      <c r="AD147" s="80">
        <f t="shared" si="212"/>
        <v>0</v>
      </c>
      <c r="AE147" s="85">
        <f t="shared" si="213"/>
        <v>0</v>
      </c>
      <c r="AF147" s="80">
        <f t="shared" si="214"/>
        <v>0</v>
      </c>
      <c r="AH147" s="40">
        <v>0</v>
      </c>
      <c r="AI147" s="41">
        <v>0</v>
      </c>
      <c r="AJ147" s="66">
        <f t="shared" si="215"/>
        <v>0</v>
      </c>
      <c r="AK147" s="40">
        <v>0</v>
      </c>
      <c r="AL147" s="41">
        <v>0</v>
      </c>
      <c r="AM147" s="66">
        <f t="shared" si="216"/>
        <v>0</v>
      </c>
      <c r="AN147" s="80">
        <f t="shared" si="217"/>
        <v>0</v>
      </c>
      <c r="AO147" s="85">
        <f t="shared" si="218"/>
        <v>0</v>
      </c>
      <c r="AP147" s="80">
        <f t="shared" si="219"/>
        <v>0</v>
      </c>
      <c r="AR147" s="40">
        <v>1</v>
      </c>
      <c r="AS147" s="41">
        <v>0</v>
      </c>
      <c r="AT147" s="66">
        <f t="shared" si="220"/>
        <v>1</v>
      </c>
      <c r="AU147" s="40">
        <v>0</v>
      </c>
      <c r="AV147" s="41">
        <v>0</v>
      </c>
      <c r="AW147" s="66">
        <f t="shared" si="221"/>
        <v>0</v>
      </c>
      <c r="AX147" s="80">
        <f t="shared" si="222"/>
        <v>0</v>
      </c>
      <c r="AY147" s="85">
        <f t="shared" si="223"/>
        <v>-1</v>
      </c>
      <c r="AZ147" s="80">
        <f t="shared" si="224"/>
        <v>-1</v>
      </c>
      <c r="BB147" s="40">
        <v>0</v>
      </c>
      <c r="BC147" s="41">
        <v>0</v>
      </c>
      <c r="BD147" s="66">
        <f t="shared" si="225"/>
        <v>0</v>
      </c>
      <c r="BE147" s="40">
        <v>0</v>
      </c>
      <c r="BF147" s="41">
        <v>0</v>
      </c>
      <c r="BG147" s="66">
        <f t="shared" si="226"/>
        <v>0</v>
      </c>
      <c r="BH147" s="80">
        <f t="shared" si="227"/>
        <v>0</v>
      </c>
      <c r="BI147" s="85">
        <f t="shared" si="228"/>
        <v>0</v>
      </c>
      <c r="BJ147" s="80">
        <f t="shared" si="229"/>
        <v>0</v>
      </c>
      <c r="BL147" s="40">
        <v>0</v>
      </c>
      <c r="BM147" s="41">
        <v>0</v>
      </c>
      <c r="BN147" s="66">
        <f t="shared" si="230"/>
        <v>0</v>
      </c>
      <c r="BO147" s="40">
        <v>0</v>
      </c>
      <c r="BP147" s="41">
        <v>0</v>
      </c>
      <c r="BQ147" s="66">
        <f t="shared" si="231"/>
        <v>0</v>
      </c>
      <c r="BR147" s="80">
        <f t="shared" si="232"/>
        <v>0</v>
      </c>
      <c r="BS147" s="85">
        <f t="shared" si="233"/>
        <v>0</v>
      </c>
      <c r="BT147" s="80">
        <f t="shared" si="234"/>
        <v>0</v>
      </c>
      <c r="BV147" s="40">
        <v>0</v>
      </c>
      <c r="BW147" s="41">
        <v>0</v>
      </c>
      <c r="BX147" s="66">
        <f t="shared" si="235"/>
        <v>0</v>
      </c>
      <c r="BY147" s="40">
        <v>0</v>
      </c>
      <c r="BZ147" s="41">
        <v>0</v>
      </c>
      <c r="CA147" s="66">
        <f t="shared" si="236"/>
        <v>0</v>
      </c>
      <c r="CB147" s="80">
        <f t="shared" si="237"/>
        <v>0</v>
      </c>
      <c r="CC147" s="85">
        <f t="shared" si="238"/>
        <v>0</v>
      </c>
      <c r="CD147" s="80">
        <f t="shared" si="239"/>
        <v>0</v>
      </c>
      <c r="CF147" s="40">
        <v>0</v>
      </c>
      <c r="CG147" s="41">
        <v>0</v>
      </c>
      <c r="CH147" s="66">
        <f t="shared" si="240"/>
        <v>0</v>
      </c>
      <c r="CI147" s="40">
        <v>0</v>
      </c>
      <c r="CJ147" s="41">
        <v>0</v>
      </c>
      <c r="CK147" s="66">
        <f t="shared" si="241"/>
        <v>0</v>
      </c>
      <c r="CL147" s="80">
        <f t="shared" si="242"/>
        <v>0</v>
      </c>
      <c r="CM147" s="85">
        <f t="shared" si="243"/>
        <v>0</v>
      </c>
      <c r="CN147" s="80">
        <f t="shared" si="244"/>
        <v>0</v>
      </c>
      <c r="CP147" s="40">
        <v>0</v>
      </c>
      <c r="CQ147" s="41">
        <v>0</v>
      </c>
      <c r="CR147" s="66">
        <f t="shared" si="245"/>
        <v>0</v>
      </c>
      <c r="CS147" s="40">
        <v>0</v>
      </c>
      <c r="CT147" s="41">
        <v>0</v>
      </c>
      <c r="CU147" s="66">
        <f t="shared" si="246"/>
        <v>0</v>
      </c>
      <c r="CV147" s="80">
        <f t="shared" si="247"/>
        <v>0</v>
      </c>
      <c r="CW147" s="85">
        <f t="shared" si="248"/>
        <v>0</v>
      </c>
      <c r="CX147" s="80">
        <f t="shared" si="249"/>
        <v>0</v>
      </c>
    </row>
    <row r="148" spans="1:102" ht="24.95" customHeight="1">
      <c r="A148" s="3">
        <v>141</v>
      </c>
      <c r="B148" s="47" t="s">
        <v>175</v>
      </c>
      <c r="D148" s="40">
        <v>317</v>
      </c>
      <c r="E148" s="41">
        <v>0</v>
      </c>
      <c r="F148" s="66">
        <f t="shared" si="200"/>
        <v>317</v>
      </c>
      <c r="G148" s="40">
        <v>19</v>
      </c>
      <c r="H148" s="41">
        <v>0</v>
      </c>
      <c r="I148" s="66">
        <f t="shared" si="201"/>
        <v>19</v>
      </c>
      <c r="J148" s="80">
        <f t="shared" si="202"/>
        <v>2.3438155343159267E-5</v>
      </c>
      <c r="K148" s="85">
        <f t="shared" si="203"/>
        <v>-0.94006309148264988</v>
      </c>
      <c r="L148" s="80">
        <f t="shared" si="204"/>
        <v>-0.94006309148264988</v>
      </c>
      <c r="N148" s="40">
        <v>492</v>
      </c>
      <c r="O148" s="41">
        <v>0</v>
      </c>
      <c r="P148" s="66">
        <f t="shared" si="205"/>
        <v>492</v>
      </c>
      <c r="Q148" s="40">
        <v>267</v>
      </c>
      <c r="R148" s="41">
        <v>0</v>
      </c>
      <c r="S148" s="66">
        <f t="shared" si="206"/>
        <v>267</v>
      </c>
      <c r="T148" s="80">
        <f t="shared" si="207"/>
        <v>4.2867326427465914E-4</v>
      </c>
      <c r="U148" s="85">
        <f t="shared" si="208"/>
        <v>-0.45731707317073172</v>
      </c>
      <c r="V148" s="80">
        <f t="shared" si="209"/>
        <v>-0.45731707317073172</v>
      </c>
      <c r="X148" s="40">
        <v>86</v>
      </c>
      <c r="Y148" s="41">
        <v>0</v>
      </c>
      <c r="Z148" s="66">
        <f t="shared" si="210"/>
        <v>86</v>
      </c>
      <c r="AA148" s="40">
        <v>62</v>
      </c>
      <c r="AB148" s="41">
        <v>0</v>
      </c>
      <c r="AC148" s="66">
        <f t="shared" si="211"/>
        <v>62</v>
      </c>
      <c r="AD148" s="80">
        <f t="shared" si="212"/>
        <v>2.4196349473339134E-4</v>
      </c>
      <c r="AE148" s="85">
        <f t="shared" si="213"/>
        <v>-0.27906976744186046</v>
      </c>
      <c r="AF148" s="80">
        <f t="shared" si="214"/>
        <v>-0.27906976744186046</v>
      </c>
      <c r="AH148" s="40">
        <v>0</v>
      </c>
      <c r="AI148" s="41">
        <v>0</v>
      </c>
      <c r="AJ148" s="66">
        <f t="shared" si="215"/>
        <v>0</v>
      </c>
      <c r="AK148" s="40">
        <v>0</v>
      </c>
      <c r="AL148" s="41">
        <v>0</v>
      </c>
      <c r="AM148" s="66">
        <f t="shared" si="216"/>
        <v>0</v>
      </c>
      <c r="AN148" s="80">
        <f t="shared" si="217"/>
        <v>0</v>
      </c>
      <c r="AO148" s="85">
        <f t="shared" si="218"/>
        <v>0</v>
      </c>
      <c r="AP148" s="80">
        <f t="shared" si="219"/>
        <v>0</v>
      </c>
      <c r="AR148" s="40">
        <v>0</v>
      </c>
      <c r="AS148" s="41">
        <v>0</v>
      </c>
      <c r="AT148" s="66">
        <f t="shared" si="220"/>
        <v>0</v>
      </c>
      <c r="AU148" s="40">
        <v>1</v>
      </c>
      <c r="AV148" s="41">
        <v>0</v>
      </c>
      <c r="AW148" s="66">
        <f t="shared" si="221"/>
        <v>1</v>
      </c>
      <c r="AX148" s="80">
        <f t="shared" si="222"/>
        <v>9.7409871516379472E-6</v>
      </c>
      <c r="AY148" s="85">
        <f t="shared" si="223"/>
        <v>0</v>
      </c>
      <c r="AZ148" s="80">
        <f t="shared" si="224"/>
        <v>0</v>
      </c>
      <c r="BB148" s="40">
        <v>3</v>
      </c>
      <c r="BC148" s="41">
        <v>0</v>
      </c>
      <c r="BD148" s="66">
        <f t="shared" si="225"/>
        <v>3</v>
      </c>
      <c r="BE148" s="40">
        <v>0</v>
      </c>
      <c r="BF148" s="41">
        <v>0</v>
      </c>
      <c r="BG148" s="66">
        <f t="shared" si="226"/>
        <v>0</v>
      </c>
      <c r="BH148" s="80">
        <f t="shared" si="227"/>
        <v>0</v>
      </c>
      <c r="BI148" s="85">
        <f t="shared" si="228"/>
        <v>-1</v>
      </c>
      <c r="BJ148" s="80">
        <f t="shared" si="229"/>
        <v>-1</v>
      </c>
      <c r="BL148" s="40">
        <v>0</v>
      </c>
      <c r="BM148" s="41">
        <v>0</v>
      </c>
      <c r="BN148" s="66">
        <f t="shared" si="230"/>
        <v>0</v>
      </c>
      <c r="BO148" s="40">
        <v>0</v>
      </c>
      <c r="BP148" s="41">
        <v>0</v>
      </c>
      <c r="BQ148" s="66">
        <f t="shared" si="231"/>
        <v>0</v>
      </c>
      <c r="BR148" s="80">
        <f t="shared" si="232"/>
        <v>0</v>
      </c>
      <c r="BS148" s="85">
        <f t="shared" si="233"/>
        <v>0</v>
      </c>
      <c r="BT148" s="80">
        <f t="shared" si="234"/>
        <v>0</v>
      </c>
      <c r="BV148" s="40">
        <v>0</v>
      </c>
      <c r="BW148" s="41">
        <v>0</v>
      </c>
      <c r="BX148" s="66">
        <f t="shared" si="235"/>
        <v>0</v>
      </c>
      <c r="BY148" s="40">
        <v>0</v>
      </c>
      <c r="BZ148" s="41">
        <v>0</v>
      </c>
      <c r="CA148" s="66">
        <f t="shared" si="236"/>
        <v>0</v>
      </c>
      <c r="CB148" s="80">
        <f t="shared" si="237"/>
        <v>0</v>
      </c>
      <c r="CC148" s="85">
        <f t="shared" si="238"/>
        <v>0</v>
      </c>
      <c r="CD148" s="80">
        <f t="shared" si="239"/>
        <v>0</v>
      </c>
      <c r="CF148" s="40">
        <v>0</v>
      </c>
      <c r="CG148" s="41">
        <v>0</v>
      </c>
      <c r="CH148" s="66">
        <f t="shared" si="240"/>
        <v>0</v>
      </c>
      <c r="CI148" s="40">
        <v>0</v>
      </c>
      <c r="CJ148" s="41">
        <v>0</v>
      </c>
      <c r="CK148" s="66">
        <f t="shared" si="241"/>
        <v>0</v>
      </c>
      <c r="CL148" s="80">
        <f t="shared" si="242"/>
        <v>0</v>
      </c>
      <c r="CM148" s="85">
        <f t="shared" si="243"/>
        <v>0</v>
      </c>
      <c r="CN148" s="80">
        <f t="shared" si="244"/>
        <v>0</v>
      </c>
      <c r="CP148" s="40">
        <v>0</v>
      </c>
      <c r="CQ148" s="41">
        <v>0</v>
      </c>
      <c r="CR148" s="66">
        <f t="shared" si="245"/>
        <v>0</v>
      </c>
      <c r="CS148" s="40">
        <v>0</v>
      </c>
      <c r="CT148" s="41">
        <v>0</v>
      </c>
      <c r="CU148" s="66">
        <f t="shared" si="246"/>
        <v>0</v>
      </c>
      <c r="CV148" s="80">
        <f t="shared" si="247"/>
        <v>0</v>
      </c>
      <c r="CW148" s="85">
        <f t="shared" si="248"/>
        <v>0</v>
      </c>
      <c r="CX148" s="80">
        <f t="shared" si="249"/>
        <v>0</v>
      </c>
    </row>
    <row r="149" spans="1:102" ht="24.95" customHeight="1">
      <c r="A149" s="3">
        <v>142</v>
      </c>
      <c r="B149" s="47" t="s">
        <v>103</v>
      </c>
      <c r="D149" s="40">
        <v>0</v>
      </c>
      <c r="E149" s="41">
        <v>0</v>
      </c>
      <c r="F149" s="66">
        <f t="shared" si="200"/>
        <v>0</v>
      </c>
      <c r="G149" s="40">
        <v>0</v>
      </c>
      <c r="H149" s="41">
        <v>0</v>
      </c>
      <c r="I149" s="66">
        <f t="shared" si="201"/>
        <v>0</v>
      </c>
      <c r="J149" s="80">
        <f t="shared" si="202"/>
        <v>0</v>
      </c>
      <c r="K149" s="85">
        <f t="shared" si="203"/>
        <v>0</v>
      </c>
      <c r="L149" s="80">
        <f t="shared" si="204"/>
        <v>0</v>
      </c>
      <c r="N149" s="40">
        <v>0</v>
      </c>
      <c r="O149" s="41">
        <v>0</v>
      </c>
      <c r="P149" s="66">
        <f t="shared" si="205"/>
        <v>0</v>
      </c>
      <c r="Q149" s="40">
        <v>0</v>
      </c>
      <c r="R149" s="41">
        <v>0</v>
      </c>
      <c r="S149" s="66">
        <f t="shared" si="206"/>
        <v>0</v>
      </c>
      <c r="T149" s="80">
        <f t="shared" si="207"/>
        <v>0</v>
      </c>
      <c r="U149" s="85">
        <f t="shared" si="208"/>
        <v>0</v>
      </c>
      <c r="V149" s="80">
        <f t="shared" si="209"/>
        <v>0</v>
      </c>
      <c r="X149" s="40">
        <v>0</v>
      </c>
      <c r="Y149" s="41">
        <v>0</v>
      </c>
      <c r="Z149" s="66">
        <f t="shared" si="210"/>
        <v>0</v>
      </c>
      <c r="AA149" s="40">
        <v>0</v>
      </c>
      <c r="AB149" s="41">
        <v>0</v>
      </c>
      <c r="AC149" s="66">
        <f t="shared" si="211"/>
        <v>0</v>
      </c>
      <c r="AD149" s="80">
        <f t="shared" si="212"/>
        <v>0</v>
      </c>
      <c r="AE149" s="85">
        <f t="shared" si="213"/>
        <v>0</v>
      </c>
      <c r="AF149" s="80">
        <f t="shared" si="214"/>
        <v>0</v>
      </c>
      <c r="AH149" s="40">
        <v>0</v>
      </c>
      <c r="AI149" s="41">
        <v>0</v>
      </c>
      <c r="AJ149" s="66">
        <f t="shared" si="215"/>
        <v>0</v>
      </c>
      <c r="AK149" s="40">
        <v>0</v>
      </c>
      <c r="AL149" s="41">
        <v>0</v>
      </c>
      <c r="AM149" s="66">
        <f t="shared" si="216"/>
        <v>0</v>
      </c>
      <c r="AN149" s="80">
        <f t="shared" si="217"/>
        <v>0</v>
      </c>
      <c r="AO149" s="85">
        <f t="shared" si="218"/>
        <v>0</v>
      </c>
      <c r="AP149" s="80">
        <f t="shared" si="219"/>
        <v>0</v>
      </c>
      <c r="AR149" s="40">
        <v>0</v>
      </c>
      <c r="AS149" s="41">
        <v>0</v>
      </c>
      <c r="AT149" s="66">
        <f t="shared" si="220"/>
        <v>0</v>
      </c>
      <c r="AU149" s="40">
        <v>0</v>
      </c>
      <c r="AV149" s="41">
        <v>0</v>
      </c>
      <c r="AW149" s="66">
        <f t="shared" si="221"/>
        <v>0</v>
      </c>
      <c r="AX149" s="80">
        <f t="shared" si="222"/>
        <v>0</v>
      </c>
      <c r="AY149" s="85">
        <f t="shared" si="223"/>
        <v>0</v>
      </c>
      <c r="AZ149" s="80">
        <f t="shared" si="224"/>
        <v>0</v>
      </c>
      <c r="BB149" s="40">
        <v>67</v>
      </c>
      <c r="BC149" s="41">
        <v>0</v>
      </c>
      <c r="BD149" s="66">
        <f t="shared" si="225"/>
        <v>67</v>
      </c>
      <c r="BE149" s="40">
        <v>51</v>
      </c>
      <c r="BF149" s="41">
        <v>0</v>
      </c>
      <c r="BG149" s="66">
        <f t="shared" si="226"/>
        <v>51</v>
      </c>
      <c r="BH149" s="80">
        <f t="shared" si="227"/>
        <v>7.3680256580658209E-4</v>
      </c>
      <c r="BI149" s="85">
        <f t="shared" si="228"/>
        <v>-0.23880597014925373</v>
      </c>
      <c r="BJ149" s="80">
        <f t="shared" si="229"/>
        <v>-0.23880597014925373</v>
      </c>
      <c r="BL149" s="40">
        <v>0</v>
      </c>
      <c r="BM149" s="41">
        <v>0</v>
      </c>
      <c r="BN149" s="66">
        <f t="shared" si="230"/>
        <v>0</v>
      </c>
      <c r="BO149" s="40">
        <v>0</v>
      </c>
      <c r="BP149" s="41">
        <v>0</v>
      </c>
      <c r="BQ149" s="66">
        <f t="shared" si="231"/>
        <v>0</v>
      </c>
      <c r="BR149" s="80">
        <f t="shared" si="232"/>
        <v>0</v>
      </c>
      <c r="BS149" s="85">
        <f t="shared" si="233"/>
        <v>0</v>
      </c>
      <c r="BT149" s="80">
        <f t="shared" si="234"/>
        <v>0</v>
      </c>
      <c r="BV149" s="40">
        <v>0</v>
      </c>
      <c r="BW149" s="41">
        <v>0</v>
      </c>
      <c r="BX149" s="66">
        <f t="shared" si="235"/>
        <v>0</v>
      </c>
      <c r="BY149" s="40">
        <v>0</v>
      </c>
      <c r="BZ149" s="41">
        <v>0</v>
      </c>
      <c r="CA149" s="66">
        <f t="shared" si="236"/>
        <v>0</v>
      </c>
      <c r="CB149" s="80">
        <f t="shared" si="237"/>
        <v>0</v>
      </c>
      <c r="CC149" s="85">
        <f t="shared" si="238"/>
        <v>0</v>
      </c>
      <c r="CD149" s="80">
        <f t="shared" si="239"/>
        <v>0</v>
      </c>
      <c r="CF149" s="40">
        <v>0</v>
      </c>
      <c r="CG149" s="41">
        <v>0</v>
      </c>
      <c r="CH149" s="66">
        <f t="shared" si="240"/>
        <v>0</v>
      </c>
      <c r="CI149" s="40">
        <v>0</v>
      </c>
      <c r="CJ149" s="41">
        <v>0</v>
      </c>
      <c r="CK149" s="66">
        <f t="shared" si="241"/>
        <v>0</v>
      </c>
      <c r="CL149" s="80">
        <f t="shared" si="242"/>
        <v>0</v>
      </c>
      <c r="CM149" s="85">
        <f t="shared" si="243"/>
        <v>0</v>
      </c>
      <c r="CN149" s="80">
        <f t="shared" si="244"/>
        <v>0</v>
      </c>
      <c r="CP149" s="40">
        <v>0</v>
      </c>
      <c r="CQ149" s="41">
        <v>0</v>
      </c>
      <c r="CR149" s="66">
        <f t="shared" si="245"/>
        <v>0</v>
      </c>
      <c r="CS149" s="40">
        <v>0</v>
      </c>
      <c r="CT149" s="41">
        <v>0</v>
      </c>
      <c r="CU149" s="66">
        <f t="shared" si="246"/>
        <v>0</v>
      </c>
      <c r="CV149" s="80">
        <f t="shared" si="247"/>
        <v>0</v>
      </c>
      <c r="CW149" s="85">
        <f t="shared" si="248"/>
        <v>0</v>
      </c>
      <c r="CX149" s="80">
        <f t="shared" si="249"/>
        <v>0</v>
      </c>
    </row>
    <row r="150" spans="1:102" ht="24.95" customHeight="1">
      <c r="A150" s="3">
        <v>143</v>
      </c>
      <c r="B150" s="47" t="s">
        <v>75</v>
      </c>
      <c r="D150" s="40">
        <v>158</v>
      </c>
      <c r="E150" s="41">
        <v>0</v>
      </c>
      <c r="F150" s="66">
        <f t="shared" si="200"/>
        <v>158</v>
      </c>
      <c r="G150" s="40">
        <v>9</v>
      </c>
      <c r="H150" s="41">
        <v>0</v>
      </c>
      <c r="I150" s="66">
        <f t="shared" si="201"/>
        <v>9</v>
      </c>
      <c r="J150" s="80">
        <f t="shared" si="202"/>
        <v>1.1102284109917548E-5</v>
      </c>
      <c r="K150" s="85">
        <f t="shared" si="203"/>
        <v>-0.94303797468354433</v>
      </c>
      <c r="L150" s="80">
        <f t="shared" si="204"/>
        <v>-0.94303797468354433</v>
      </c>
      <c r="N150" s="40">
        <v>0</v>
      </c>
      <c r="O150" s="41">
        <v>0</v>
      </c>
      <c r="P150" s="66">
        <f t="shared" si="205"/>
        <v>0</v>
      </c>
      <c r="Q150" s="40">
        <v>0</v>
      </c>
      <c r="R150" s="41">
        <v>0</v>
      </c>
      <c r="S150" s="66">
        <f t="shared" si="206"/>
        <v>0</v>
      </c>
      <c r="T150" s="80">
        <f t="shared" si="207"/>
        <v>0</v>
      </c>
      <c r="U150" s="85">
        <f t="shared" si="208"/>
        <v>0</v>
      </c>
      <c r="V150" s="80">
        <f t="shared" si="209"/>
        <v>0</v>
      </c>
      <c r="X150" s="40">
        <v>4</v>
      </c>
      <c r="Y150" s="41">
        <v>0</v>
      </c>
      <c r="Z150" s="66">
        <f t="shared" si="210"/>
        <v>4</v>
      </c>
      <c r="AA150" s="40">
        <v>0</v>
      </c>
      <c r="AB150" s="41">
        <v>0</v>
      </c>
      <c r="AC150" s="66">
        <f t="shared" si="211"/>
        <v>0</v>
      </c>
      <c r="AD150" s="80">
        <f t="shared" si="212"/>
        <v>0</v>
      </c>
      <c r="AE150" s="85">
        <f t="shared" si="213"/>
        <v>-1</v>
      </c>
      <c r="AF150" s="80">
        <f t="shared" si="214"/>
        <v>-1</v>
      </c>
      <c r="AH150" s="40">
        <v>1128</v>
      </c>
      <c r="AI150" s="41">
        <v>0</v>
      </c>
      <c r="AJ150" s="66">
        <f t="shared" si="215"/>
        <v>1128</v>
      </c>
      <c r="AK150" s="40">
        <v>991</v>
      </c>
      <c r="AL150" s="41">
        <v>0</v>
      </c>
      <c r="AM150" s="66">
        <f t="shared" si="216"/>
        <v>991</v>
      </c>
      <c r="AN150" s="80">
        <f t="shared" si="217"/>
        <v>9.1864733583002702E-3</v>
      </c>
      <c r="AO150" s="85">
        <f t="shared" si="218"/>
        <v>-0.12145390070921985</v>
      </c>
      <c r="AP150" s="80">
        <f t="shared" si="219"/>
        <v>-0.12145390070921985</v>
      </c>
      <c r="AR150" s="40">
        <v>83</v>
      </c>
      <c r="AS150" s="41">
        <v>0</v>
      </c>
      <c r="AT150" s="66">
        <f t="shared" si="220"/>
        <v>83</v>
      </c>
      <c r="AU150" s="40">
        <v>271</v>
      </c>
      <c r="AV150" s="41">
        <v>0</v>
      </c>
      <c r="AW150" s="66">
        <f t="shared" si="221"/>
        <v>271</v>
      </c>
      <c r="AX150" s="80">
        <f t="shared" si="222"/>
        <v>2.6398075180938834E-3</v>
      </c>
      <c r="AY150" s="85">
        <f t="shared" si="223"/>
        <v>2.2650602409638556</v>
      </c>
      <c r="AZ150" s="80">
        <f t="shared" si="224"/>
        <v>2.2650602409638556</v>
      </c>
      <c r="BB150" s="40">
        <v>290</v>
      </c>
      <c r="BC150" s="41">
        <v>0</v>
      </c>
      <c r="BD150" s="66">
        <f t="shared" si="225"/>
        <v>290</v>
      </c>
      <c r="BE150" s="40">
        <v>228</v>
      </c>
      <c r="BF150" s="41">
        <v>0</v>
      </c>
      <c r="BG150" s="66">
        <f t="shared" si="226"/>
        <v>228</v>
      </c>
      <c r="BH150" s="80">
        <f t="shared" si="227"/>
        <v>3.2939408824294259E-3</v>
      </c>
      <c r="BI150" s="85">
        <f t="shared" si="228"/>
        <v>-0.21379310344827587</v>
      </c>
      <c r="BJ150" s="80">
        <f t="shared" si="229"/>
        <v>-0.21379310344827587</v>
      </c>
      <c r="BL150" s="40">
        <v>0</v>
      </c>
      <c r="BM150" s="41">
        <v>0</v>
      </c>
      <c r="BN150" s="66">
        <f t="shared" si="230"/>
        <v>0</v>
      </c>
      <c r="BO150" s="40">
        <v>0</v>
      </c>
      <c r="BP150" s="41">
        <v>0</v>
      </c>
      <c r="BQ150" s="66">
        <f t="shared" si="231"/>
        <v>0</v>
      </c>
      <c r="BR150" s="80">
        <f t="shared" si="232"/>
        <v>0</v>
      </c>
      <c r="BS150" s="85">
        <f t="shared" si="233"/>
        <v>0</v>
      </c>
      <c r="BT150" s="80">
        <f t="shared" si="234"/>
        <v>0</v>
      </c>
      <c r="BV150" s="40">
        <v>13</v>
      </c>
      <c r="BW150" s="41">
        <v>0</v>
      </c>
      <c r="BX150" s="66">
        <f t="shared" si="235"/>
        <v>13</v>
      </c>
      <c r="BY150" s="40">
        <v>0</v>
      </c>
      <c r="BZ150" s="41">
        <v>0</v>
      </c>
      <c r="CA150" s="66">
        <f t="shared" si="236"/>
        <v>0</v>
      </c>
      <c r="CB150" s="80">
        <f t="shared" si="237"/>
        <v>0</v>
      </c>
      <c r="CC150" s="85">
        <f t="shared" si="238"/>
        <v>-1</v>
      </c>
      <c r="CD150" s="80">
        <f t="shared" si="239"/>
        <v>-1</v>
      </c>
      <c r="CF150" s="40">
        <v>168</v>
      </c>
      <c r="CG150" s="41">
        <v>0</v>
      </c>
      <c r="CH150" s="66">
        <f t="shared" si="240"/>
        <v>168</v>
      </c>
      <c r="CI150" s="40">
        <v>70</v>
      </c>
      <c r="CJ150" s="41">
        <v>0</v>
      </c>
      <c r="CK150" s="66">
        <f t="shared" si="241"/>
        <v>70</v>
      </c>
      <c r="CL150" s="80">
        <f t="shared" si="242"/>
        <v>8.1585081585081581E-3</v>
      </c>
      <c r="CM150" s="85">
        <f t="shared" si="243"/>
        <v>-0.58333333333333337</v>
      </c>
      <c r="CN150" s="80">
        <f t="shared" si="244"/>
        <v>-0.58333333333333337</v>
      </c>
      <c r="CP150" s="40">
        <v>2</v>
      </c>
      <c r="CQ150" s="41">
        <v>0</v>
      </c>
      <c r="CR150" s="66">
        <f t="shared" si="245"/>
        <v>2</v>
      </c>
      <c r="CS150" s="40">
        <v>1</v>
      </c>
      <c r="CT150" s="41">
        <v>0</v>
      </c>
      <c r="CU150" s="66">
        <f t="shared" si="246"/>
        <v>1</v>
      </c>
      <c r="CV150" s="80">
        <f t="shared" si="247"/>
        <v>4.7147571900047147E-4</v>
      </c>
      <c r="CW150" s="85">
        <f t="shared" si="248"/>
        <v>-0.5</v>
      </c>
      <c r="CX150" s="80">
        <f t="shared" si="249"/>
        <v>-0.5</v>
      </c>
    </row>
    <row r="151" spans="1:102" ht="24.95" customHeight="1">
      <c r="A151" s="3">
        <v>144</v>
      </c>
      <c r="B151" s="47" t="s">
        <v>53</v>
      </c>
      <c r="D151" s="40">
        <v>757</v>
      </c>
      <c r="E151" s="41">
        <v>0</v>
      </c>
      <c r="F151" s="66">
        <f t="shared" si="200"/>
        <v>757</v>
      </c>
      <c r="G151" s="40">
        <v>717</v>
      </c>
      <c r="H151" s="41">
        <v>0</v>
      </c>
      <c r="I151" s="66">
        <f t="shared" si="201"/>
        <v>717</v>
      </c>
      <c r="J151" s="80">
        <f t="shared" si="202"/>
        <v>8.844819674234313E-4</v>
      </c>
      <c r="K151" s="85">
        <f t="shared" si="203"/>
        <v>-5.2840158520475564E-2</v>
      </c>
      <c r="L151" s="80">
        <f t="shared" si="204"/>
        <v>-5.2840158520475564E-2</v>
      </c>
      <c r="N151" s="40">
        <v>699</v>
      </c>
      <c r="O151" s="41">
        <v>0</v>
      </c>
      <c r="P151" s="66">
        <f t="shared" si="205"/>
        <v>699</v>
      </c>
      <c r="Q151" s="40">
        <v>632</v>
      </c>
      <c r="R151" s="41">
        <v>0</v>
      </c>
      <c r="S151" s="66">
        <f t="shared" si="206"/>
        <v>632</v>
      </c>
      <c r="T151" s="80">
        <f t="shared" si="207"/>
        <v>1.0146872772343991E-3</v>
      </c>
      <c r="U151" s="85">
        <f t="shared" si="208"/>
        <v>-9.5851216022889846E-2</v>
      </c>
      <c r="V151" s="80">
        <f t="shared" si="209"/>
        <v>-9.5851216022889846E-2</v>
      </c>
      <c r="X151" s="40">
        <v>30</v>
      </c>
      <c r="Y151" s="41">
        <v>0</v>
      </c>
      <c r="Z151" s="66">
        <f t="shared" si="210"/>
        <v>30</v>
      </c>
      <c r="AA151" s="40">
        <v>66</v>
      </c>
      <c r="AB151" s="41">
        <v>0</v>
      </c>
      <c r="AC151" s="66">
        <f t="shared" si="211"/>
        <v>66</v>
      </c>
      <c r="AD151" s="80">
        <f t="shared" si="212"/>
        <v>2.5757404278070693E-4</v>
      </c>
      <c r="AE151" s="85">
        <f t="shared" si="213"/>
        <v>1.2</v>
      </c>
      <c r="AF151" s="80">
        <f t="shared" si="214"/>
        <v>1.2</v>
      </c>
      <c r="AH151" s="40">
        <v>2716</v>
      </c>
      <c r="AI151" s="41">
        <v>0</v>
      </c>
      <c r="AJ151" s="66">
        <f t="shared" si="215"/>
        <v>2716</v>
      </c>
      <c r="AK151" s="40">
        <v>2963</v>
      </c>
      <c r="AL151" s="41">
        <v>0</v>
      </c>
      <c r="AM151" s="66">
        <f t="shared" si="216"/>
        <v>2963</v>
      </c>
      <c r="AN151" s="80">
        <f t="shared" si="217"/>
        <v>2.7466721050094553E-2</v>
      </c>
      <c r="AO151" s="85">
        <f t="shared" si="218"/>
        <v>9.0942562592047124E-2</v>
      </c>
      <c r="AP151" s="80">
        <f t="shared" si="219"/>
        <v>9.0942562592047124E-2</v>
      </c>
      <c r="AR151" s="40">
        <v>20</v>
      </c>
      <c r="AS151" s="41">
        <v>0</v>
      </c>
      <c r="AT151" s="66">
        <f t="shared" si="220"/>
        <v>20</v>
      </c>
      <c r="AU151" s="40">
        <v>421</v>
      </c>
      <c r="AV151" s="41">
        <v>1</v>
      </c>
      <c r="AW151" s="66">
        <f t="shared" si="221"/>
        <v>422</v>
      </c>
      <c r="AX151" s="80">
        <f t="shared" si="222"/>
        <v>4.1106965779912135E-3</v>
      </c>
      <c r="AY151" s="85">
        <f t="shared" si="223"/>
        <v>20.100000000000001</v>
      </c>
      <c r="AZ151" s="80">
        <f t="shared" si="224"/>
        <v>20.100000000000001</v>
      </c>
      <c r="BB151" s="40">
        <v>1025</v>
      </c>
      <c r="BC151" s="41">
        <v>0</v>
      </c>
      <c r="BD151" s="66">
        <f t="shared" si="225"/>
        <v>1025</v>
      </c>
      <c r="BE151" s="40">
        <v>1043</v>
      </c>
      <c r="BF151" s="41">
        <v>0</v>
      </c>
      <c r="BG151" s="66">
        <f t="shared" si="226"/>
        <v>1043</v>
      </c>
      <c r="BH151" s="80">
        <f t="shared" si="227"/>
        <v>1.5068334826201277E-2</v>
      </c>
      <c r="BI151" s="85">
        <f t="shared" si="228"/>
        <v>1.7560975609756099E-2</v>
      </c>
      <c r="BJ151" s="80">
        <f t="shared" si="229"/>
        <v>1.7560975609756099E-2</v>
      </c>
      <c r="BL151" s="40">
        <v>0</v>
      </c>
      <c r="BM151" s="41">
        <v>0</v>
      </c>
      <c r="BN151" s="66">
        <f t="shared" si="230"/>
        <v>0</v>
      </c>
      <c r="BO151" s="40">
        <v>0</v>
      </c>
      <c r="BP151" s="41">
        <v>0</v>
      </c>
      <c r="BQ151" s="66">
        <f t="shared" si="231"/>
        <v>0</v>
      </c>
      <c r="BR151" s="80">
        <f t="shared" si="232"/>
        <v>0</v>
      </c>
      <c r="BS151" s="85">
        <f t="shared" si="233"/>
        <v>0</v>
      </c>
      <c r="BT151" s="80">
        <f t="shared" si="234"/>
        <v>0</v>
      </c>
      <c r="BV151" s="40">
        <v>78</v>
      </c>
      <c r="BW151" s="41">
        <v>0</v>
      </c>
      <c r="BX151" s="66">
        <f t="shared" si="235"/>
        <v>78</v>
      </c>
      <c r="BY151" s="40">
        <v>61</v>
      </c>
      <c r="BZ151" s="41">
        <v>0</v>
      </c>
      <c r="CA151" s="66">
        <f t="shared" si="236"/>
        <v>61</v>
      </c>
      <c r="CB151" s="80">
        <f t="shared" si="237"/>
        <v>3.0083345662573358E-3</v>
      </c>
      <c r="CC151" s="85">
        <f t="shared" si="238"/>
        <v>-0.21794871794871795</v>
      </c>
      <c r="CD151" s="80">
        <f t="shared" si="239"/>
        <v>-0.21794871794871795</v>
      </c>
      <c r="CF151" s="40">
        <v>10</v>
      </c>
      <c r="CG151" s="41">
        <v>0</v>
      </c>
      <c r="CH151" s="66">
        <f t="shared" si="240"/>
        <v>10</v>
      </c>
      <c r="CI151" s="40">
        <v>18</v>
      </c>
      <c r="CJ151" s="41">
        <v>0</v>
      </c>
      <c r="CK151" s="66">
        <f t="shared" si="241"/>
        <v>18</v>
      </c>
      <c r="CL151" s="80">
        <f t="shared" si="242"/>
        <v>2.0979020979020979E-3</v>
      </c>
      <c r="CM151" s="85">
        <f t="shared" si="243"/>
        <v>0.8</v>
      </c>
      <c r="CN151" s="80">
        <f t="shared" si="244"/>
        <v>0.8</v>
      </c>
      <c r="CP151" s="40">
        <v>0</v>
      </c>
      <c r="CQ151" s="41">
        <v>0</v>
      </c>
      <c r="CR151" s="66">
        <f t="shared" si="245"/>
        <v>0</v>
      </c>
      <c r="CS151" s="40">
        <v>0</v>
      </c>
      <c r="CT151" s="41">
        <v>0</v>
      </c>
      <c r="CU151" s="66">
        <f t="shared" si="246"/>
        <v>0</v>
      </c>
      <c r="CV151" s="80">
        <f t="shared" si="247"/>
        <v>0</v>
      </c>
      <c r="CW151" s="85">
        <f t="shared" si="248"/>
        <v>0</v>
      </c>
      <c r="CX151" s="80">
        <f t="shared" si="249"/>
        <v>0</v>
      </c>
    </row>
    <row r="152" spans="1:102" ht="24.95" customHeight="1">
      <c r="A152" s="3">
        <v>145</v>
      </c>
      <c r="B152" s="47" t="s">
        <v>46</v>
      </c>
      <c r="D152" s="40">
        <v>1562</v>
      </c>
      <c r="E152" s="41">
        <v>1180</v>
      </c>
      <c r="F152" s="66">
        <f t="shared" si="200"/>
        <v>2742</v>
      </c>
      <c r="G152" s="40">
        <v>967</v>
      </c>
      <c r="H152" s="41">
        <v>787</v>
      </c>
      <c r="I152" s="66">
        <f t="shared" si="201"/>
        <v>1754</v>
      </c>
      <c r="J152" s="80">
        <f t="shared" si="202"/>
        <v>2.1637118143105977E-3</v>
      </c>
      <c r="K152" s="85">
        <f t="shared" si="203"/>
        <v>-0.36032093362509116</v>
      </c>
      <c r="L152" s="80">
        <f t="shared" si="204"/>
        <v>-0.36032093362509116</v>
      </c>
      <c r="N152" s="40">
        <v>6223</v>
      </c>
      <c r="O152" s="41">
        <v>0</v>
      </c>
      <c r="P152" s="66">
        <f t="shared" si="205"/>
        <v>6223</v>
      </c>
      <c r="Q152" s="40">
        <v>7033</v>
      </c>
      <c r="R152" s="41">
        <v>0</v>
      </c>
      <c r="S152" s="66">
        <f t="shared" si="206"/>
        <v>7033</v>
      </c>
      <c r="T152" s="80">
        <f t="shared" si="207"/>
        <v>1.1291606994920142E-2</v>
      </c>
      <c r="U152" s="85">
        <f t="shared" si="208"/>
        <v>0.1301623011409288</v>
      </c>
      <c r="V152" s="80">
        <f t="shared" si="209"/>
        <v>0.1301623011409288</v>
      </c>
      <c r="X152" s="40">
        <v>5</v>
      </c>
      <c r="Y152" s="41">
        <v>0</v>
      </c>
      <c r="Z152" s="66">
        <f t="shared" si="210"/>
        <v>5</v>
      </c>
      <c r="AA152" s="40">
        <v>14</v>
      </c>
      <c r="AB152" s="41">
        <v>16</v>
      </c>
      <c r="AC152" s="66">
        <f t="shared" si="211"/>
        <v>30</v>
      </c>
      <c r="AD152" s="80">
        <f t="shared" si="212"/>
        <v>1.1707911035486679E-4</v>
      </c>
      <c r="AE152" s="85">
        <f t="shared" si="213"/>
        <v>5</v>
      </c>
      <c r="AF152" s="80">
        <f t="shared" si="214"/>
        <v>5</v>
      </c>
      <c r="AH152" s="40">
        <v>10272</v>
      </c>
      <c r="AI152" s="41">
        <v>0</v>
      </c>
      <c r="AJ152" s="66">
        <f t="shared" si="215"/>
        <v>10272</v>
      </c>
      <c r="AK152" s="40">
        <v>11818</v>
      </c>
      <c r="AL152" s="41">
        <v>0</v>
      </c>
      <c r="AM152" s="66">
        <f t="shared" si="216"/>
        <v>11818</v>
      </c>
      <c r="AN152" s="80">
        <f t="shared" si="217"/>
        <v>0.10955170751603693</v>
      </c>
      <c r="AO152" s="85">
        <f t="shared" si="218"/>
        <v>0.15050623052959503</v>
      </c>
      <c r="AP152" s="80">
        <f t="shared" si="219"/>
        <v>0.15050623052959503</v>
      </c>
      <c r="AR152" s="40">
        <v>2920</v>
      </c>
      <c r="AS152" s="41">
        <v>0</v>
      </c>
      <c r="AT152" s="66">
        <f t="shared" si="220"/>
        <v>2920</v>
      </c>
      <c r="AU152" s="40">
        <v>3027</v>
      </c>
      <c r="AV152" s="41">
        <v>5</v>
      </c>
      <c r="AW152" s="66">
        <f t="shared" si="221"/>
        <v>3032</v>
      </c>
      <c r="AX152" s="80">
        <f t="shared" si="222"/>
        <v>2.9534673043766255E-2</v>
      </c>
      <c r="AY152" s="85">
        <f t="shared" si="223"/>
        <v>3.8356164383561646E-2</v>
      </c>
      <c r="AZ152" s="80">
        <f t="shared" si="224"/>
        <v>3.8356164383561646E-2</v>
      </c>
      <c r="BB152" s="40">
        <v>4927</v>
      </c>
      <c r="BC152" s="41">
        <v>0</v>
      </c>
      <c r="BD152" s="66">
        <f t="shared" si="225"/>
        <v>4927</v>
      </c>
      <c r="BE152" s="40">
        <v>4803</v>
      </c>
      <c r="BF152" s="41">
        <v>0</v>
      </c>
      <c r="BG152" s="66">
        <f t="shared" si="226"/>
        <v>4803</v>
      </c>
      <c r="BH152" s="80">
        <f t="shared" si="227"/>
        <v>6.9389465168019873E-2</v>
      </c>
      <c r="BI152" s="85">
        <f t="shared" si="228"/>
        <v>-2.5167444692510657E-2</v>
      </c>
      <c r="BJ152" s="80">
        <f t="shared" si="229"/>
        <v>-2.5167444692510657E-2</v>
      </c>
      <c r="BL152" s="40">
        <v>0</v>
      </c>
      <c r="BM152" s="41">
        <v>0</v>
      </c>
      <c r="BN152" s="66">
        <f t="shared" si="230"/>
        <v>0</v>
      </c>
      <c r="BO152" s="40">
        <v>0</v>
      </c>
      <c r="BP152" s="41">
        <v>0</v>
      </c>
      <c r="BQ152" s="66">
        <f t="shared" si="231"/>
        <v>0</v>
      </c>
      <c r="BR152" s="80">
        <f t="shared" si="232"/>
        <v>0</v>
      </c>
      <c r="BS152" s="85">
        <f t="shared" si="233"/>
        <v>0</v>
      </c>
      <c r="BT152" s="80">
        <f t="shared" si="234"/>
        <v>0</v>
      </c>
      <c r="BV152" s="40">
        <v>3719</v>
      </c>
      <c r="BW152" s="41">
        <v>0</v>
      </c>
      <c r="BX152" s="66">
        <f t="shared" si="235"/>
        <v>3719</v>
      </c>
      <c r="BY152" s="40">
        <v>1982</v>
      </c>
      <c r="BZ152" s="41">
        <v>0</v>
      </c>
      <c r="CA152" s="66">
        <f t="shared" si="236"/>
        <v>1982</v>
      </c>
      <c r="CB152" s="80">
        <f t="shared" si="237"/>
        <v>9.7746214923312133E-2</v>
      </c>
      <c r="CC152" s="85">
        <f t="shared" si="238"/>
        <v>-0.46706103791341758</v>
      </c>
      <c r="CD152" s="80">
        <f t="shared" si="239"/>
        <v>-0.46706103791341758</v>
      </c>
      <c r="CF152" s="40">
        <v>380</v>
      </c>
      <c r="CG152" s="41">
        <v>0</v>
      </c>
      <c r="CH152" s="66">
        <f t="shared" si="240"/>
        <v>380</v>
      </c>
      <c r="CI152" s="40">
        <v>254</v>
      </c>
      <c r="CJ152" s="41">
        <v>0</v>
      </c>
      <c r="CK152" s="66">
        <f t="shared" si="241"/>
        <v>254</v>
      </c>
      <c r="CL152" s="80">
        <f t="shared" si="242"/>
        <v>2.9603729603729603E-2</v>
      </c>
      <c r="CM152" s="85">
        <f t="shared" si="243"/>
        <v>-0.33157894736842103</v>
      </c>
      <c r="CN152" s="80">
        <f t="shared" si="244"/>
        <v>-0.33157894736842103</v>
      </c>
      <c r="CP152" s="40">
        <v>184</v>
      </c>
      <c r="CQ152" s="41">
        <v>0</v>
      </c>
      <c r="CR152" s="66">
        <f t="shared" si="245"/>
        <v>184</v>
      </c>
      <c r="CS152" s="40">
        <v>136</v>
      </c>
      <c r="CT152" s="41">
        <v>0</v>
      </c>
      <c r="CU152" s="66">
        <f t="shared" si="246"/>
        <v>136</v>
      </c>
      <c r="CV152" s="80">
        <f t="shared" si="247"/>
        <v>6.4120697784064123E-2</v>
      </c>
      <c r="CW152" s="85">
        <f t="shared" si="248"/>
        <v>-0.2608695652173913</v>
      </c>
      <c r="CX152" s="80">
        <f t="shared" si="249"/>
        <v>-0.2608695652173913</v>
      </c>
    </row>
    <row r="153" spans="1:102" ht="24.95" customHeight="1">
      <c r="A153" s="3">
        <v>146</v>
      </c>
      <c r="B153" s="47" t="s">
        <v>176</v>
      </c>
      <c r="D153" s="40">
        <v>0</v>
      </c>
      <c r="E153" s="41">
        <v>0</v>
      </c>
      <c r="F153" s="66">
        <f t="shared" si="200"/>
        <v>0</v>
      </c>
      <c r="G153" s="40">
        <v>0</v>
      </c>
      <c r="H153" s="41">
        <v>0</v>
      </c>
      <c r="I153" s="66">
        <f t="shared" si="201"/>
        <v>0</v>
      </c>
      <c r="J153" s="80">
        <f t="shared" si="202"/>
        <v>0</v>
      </c>
      <c r="K153" s="85">
        <f t="shared" si="203"/>
        <v>0</v>
      </c>
      <c r="L153" s="80">
        <f t="shared" si="204"/>
        <v>0</v>
      </c>
      <c r="N153" s="40">
        <v>0</v>
      </c>
      <c r="O153" s="41">
        <v>0</v>
      </c>
      <c r="P153" s="66">
        <f t="shared" si="205"/>
        <v>0</v>
      </c>
      <c r="Q153" s="40">
        <v>0</v>
      </c>
      <c r="R153" s="41">
        <v>0</v>
      </c>
      <c r="S153" s="66">
        <f t="shared" si="206"/>
        <v>0</v>
      </c>
      <c r="T153" s="80">
        <f t="shared" si="207"/>
        <v>0</v>
      </c>
      <c r="U153" s="85">
        <f t="shared" si="208"/>
        <v>0</v>
      </c>
      <c r="V153" s="80">
        <f t="shared" si="209"/>
        <v>0</v>
      </c>
      <c r="X153" s="40">
        <v>0</v>
      </c>
      <c r="Y153" s="41">
        <v>0</v>
      </c>
      <c r="Z153" s="66">
        <f t="shared" si="210"/>
        <v>0</v>
      </c>
      <c r="AA153" s="40">
        <v>0</v>
      </c>
      <c r="AB153" s="41">
        <v>0</v>
      </c>
      <c r="AC153" s="66">
        <f t="shared" si="211"/>
        <v>0</v>
      </c>
      <c r="AD153" s="80">
        <f t="shared" si="212"/>
        <v>0</v>
      </c>
      <c r="AE153" s="85">
        <f t="shared" si="213"/>
        <v>0</v>
      </c>
      <c r="AF153" s="80">
        <f t="shared" si="214"/>
        <v>0</v>
      </c>
      <c r="AH153" s="40">
        <v>0</v>
      </c>
      <c r="AI153" s="41">
        <v>0</v>
      </c>
      <c r="AJ153" s="66">
        <f t="shared" si="215"/>
        <v>0</v>
      </c>
      <c r="AK153" s="40">
        <v>0</v>
      </c>
      <c r="AL153" s="41">
        <v>0</v>
      </c>
      <c r="AM153" s="66">
        <f t="shared" si="216"/>
        <v>0</v>
      </c>
      <c r="AN153" s="80">
        <f t="shared" si="217"/>
        <v>0</v>
      </c>
      <c r="AO153" s="85">
        <f t="shared" si="218"/>
        <v>0</v>
      </c>
      <c r="AP153" s="80">
        <f t="shared" si="219"/>
        <v>0</v>
      </c>
      <c r="AR153" s="40">
        <v>0</v>
      </c>
      <c r="AS153" s="41">
        <v>0</v>
      </c>
      <c r="AT153" s="66">
        <f t="shared" si="220"/>
        <v>0</v>
      </c>
      <c r="AU153" s="40">
        <v>0</v>
      </c>
      <c r="AV153" s="41">
        <v>0</v>
      </c>
      <c r="AW153" s="66">
        <f t="shared" si="221"/>
        <v>0</v>
      </c>
      <c r="AX153" s="80">
        <f t="shared" si="222"/>
        <v>0</v>
      </c>
      <c r="AY153" s="85">
        <f t="shared" si="223"/>
        <v>0</v>
      </c>
      <c r="AZ153" s="80">
        <f t="shared" si="224"/>
        <v>0</v>
      </c>
      <c r="BB153" s="40">
        <v>0</v>
      </c>
      <c r="BC153" s="41">
        <v>0</v>
      </c>
      <c r="BD153" s="66">
        <f t="shared" si="225"/>
        <v>0</v>
      </c>
      <c r="BE153" s="40">
        <v>0</v>
      </c>
      <c r="BF153" s="41">
        <v>0</v>
      </c>
      <c r="BG153" s="66">
        <f t="shared" si="226"/>
        <v>0</v>
      </c>
      <c r="BH153" s="80">
        <f t="shared" si="227"/>
        <v>0</v>
      </c>
      <c r="BI153" s="85">
        <f t="shared" si="228"/>
        <v>0</v>
      </c>
      <c r="BJ153" s="80">
        <f t="shared" si="229"/>
        <v>0</v>
      </c>
      <c r="BL153" s="40">
        <v>0</v>
      </c>
      <c r="BM153" s="41">
        <v>0</v>
      </c>
      <c r="BN153" s="66">
        <f t="shared" si="230"/>
        <v>0</v>
      </c>
      <c r="BO153" s="40">
        <v>0</v>
      </c>
      <c r="BP153" s="41">
        <v>0</v>
      </c>
      <c r="BQ153" s="66">
        <f t="shared" si="231"/>
        <v>0</v>
      </c>
      <c r="BR153" s="80">
        <f t="shared" si="232"/>
        <v>0</v>
      </c>
      <c r="BS153" s="85">
        <f t="shared" si="233"/>
        <v>0</v>
      </c>
      <c r="BT153" s="80">
        <f t="shared" si="234"/>
        <v>0</v>
      </c>
      <c r="BV153" s="40">
        <v>45</v>
      </c>
      <c r="BW153" s="41">
        <v>0</v>
      </c>
      <c r="BX153" s="66">
        <f t="shared" si="235"/>
        <v>45</v>
      </c>
      <c r="BY153" s="40">
        <v>49</v>
      </c>
      <c r="BZ153" s="41">
        <v>0</v>
      </c>
      <c r="CA153" s="66">
        <f t="shared" si="236"/>
        <v>49</v>
      </c>
      <c r="CB153" s="80">
        <f t="shared" si="237"/>
        <v>2.4165310450263845E-3</v>
      </c>
      <c r="CC153" s="85">
        <f t="shared" si="238"/>
        <v>8.8888888888888892E-2</v>
      </c>
      <c r="CD153" s="80">
        <f t="shared" si="239"/>
        <v>8.8888888888888892E-2</v>
      </c>
      <c r="CF153" s="40">
        <v>0</v>
      </c>
      <c r="CG153" s="41">
        <v>0</v>
      </c>
      <c r="CH153" s="66">
        <f t="shared" si="240"/>
        <v>0</v>
      </c>
      <c r="CI153" s="40">
        <v>0</v>
      </c>
      <c r="CJ153" s="41">
        <v>0</v>
      </c>
      <c r="CK153" s="66">
        <f t="shared" si="241"/>
        <v>0</v>
      </c>
      <c r="CL153" s="80">
        <f t="shared" si="242"/>
        <v>0</v>
      </c>
      <c r="CM153" s="85">
        <f t="shared" si="243"/>
        <v>0</v>
      </c>
      <c r="CN153" s="80">
        <f t="shared" si="244"/>
        <v>0</v>
      </c>
      <c r="CP153" s="40">
        <v>0</v>
      </c>
      <c r="CQ153" s="41">
        <v>0</v>
      </c>
      <c r="CR153" s="66">
        <f t="shared" si="245"/>
        <v>0</v>
      </c>
      <c r="CS153" s="40">
        <v>0</v>
      </c>
      <c r="CT153" s="41">
        <v>0</v>
      </c>
      <c r="CU153" s="66">
        <f t="shared" si="246"/>
        <v>0</v>
      </c>
      <c r="CV153" s="80">
        <f t="shared" si="247"/>
        <v>0</v>
      </c>
      <c r="CW153" s="85">
        <f t="shared" si="248"/>
        <v>0</v>
      </c>
      <c r="CX153" s="80">
        <f t="shared" si="249"/>
        <v>0</v>
      </c>
    </row>
    <row r="154" spans="1:102" ht="24.95" customHeight="1">
      <c r="A154" s="3">
        <v>147</v>
      </c>
      <c r="B154" s="47" t="s">
        <v>95</v>
      </c>
      <c r="D154" s="40">
        <v>0</v>
      </c>
      <c r="E154" s="41">
        <v>0</v>
      </c>
      <c r="F154" s="66">
        <f t="shared" si="200"/>
        <v>0</v>
      </c>
      <c r="G154" s="40">
        <v>0</v>
      </c>
      <c r="H154" s="41">
        <v>0</v>
      </c>
      <c r="I154" s="66">
        <f t="shared" si="201"/>
        <v>0</v>
      </c>
      <c r="J154" s="80">
        <f t="shared" si="202"/>
        <v>0</v>
      </c>
      <c r="K154" s="85">
        <f t="shared" si="203"/>
        <v>0</v>
      </c>
      <c r="L154" s="80">
        <f t="shared" si="204"/>
        <v>0</v>
      </c>
      <c r="N154" s="40">
        <v>0</v>
      </c>
      <c r="O154" s="41">
        <v>0</v>
      </c>
      <c r="P154" s="66">
        <f t="shared" si="205"/>
        <v>0</v>
      </c>
      <c r="Q154" s="40">
        <v>0</v>
      </c>
      <c r="R154" s="41">
        <v>0</v>
      </c>
      <c r="S154" s="66">
        <f t="shared" si="206"/>
        <v>0</v>
      </c>
      <c r="T154" s="80">
        <f t="shared" si="207"/>
        <v>0</v>
      </c>
      <c r="U154" s="85">
        <f t="shared" si="208"/>
        <v>0</v>
      </c>
      <c r="V154" s="80">
        <f t="shared" si="209"/>
        <v>0</v>
      </c>
      <c r="X154" s="40">
        <v>0</v>
      </c>
      <c r="Y154" s="41">
        <v>0</v>
      </c>
      <c r="Z154" s="66">
        <f t="shared" si="210"/>
        <v>0</v>
      </c>
      <c r="AA154" s="40">
        <v>0</v>
      </c>
      <c r="AB154" s="41">
        <v>0</v>
      </c>
      <c r="AC154" s="66">
        <f t="shared" si="211"/>
        <v>0</v>
      </c>
      <c r="AD154" s="80">
        <f t="shared" si="212"/>
        <v>0</v>
      </c>
      <c r="AE154" s="85">
        <f t="shared" si="213"/>
        <v>0</v>
      </c>
      <c r="AF154" s="80">
        <f t="shared" si="214"/>
        <v>0</v>
      </c>
      <c r="AH154" s="40">
        <v>0</v>
      </c>
      <c r="AI154" s="41">
        <v>0</v>
      </c>
      <c r="AJ154" s="66">
        <f t="shared" si="215"/>
        <v>0</v>
      </c>
      <c r="AK154" s="40">
        <v>0</v>
      </c>
      <c r="AL154" s="41">
        <v>0</v>
      </c>
      <c r="AM154" s="66">
        <f t="shared" si="216"/>
        <v>0</v>
      </c>
      <c r="AN154" s="80">
        <f t="shared" si="217"/>
        <v>0</v>
      </c>
      <c r="AO154" s="85">
        <f t="shared" si="218"/>
        <v>0</v>
      </c>
      <c r="AP154" s="80">
        <f t="shared" si="219"/>
        <v>0</v>
      </c>
      <c r="AR154" s="40">
        <v>0</v>
      </c>
      <c r="AS154" s="41">
        <v>0</v>
      </c>
      <c r="AT154" s="66">
        <f t="shared" si="220"/>
        <v>0</v>
      </c>
      <c r="AU154" s="40">
        <v>0</v>
      </c>
      <c r="AV154" s="41">
        <v>0</v>
      </c>
      <c r="AW154" s="66">
        <f t="shared" si="221"/>
        <v>0</v>
      </c>
      <c r="AX154" s="80">
        <f t="shared" si="222"/>
        <v>0</v>
      </c>
      <c r="AY154" s="85">
        <f t="shared" si="223"/>
        <v>0</v>
      </c>
      <c r="AZ154" s="80">
        <f t="shared" si="224"/>
        <v>0</v>
      </c>
      <c r="BB154" s="40">
        <v>1</v>
      </c>
      <c r="BC154" s="41">
        <v>0</v>
      </c>
      <c r="BD154" s="66">
        <f t="shared" si="225"/>
        <v>1</v>
      </c>
      <c r="BE154" s="40">
        <v>0</v>
      </c>
      <c r="BF154" s="41">
        <v>0</v>
      </c>
      <c r="BG154" s="66">
        <f t="shared" si="226"/>
        <v>0</v>
      </c>
      <c r="BH154" s="80">
        <f t="shared" si="227"/>
        <v>0</v>
      </c>
      <c r="BI154" s="85">
        <f t="shared" si="228"/>
        <v>-1</v>
      </c>
      <c r="BJ154" s="80">
        <f t="shared" si="229"/>
        <v>-1</v>
      </c>
      <c r="BL154" s="40">
        <v>0</v>
      </c>
      <c r="BM154" s="41">
        <v>0</v>
      </c>
      <c r="BN154" s="66">
        <f t="shared" si="230"/>
        <v>0</v>
      </c>
      <c r="BO154" s="40">
        <v>0</v>
      </c>
      <c r="BP154" s="41">
        <v>0</v>
      </c>
      <c r="BQ154" s="66">
        <f t="shared" si="231"/>
        <v>0</v>
      </c>
      <c r="BR154" s="80">
        <f t="shared" si="232"/>
        <v>0</v>
      </c>
      <c r="BS154" s="85">
        <f t="shared" si="233"/>
        <v>0</v>
      </c>
      <c r="BT154" s="80">
        <f t="shared" si="234"/>
        <v>0</v>
      </c>
      <c r="BV154" s="40">
        <v>0</v>
      </c>
      <c r="BW154" s="41">
        <v>0</v>
      </c>
      <c r="BX154" s="66">
        <f t="shared" si="235"/>
        <v>0</v>
      </c>
      <c r="BY154" s="40">
        <v>0</v>
      </c>
      <c r="BZ154" s="41">
        <v>0</v>
      </c>
      <c r="CA154" s="66">
        <f t="shared" si="236"/>
        <v>0</v>
      </c>
      <c r="CB154" s="80">
        <f t="shared" si="237"/>
        <v>0</v>
      </c>
      <c r="CC154" s="85">
        <f t="shared" si="238"/>
        <v>0</v>
      </c>
      <c r="CD154" s="80">
        <f t="shared" si="239"/>
        <v>0</v>
      </c>
      <c r="CF154" s="40">
        <v>0</v>
      </c>
      <c r="CG154" s="41">
        <v>0</v>
      </c>
      <c r="CH154" s="66">
        <f t="shared" si="240"/>
        <v>0</v>
      </c>
      <c r="CI154" s="40">
        <v>0</v>
      </c>
      <c r="CJ154" s="41">
        <v>0</v>
      </c>
      <c r="CK154" s="66">
        <f t="shared" si="241"/>
        <v>0</v>
      </c>
      <c r="CL154" s="80">
        <f t="shared" si="242"/>
        <v>0</v>
      </c>
      <c r="CM154" s="85">
        <f t="shared" si="243"/>
        <v>0</v>
      </c>
      <c r="CN154" s="80">
        <f t="shared" si="244"/>
        <v>0</v>
      </c>
      <c r="CP154" s="40">
        <v>0</v>
      </c>
      <c r="CQ154" s="41">
        <v>0</v>
      </c>
      <c r="CR154" s="66">
        <f t="shared" si="245"/>
        <v>0</v>
      </c>
      <c r="CS154" s="40">
        <v>0</v>
      </c>
      <c r="CT154" s="41">
        <v>0</v>
      </c>
      <c r="CU154" s="66">
        <f t="shared" si="246"/>
        <v>0</v>
      </c>
      <c r="CV154" s="80">
        <f t="shared" si="247"/>
        <v>0</v>
      </c>
      <c r="CW154" s="85">
        <f t="shared" si="248"/>
        <v>0</v>
      </c>
      <c r="CX154" s="80">
        <f t="shared" si="249"/>
        <v>0</v>
      </c>
    </row>
    <row r="155" spans="1:102" ht="24.95" customHeight="1">
      <c r="A155" s="3">
        <v>148</v>
      </c>
      <c r="B155" s="47" t="s">
        <v>41</v>
      </c>
      <c r="D155" s="40">
        <v>8169</v>
      </c>
      <c r="E155" s="41">
        <v>61910</v>
      </c>
      <c r="F155" s="66">
        <f t="shared" si="200"/>
        <v>70079</v>
      </c>
      <c r="G155" s="40">
        <v>6100</v>
      </c>
      <c r="H155" s="41">
        <v>62339</v>
      </c>
      <c r="I155" s="66">
        <f t="shared" si="201"/>
        <v>68439</v>
      </c>
      <c r="J155" s="80">
        <f t="shared" si="202"/>
        <v>8.4425469133182995E-2</v>
      </c>
      <c r="K155" s="85">
        <f t="shared" si="203"/>
        <v>-2.340216041895575E-2</v>
      </c>
      <c r="L155" s="80">
        <f t="shared" si="204"/>
        <v>-2.340216041895575E-2</v>
      </c>
      <c r="N155" s="40">
        <v>28563</v>
      </c>
      <c r="O155" s="41">
        <v>0</v>
      </c>
      <c r="P155" s="66">
        <f t="shared" si="205"/>
        <v>28563</v>
      </c>
      <c r="Q155" s="40">
        <v>34616</v>
      </c>
      <c r="R155" s="41">
        <v>2861</v>
      </c>
      <c r="S155" s="66">
        <f t="shared" si="206"/>
        <v>37477</v>
      </c>
      <c r="T155" s="80">
        <f t="shared" si="207"/>
        <v>6.0169992229293638E-2</v>
      </c>
      <c r="U155" s="85">
        <f t="shared" si="208"/>
        <v>0.31208206420894163</v>
      </c>
      <c r="V155" s="80">
        <f t="shared" si="209"/>
        <v>0.31208206420894163</v>
      </c>
      <c r="X155" s="40">
        <v>17311</v>
      </c>
      <c r="Y155" s="41">
        <v>137</v>
      </c>
      <c r="Z155" s="66">
        <f t="shared" si="210"/>
        <v>17448</v>
      </c>
      <c r="AA155" s="40">
        <v>21049</v>
      </c>
      <c r="AB155" s="41">
        <v>1737</v>
      </c>
      <c r="AC155" s="66">
        <f t="shared" si="211"/>
        <v>22786</v>
      </c>
      <c r="AD155" s="80">
        <f t="shared" si="212"/>
        <v>8.8925486951533156E-2</v>
      </c>
      <c r="AE155" s="85">
        <f t="shared" si="213"/>
        <v>0.30593764328289774</v>
      </c>
      <c r="AF155" s="80">
        <f t="shared" si="214"/>
        <v>0.30593764328289774</v>
      </c>
      <c r="AH155" s="40">
        <v>5893</v>
      </c>
      <c r="AI155" s="41">
        <v>0</v>
      </c>
      <c r="AJ155" s="66">
        <f t="shared" si="215"/>
        <v>5893</v>
      </c>
      <c r="AK155" s="40">
        <v>6919</v>
      </c>
      <c r="AL155" s="41">
        <v>0</v>
      </c>
      <c r="AM155" s="66">
        <f t="shared" si="216"/>
        <v>6919</v>
      </c>
      <c r="AN155" s="80">
        <f t="shared" si="217"/>
        <v>6.4138455263450633E-2</v>
      </c>
      <c r="AO155" s="85">
        <f t="shared" si="218"/>
        <v>0.1741048701849652</v>
      </c>
      <c r="AP155" s="80">
        <f t="shared" si="219"/>
        <v>0.1741048701849652</v>
      </c>
      <c r="AR155" s="40">
        <v>1497</v>
      </c>
      <c r="AS155" s="41">
        <v>0</v>
      </c>
      <c r="AT155" s="66">
        <f t="shared" si="220"/>
        <v>1497</v>
      </c>
      <c r="AU155" s="40">
        <v>3394</v>
      </c>
      <c r="AV155" s="41">
        <v>1</v>
      </c>
      <c r="AW155" s="66">
        <f t="shared" si="221"/>
        <v>3395</v>
      </c>
      <c r="AX155" s="80">
        <f t="shared" si="222"/>
        <v>3.3070651379810828E-2</v>
      </c>
      <c r="AY155" s="85">
        <f t="shared" si="223"/>
        <v>1.2678690714762859</v>
      </c>
      <c r="AZ155" s="80">
        <f t="shared" si="224"/>
        <v>1.2678690714762859</v>
      </c>
      <c r="BB155" s="40">
        <v>11407</v>
      </c>
      <c r="BC155" s="41">
        <v>0</v>
      </c>
      <c r="BD155" s="66">
        <f t="shared" si="225"/>
        <v>11407</v>
      </c>
      <c r="BE155" s="40">
        <v>10256</v>
      </c>
      <c r="BF155" s="41">
        <v>0</v>
      </c>
      <c r="BG155" s="66">
        <f t="shared" si="226"/>
        <v>10256</v>
      </c>
      <c r="BH155" s="80">
        <f t="shared" si="227"/>
        <v>0.1481695512727903</v>
      </c>
      <c r="BI155" s="85">
        <f t="shared" si="228"/>
        <v>-0.10090295432629087</v>
      </c>
      <c r="BJ155" s="80">
        <f t="shared" si="229"/>
        <v>-0.10090295432629087</v>
      </c>
      <c r="BL155" s="40">
        <v>1246</v>
      </c>
      <c r="BM155" s="41">
        <v>0</v>
      </c>
      <c r="BN155" s="66">
        <f t="shared" si="230"/>
        <v>1246</v>
      </c>
      <c r="BO155" s="40">
        <v>517</v>
      </c>
      <c r="BP155" s="41">
        <v>0</v>
      </c>
      <c r="BQ155" s="66">
        <f t="shared" si="231"/>
        <v>517</v>
      </c>
      <c r="BR155" s="80">
        <f t="shared" si="232"/>
        <v>2.5707324349858285E-2</v>
      </c>
      <c r="BS155" s="85">
        <f t="shared" si="233"/>
        <v>-0.5850722311396469</v>
      </c>
      <c r="BT155" s="80">
        <f t="shared" si="234"/>
        <v>-0.5850722311396469</v>
      </c>
      <c r="BV155" s="40">
        <v>624</v>
      </c>
      <c r="BW155" s="41">
        <v>0</v>
      </c>
      <c r="BX155" s="66">
        <f t="shared" si="235"/>
        <v>624</v>
      </c>
      <c r="BY155" s="40">
        <v>788</v>
      </c>
      <c r="BZ155" s="41">
        <v>0</v>
      </c>
      <c r="CA155" s="66">
        <f t="shared" si="236"/>
        <v>788</v>
      </c>
      <c r="CB155" s="80">
        <f t="shared" si="237"/>
        <v>3.8861764560832471E-2</v>
      </c>
      <c r="CC155" s="85">
        <f t="shared" si="238"/>
        <v>0.26282051282051283</v>
      </c>
      <c r="CD155" s="80">
        <f t="shared" si="239"/>
        <v>0.26282051282051283</v>
      </c>
      <c r="CF155" s="40">
        <v>676</v>
      </c>
      <c r="CG155" s="41">
        <v>0</v>
      </c>
      <c r="CH155" s="66">
        <f t="shared" si="240"/>
        <v>676</v>
      </c>
      <c r="CI155" s="40">
        <v>315</v>
      </c>
      <c r="CJ155" s="41">
        <v>0</v>
      </c>
      <c r="CK155" s="66">
        <f t="shared" si="241"/>
        <v>315</v>
      </c>
      <c r="CL155" s="80">
        <f t="shared" si="242"/>
        <v>3.6713286713286712E-2</v>
      </c>
      <c r="CM155" s="85">
        <f t="shared" si="243"/>
        <v>-0.53402366863905326</v>
      </c>
      <c r="CN155" s="80">
        <f t="shared" si="244"/>
        <v>-0.53402366863905326</v>
      </c>
      <c r="CP155" s="40">
        <v>366</v>
      </c>
      <c r="CQ155" s="41">
        <v>0</v>
      </c>
      <c r="CR155" s="66">
        <f t="shared" si="245"/>
        <v>366</v>
      </c>
      <c r="CS155" s="40">
        <v>277</v>
      </c>
      <c r="CT155" s="41">
        <v>0</v>
      </c>
      <c r="CU155" s="66">
        <f t="shared" si="246"/>
        <v>277</v>
      </c>
      <c r="CV155" s="80">
        <f t="shared" si="247"/>
        <v>0.13059877416313059</v>
      </c>
      <c r="CW155" s="85">
        <f t="shared" si="248"/>
        <v>-0.24316939890710382</v>
      </c>
      <c r="CX155" s="80">
        <f t="shared" si="249"/>
        <v>-0.24316939890710382</v>
      </c>
    </row>
    <row r="156" spans="1:102" ht="24.95" customHeight="1">
      <c r="A156" s="3">
        <v>149</v>
      </c>
      <c r="B156" s="47" t="s">
        <v>177</v>
      </c>
      <c r="D156" s="40">
        <v>0</v>
      </c>
      <c r="E156" s="41">
        <v>1104</v>
      </c>
      <c r="F156" s="66">
        <f t="shared" si="200"/>
        <v>1104</v>
      </c>
      <c r="G156" s="40">
        <v>0</v>
      </c>
      <c r="H156" s="41">
        <v>766</v>
      </c>
      <c r="I156" s="66">
        <f t="shared" si="201"/>
        <v>766</v>
      </c>
      <c r="J156" s="80">
        <f t="shared" si="202"/>
        <v>9.4492773646631569E-4</v>
      </c>
      <c r="K156" s="85">
        <f t="shared" si="203"/>
        <v>-0.3061594202898551</v>
      </c>
      <c r="L156" s="80">
        <f t="shared" si="204"/>
        <v>-0.3061594202898551</v>
      </c>
      <c r="N156" s="40">
        <v>0</v>
      </c>
      <c r="O156" s="41">
        <v>0</v>
      </c>
      <c r="P156" s="66">
        <f t="shared" si="205"/>
        <v>0</v>
      </c>
      <c r="Q156" s="40">
        <v>0</v>
      </c>
      <c r="R156" s="41">
        <v>0</v>
      </c>
      <c r="S156" s="66">
        <f t="shared" si="206"/>
        <v>0</v>
      </c>
      <c r="T156" s="80">
        <f t="shared" si="207"/>
        <v>0</v>
      </c>
      <c r="U156" s="85">
        <f t="shared" si="208"/>
        <v>0</v>
      </c>
      <c r="V156" s="80">
        <f t="shared" si="209"/>
        <v>0</v>
      </c>
      <c r="X156" s="40">
        <v>0</v>
      </c>
      <c r="Y156" s="41">
        <v>0</v>
      </c>
      <c r="Z156" s="66">
        <f t="shared" si="210"/>
        <v>0</v>
      </c>
      <c r="AA156" s="40">
        <v>0</v>
      </c>
      <c r="AB156" s="41">
        <v>0</v>
      </c>
      <c r="AC156" s="66">
        <f t="shared" si="211"/>
        <v>0</v>
      </c>
      <c r="AD156" s="80">
        <f t="shared" si="212"/>
        <v>0</v>
      </c>
      <c r="AE156" s="85">
        <f t="shared" si="213"/>
        <v>0</v>
      </c>
      <c r="AF156" s="80">
        <f t="shared" si="214"/>
        <v>0</v>
      </c>
      <c r="AH156" s="40">
        <v>0</v>
      </c>
      <c r="AI156" s="41">
        <v>0</v>
      </c>
      <c r="AJ156" s="66">
        <f t="shared" si="215"/>
        <v>0</v>
      </c>
      <c r="AK156" s="40">
        <v>0</v>
      </c>
      <c r="AL156" s="41">
        <v>0</v>
      </c>
      <c r="AM156" s="66">
        <f t="shared" si="216"/>
        <v>0</v>
      </c>
      <c r="AN156" s="80">
        <f t="shared" si="217"/>
        <v>0</v>
      </c>
      <c r="AO156" s="85">
        <f t="shared" si="218"/>
        <v>0</v>
      </c>
      <c r="AP156" s="80">
        <f t="shared" si="219"/>
        <v>0</v>
      </c>
      <c r="AR156" s="40">
        <v>0</v>
      </c>
      <c r="AS156" s="41">
        <v>0</v>
      </c>
      <c r="AT156" s="66">
        <f t="shared" si="220"/>
        <v>0</v>
      </c>
      <c r="AU156" s="40">
        <v>0</v>
      </c>
      <c r="AV156" s="41">
        <v>0</v>
      </c>
      <c r="AW156" s="66">
        <f t="shared" si="221"/>
        <v>0</v>
      </c>
      <c r="AX156" s="80">
        <f t="shared" si="222"/>
        <v>0</v>
      </c>
      <c r="AY156" s="85">
        <f t="shared" si="223"/>
        <v>0</v>
      </c>
      <c r="AZ156" s="80">
        <f t="shared" si="224"/>
        <v>0</v>
      </c>
      <c r="BB156" s="40">
        <v>0</v>
      </c>
      <c r="BC156" s="41">
        <v>0</v>
      </c>
      <c r="BD156" s="66">
        <f t="shared" si="225"/>
        <v>0</v>
      </c>
      <c r="BE156" s="40">
        <v>0</v>
      </c>
      <c r="BF156" s="41">
        <v>0</v>
      </c>
      <c r="BG156" s="66">
        <f t="shared" si="226"/>
        <v>0</v>
      </c>
      <c r="BH156" s="80">
        <f t="shared" si="227"/>
        <v>0</v>
      </c>
      <c r="BI156" s="85">
        <f t="shared" si="228"/>
        <v>0</v>
      </c>
      <c r="BJ156" s="80">
        <f t="shared" si="229"/>
        <v>0</v>
      </c>
      <c r="BL156" s="40">
        <v>0</v>
      </c>
      <c r="BM156" s="41">
        <v>0</v>
      </c>
      <c r="BN156" s="66">
        <f t="shared" si="230"/>
        <v>0</v>
      </c>
      <c r="BO156" s="40">
        <v>0</v>
      </c>
      <c r="BP156" s="41">
        <v>0</v>
      </c>
      <c r="BQ156" s="66">
        <f t="shared" si="231"/>
        <v>0</v>
      </c>
      <c r="BR156" s="80">
        <f t="shared" si="232"/>
        <v>0</v>
      </c>
      <c r="BS156" s="85">
        <f t="shared" si="233"/>
        <v>0</v>
      </c>
      <c r="BT156" s="80">
        <f t="shared" si="234"/>
        <v>0</v>
      </c>
      <c r="BV156" s="40">
        <v>0</v>
      </c>
      <c r="BW156" s="41">
        <v>0</v>
      </c>
      <c r="BX156" s="66">
        <f t="shared" si="235"/>
        <v>0</v>
      </c>
      <c r="BY156" s="40">
        <v>0</v>
      </c>
      <c r="BZ156" s="41">
        <v>0</v>
      </c>
      <c r="CA156" s="66">
        <f t="shared" si="236"/>
        <v>0</v>
      </c>
      <c r="CB156" s="80">
        <f t="shared" si="237"/>
        <v>0</v>
      </c>
      <c r="CC156" s="85">
        <f t="shared" si="238"/>
        <v>0</v>
      </c>
      <c r="CD156" s="80">
        <f t="shared" si="239"/>
        <v>0</v>
      </c>
      <c r="CF156" s="40">
        <v>0</v>
      </c>
      <c r="CG156" s="41">
        <v>0</v>
      </c>
      <c r="CH156" s="66">
        <f t="shared" si="240"/>
        <v>0</v>
      </c>
      <c r="CI156" s="40">
        <v>0</v>
      </c>
      <c r="CJ156" s="41">
        <v>0</v>
      </c>
      <c r="CK156" s="66">
        <f t="shared" si="241"/>
        <v>0</v>
      </c>
      <c r="CL156" s="80">
        <f t="shared" si="242"/>
        <v>0</v>
      </c>
      <c r="CM156" s="85">
        <f t="shared" si="243"/>
        <v>0</v>
      </c>
      <c r="CN156" s="80">
        <f t="shared" si="244"/>
        <v>0</v>
      </c>
      <c r="CP156" s="40">
        <v>0</v>
      </c>
      <c r="CQ156" s="41">
        <v>0</v>
      </c>
      <c r="CR156" s="66">
        <f t="shared" si="245"/>
        <v>0</v>
      </c>
      <c r="CS156" s="40">
        <v>0</v>
      </c>
      <c r="CT156" s="41">
        <v>0</v>
      </c>
      <c r="CU156" s="66">
        <f t="shared" si="246"/>
        <v>0</v>
      </c>
      <c r="CV156" s="80">
        <f t="shared" si="247"/>
        <v>0</v>
      </c>
      <c r="CW156" s="85">
        <f t="shared" si="248"/>
        <v>0</v>
      </c>
      <c r="CX156" s="80">
        <f t="shared" si="249"/>
        <v>0</v>
      </c>
    </row>
    <row r="157" spans="1:102" ht="24.95" customHeight="1">
      <c r="A157" s="3">
        <v>150</v>
      </c>
      <c r="B157" s="47" t="s">
        <v>178</v>
      </c>
      <c r="D157" s="40">
        <v>0</v>
      </c>
      <c r="E157" s="41">
        <v>0</v>
      </c>
      <c r="F157" s="66">
        <f t="shared" si="200"/>
        <v>0</v>
      </c>
      <c r="G157" s="40">
        <v>0</v>
      </c>
      <c r="H157" s="41">
        <v>0</v>
      </c>
      <c r="I157" s="66">
        <f t="shared" si="201"/>
        <v>0</v>
      </c>
      <c r="J157" s="80">
        <f t="shared" si="202"/>
        <v>0</v>
      </c>
      <c r="K157" s="85">
        <f t="shared" si="203"/>
        <v>0</v>
      </c>
      <c r="L157" s="80">
        <f t="shared" si="204"/>
        <v>0</v>
      </c>
      <c r="N157" s="40">
        <v>0</v>
      </c>
      <c r="O157" s="41">
        <v>0</v>
      </c>
      <c r="P157" s="66">
        <f t="shared" si="205"/>
        <v>0</v>
      </c>
      <c r="Q157" s="40">
        <v>0</v>
      </c>
      <c r="R157" s="41">
        <v>0</v>
      </c>
      <c r="S157" s="66">
        <f t="shared" si="206"/>
        <v>0</v>
      </c>
      <c r="T157" s="80">
        <f t="shared" si="207"/>
        <v>0</v>
      </c>
      <c r="U157" s="85">
        <f t="shared" si="208"/>
        <v>0</v>
      </c>
      <c r="V157" s="80">
        <f t="shared" si="209"/>
        <v>0</v>
      </c>
      <c r="X157" s="40">
        <v>0</v>
      </c>
      <c r="Y157" s="41">
        <v>0</v>
      </c>
      <c r="Z157" s="66">
        <f t="shared" si="210"/>
        <v>0</v>
      </c>
      <c r="AA157" s="40">
        <v>0</v>
      </c>
      <c r="AB157" s="41">
        <v>0</v>
      </c>
      <c r="AC157" s="66">
        <f t="shared" si="211"/>
        <v>0</v>
      </c>
      <c r="AD157" s="80">
        <f t="shared" si="212"/>
        <v>0</v>
      </c>
      <c r="AE157" s="85">
        <f t="shared" si="213"/>
        <v>0</v>
      </c>
      <c r="AF157" s="80">
        <f t="shared" si="214"/>
        <v>0</v>
      </c>
      <c r="AH157" s="40">
        <v>0</v>
      </c>
      <c r="AI157" s="41">
        <v>0</v>
      </c>
      <c r="AJ157" s="66">
        <f t="shared" si="215"/>
        <v>0</v>
      </c>
      <c r="AK157" s="40">
        <v>0</v>
      </c>
      <c r="AL157" s="41">
        <v>0</v>
      </c>
      <c r="AM157" s="66">
        <f t="shared" si="216"/>
        <v>0</v>
      </c>
      <c r="AN157" s="80">
        <f t="shared" si="217"/>
        <v>0</v>
      </c>
      <c r="AO157" s="85">
        <f t="shared" si="218"/>
        <v>0</v>
      </c>
      <c r="AP157" s="80">
        <f t="shared" si="219"/>
        <v>0</v>
      </c>
      <c r="AR157" s="40">
        <v>0</v>
      </c>
      <c r="AS157" s="41">
        <v>0</v>
      </c>
      <c r="AT157" s="66">
        <f t="shared" si="220"/>
        <v>0</v>
      </c>
      <c r="AU157" s="40">
        <v>1</v>
      </c>
      <c r="AV157" s="41">
        <v>0</v>
      </c>
      <c r="AW157" s="66">
        <f t="shared" si="221"/>
        <v>1</v>
      </c>
      <c r="AX157" s="80">
        <f t="shared" si="222"/>
        <v>9.7409871516379472E-6</v>
      </c>
      <c r="AY157" s="85">
        <f t="shared" si="223"/>
        <v>0</v>
      </c>
      <c r="AZ157" s="80">
        <f t="shared" si="224"/>
        <v>0</v>
      </c>
      <c r="BB157" s="40">
        <v>0</v>
      </c>
      <c r="BC157" s="41">
        <v>0</v>
      </c>
      <c r="BD157" s="66">
        <f t="shared" si="225"/>
        <v>0</v>
      </c>
      <c r="BE157" s="40">
        <v>0</v>
      </c>
      <c r="BF157" s="41">
        <v>0</v>
      </c>
      <c r="BG157" s="66">
        <f t="shared" si="226"/>
        <v>0</v>
      </c>
      <c r="BH157" s="80">
        <f t="shared" si="227"/>
        <v>0</v>
      </c>
      <c r="BI157" s="85">
        <f t="shared" si="228"/>
        <v>0</v>
      </c>
      <c r="BJ157" s="80">
        <f t="shared" si="229"/>
        <v>0</v>
      </c>
      <c r="BL157" s="40">
        <v>0</v>
      </c>
      <c r="BM157" s="41">
        <v>0</v>
      </c>
      <c r="BN157" s="66">
        <f t="shared" si="230"/>
        <v>0</v>
      </c>
      <c r="BO157" s="40">
        <v>0</v>
      </c>
      <c r="BP157" s="41">
        <v>0</v>
      </c>
      <c r="BQ157" s="66">
        <f t="shared" si="231"/>
        <v>0</v>
      </c>
      <c r="BR157" s="80">
        <f t="shared" si="232"/>
        <v>0</v>
      </c>
      <c r="BS157" s="85">
        <f t="shared" si="233"/>
        <v>0</v>
      </c>
      <c r="BT157" s="80">
        <f t="shared" si="234"/>
        <v>0</v>
      </c>
      <c r="BV157" s="40">
        <v>0</v>
      </c>
      <c r="BW157" s="41">
        <v>0</v>
      </c>
      <c r="BX157" s="66">
        <f t="shared" si="235"/>
        <v>0</v>
      </c>
      <c r="BY157" s="40">
        <v>0</v>
      </c>
      <c r="BZ157" s="41">
        <v>0</v>
      </c>
      <c r="CA157" s="66">
        <f t="shared" si="236"/>
        <v>0</v>
      </c>
      <c r="CB157" s="80">
        <f t="shared" si="237"/>
        <v>0</v>
      </c>
      <c r="CC157" s="85">
        <f t="shared" si="238"/>
        <v>0</v>
      </c>
      <c r="CD157" s="80">
        <f t="shared" si="239"/>
        <v>0</v>
      </c>
      <c r="CF157" s="40">
        <v>0</v>
      </c>
      <c r="CG157" s="41">
        <v>0</v>
      </c>
      <c r="CH157" s="66">
        <f t="shared" si="240"/>
        <v>0</v>
      </c>
      <c r="CI157" s="40">
        <v>44</v>
      </c>
      <c r="CJ157" s="41">
        <v>0</v>
      </c>
      <c r="CK157" s="66">
        <f t="shared" si="241"/>
        <v>44</v>
      </c>
      <c r="CL157" s="80">
        <f t="shared" si="242"/>
        <v>5.1282051282051282E-3</v>
      </c>
      <c r="CM157" s="85">
        <f t="shared" si="243"/>
        <v>0</v>
      </c>
      <c r="CN157" s="80">
        <f t="shared" si="244"/>
        <v>0</v>
      </c>
      <c r="CP157" s="40">
        <v>0</v>
      </c>
      <c r="CQ157" s="41">
        <v>0</v>
      </c>
      <c r="CR157" s="66">
        <f t="shared" si="245"/>
        <v>0</v>
      </c>
      <c r="CS157" s="40">
        <v>0</v>
      </c>
      <c r="CT157" s="41">
        <v>0</v>
      </c>
      <c r="CU157" s="66">
        <f t="shared" si="246"/>
        <v>0</v>
      </c>
      <c r="CV157" s="80">
        <f t="shared" si="247"/>
        <v>0</v>
      </c>
      <c r="CW157" s="85">
        <f t="shared" si="248"/>
        <v>0</v>
      </c>
      <c r="CX157" s="80">
        <f t="shared" si="249"/>
        <v>0</v>
      </c>
    </row>
    <row r="158" spans="1:102" ht="24.95" customHeight="1">
      <c r="A158" s="3">
        <v>151</v>
      </c>
      <c r="B158" s="47" t="s">
        <v>223</v>
      </c>
      <c r="D158" s="40">
        <v>0</v>
      </c>
      <c r="E158" s="41">
        <v>0</v>
      </c>
      <c r="F158" s="66">
        <f t="shared" si="200"/>
        <v>0</v>
      </c>
      <c r="G158" s="40">
        <v>0</v>
      </c>
      <c r="H158" s="41">
        <v>0</v>
      </c>
      <c r="I158" s="66">
        <f t="shared" si="201"/>
        <v>0</v>
      </c>
      <c r="J158" s="80">
        <f t="shared" si="202"/>
        <v>0</v>
      </c>
      <c r="K158" s="85">
        <f t="shared" si="203"/>
        <v>0</v>
      </c>
      <c r="L158" s="80">
        <f t="shared" si="204"/>
        <v>0</v>
      </c>
      <c r="N158" s="40">
        <v>0</v>
      </c>
      <c r="O158" s="41">
        <v>0</v>
      </c>
      <c r="P158" s="66">
        <f t="shared" si="205"/>
        <v>0</v>
      </c>
      <c r="Q158" s="40">
        <v>0</v>
      </c>
      <c r="R158" s="41">
        <v>0</v>
      </c>
      <c r="S158" s="66">
        <f t="shared" si="206"/>
        <v>0</v>
      </c>
      <c r="T158" s="80">
        <f t="shared" si="207"/>
        <v>0</v>
      </c>
      <c r="U158" s="85">
        <f t="shared" si="208"/>
        <v>0</v>
      </c>
      <c r="V158" s="80">
        <f t="shared" si="209"/>
        <v>0</v>
      </c>
      <c r="X158" s="40">
        <v>0</v>
      </c>
      <c r="Y158" s="41">
        <v>0</v>
      </c>
      <c r="Z158" s="66">
        <f t="shared" si="210"/>
        <v>0</v>
      </c>
      <c r="AA158" s="40">
        <v>0</v>
      </c>
      <c r="AB158" s="41">
        <v>0</v>
      </c>
      <c r="AC158" s="66">
        <f t="shared" si="211"/>
        <v>0</v>
      </c>
      <c r="AD158" s="80">
        <f t="shared" si="212"/>
        <v>0</v>
      </c>
      <c r="AE158" s="85">
        <f t="shared" si="213"/>
        <v>0</v>
      </c>
      <c r="AF158" s="80">
        <f t="shared" si="214"/>
        <v>0</v>
      </c>
      <c r="AH158" s="40">
        <v>0</v>
      </c>
      <c r="AI158" s="41">
        <v>0</v>
      </c>
      <c r="AJ158" s="66">
        <f t="shared" si="215"/>
        <v>0</v>
      </c>
      <c r="AK158" s="40">
        <v>0</v>
      </c>
      <c r="AL158" s="41">
        <v>0</v>
      </c>
      <c r="AM158" s="66">
        <f t="shared" si="216"/>
        <v>0</v>
      </c>
      <c r="AN158" s="80">
        <f t="shared" si="217"/>
        <v>0</v>
      </c>
      <c r="AO158" s="85">
        <f t="shared" si="218"/>
        <v>0</v>
      </c>
      <c r="AP158" s="80">
        <f t="shared" si="219"/>
        <v>0</v>
      </c>
      <c r="AR158" s="40">
        <v>0</v>
      </c>
      <c r="AS158" s="41">
        <v>0</v>
      </c>
      <c r="AT158" s="66">
        <f t="shared" si="220"/>
        <v>0</v>
      </c>
      <c r="AU158" s="40">
        <v>0</v>
      </c>
      <c r="AV158" s="41">
        <v>0</v>
      </c>
      <c r="AW158" s="66">
        <f t="shared" si="221"/>
        <v>0</v>
      </c>
      <c r="AX158" s="80">
        <f t="shared" si="222"/>
        <v>0</v>
      </c>
      <c r="AY158" s="85">
        <f t="shared" si="223"/>
        <v>0</v>
      </c>
      <c r="AZ158" s="80">
        <f t="shared" si="224"/>
        <v>0</v>
      </c>
      <c r="BB158" s="40">
        <v>55</v>
      </c>
      <c r="BC158" s="41">
        <v>0</v>
      </c>
      <c r="BD158" s="66">
        <f t="shared" si="225"/>
        <v>55</v>
      </c>
      <c r="BE158" s="40">
        <v>30</v>
      </c>
      <c r="BF158" s="41">
        <v>0</v>
      </c>
      <c r="BG158" s="66">
        <f t="shared" si="226"/>
        <v>30</v>
      </c>
      <c r="BH158" s="80">
        <f t="shared" si="227"/>
        <v>4.3341327400387184E-4</v>
      </c>
      <c r="BI158" s="85">
        <f t="shared" si="228"/>
        <v>-0.45454545454545453</v>
      </c>
      <c r="BJ158" s="80">
        <f t="shared" si="229"/>
        <v>-0.45454545454545453</v>
      </c>
      <c r="BL158" s="40">
        <v>0</v>
      </c>
      <c r="BM158" s="41">
        <v>0</v>
      </c>
      <c r="BN158" s="66">
        <f t="shared" si="230"/>
        <v>0</v>
      </c>
      <c r="BO158" s="40">
        <v>0</v>
      </c>
      <c r="BP158" s="41">
        <v>0</v>
      </c>
      <c r="BQ158" s="66">
        <f t="shared" si="231"/>
        <v>0</v>
      </c>
      <c r="BR158" s="80">
        <f t="shared" si="232"/>
        <v>0</v>
      </c>
      <c r="BS158" s="85">
        <f t="shared" si="233"/>
        <v>0</v>
      </c>
      <c r="BT158" s="80">
        <f t="shared" si="234"/>
        <v>0</v>
      </c>
      <c r="BV158" s="40">
        <v>0</v>
      </c>
      <c r="BW158" s="41">
        <v>0</v>
      </c>
      <c r="BX158" s="66">
        <f t="shared" si="235"/>
        <v>0</v>
      </c>
      <c r="BY158" s="40">
        <v>0</v>
      </c>
      <c r="BZ158" s="41">
        <v>0</v>
      </c>
      <c r="CA158" s="66">
        <f t="shared" si="236"/>
        <v>0</v>
      </c>
      <c r="CB158" s="80">
        <f t="shared" si="237"/>
        <v>0</v>
      </c>
      <c r="CC158" s="85">
        <f t="shared" si="238"/>
        <v>0</v>
      </c>
      <c r="CD158" s="80">
        <f t="shared" si="239"/>
        <v>0</v>
      </c>
      <c r="CF158" s="40">
        <v>0</v>
      </c>
      <c r="CG158" s="41">
        <v>0</v>
      </c>
      <c r="CH158" s="66">
        <f t="shared" si="240"/>
        <v>0</v>
      </c>
      <c r="CI158" s="40">
        <v>0</v>
      </c>
      <c r="CJ158" s="41">
        <v>0</v>
      </c>
      <c r="CK158" s="66">
        <f t="shared" si="241"/>
        <v>0</v>
      </c>
      <c r="CL158" s="80">
        <f t="shared" si="242"/>
        <v>0</v>
      </c>
      <c r="CM158" s="85">
        <f t="shared" si="243"/>
        <v>0</v>
      </c>
      <c r="CN158" s="80">
        <f t="shared" si="244"/>
        <v>0</v>
      </c>
      <c r="CP158" s="40">
        <v>0</v>
      </c>
      <c r="CQ158" s="41">
        <v>0</v>
      </c>
      <c r="CR158" s="66">
        <f t="shared" si="245"/>
        <v>0</v>
      </c>
      <c r="CS158" s="40">
        <v>0</v>
      </c>
      <c r="CT158" s="41">
        <v>0</v>
      </c>
      <c r="CU158" s="66">
        <f t="shared" si="246"/>
        <v>0</v>
      </c>
      <c r="CV158" s="80">
        <f t="shared" si="247"/>
        <v>0</v>
      </c>
      <c r="CW158" s="85">
        <f t="shared" si="248"/>
        <v>0</v>
      </c>
      <c r="CX158" s="80">
        <f t="shared" si="249"/>
        <v>0</v>
      </c>
    </row>
    <row r="159" spans="1:102" ht="24.95" customHeight="1">
      <c r="A159" s="3">
        <v>152</v>
      </c>
      <c r="B159" s="47" t="s">
        <v>48</v>
      </c>
      <c r="D159" s="40">
        <v>0</v>
      </c>
      <c r="E159" s="41">
        <v>0</v>
      </c>
      <c r="F159" s="66">
        <f t="shared" si="200"/>
        <v>0</v>
      </c>
      <c r="G159" s="40">
        <v>0</v>
      </c>
      <c r="H159" s="41">
        <v>0</v>
      </c>
      <c r="I159" s="66">
        <f t="shared" si="201"/>
        <v>0</v>
      </c>
      <c r="J159" s="80">
        <f t="shared" si="202"/>
        <v>0</v>
      </c>
      <c r="K159" s="85">
        <f t="shared" si="203"/>
        <v>0</v>
      </c>
      <c r="L159" s="80">
        <f t="shared" si="204"/>
        <v>0</v>
      </c>
      <c r="N159" s="40">
        <v>48203</v>
      </c>
      <c r="O159" s="41">
        <v>30036</v>
      </c>
      <c r="P159" s="66">
        <f t="shared" si="205"/>
        <v>78239</v>
      </c>
      <c r="Q159" s="40">
        <v>60103</v>
      </c>
      <c r="R159" s="41">
        <v>32313</v>
      </c>
      <c r="S159" s="66">
        <f t="shared" si="206"/>
        <v>92416</v>
      </c>
      <c r="T159" s="80">
        <f t="shared" si="207"/>
        <v>0.14837553704571874</v>
      </c>
      <c r="U159" s="85">
        <f t="shared" si="208"/>
        <v>0.1812011912217692</v>
      </c>
      <c r="V159" s="80">
        <f t="shared" si="209"/>
        <v>0.1812011912217692</v>
      </c>
      <c r="X159" s="40">
        <v>36255</v>
      </c>
      <c r="Y159" s="41">
        <v>8618</v>
      </c>
      <c r="Z159" s="66">
        <f t="shared" si="210"/>
        <v>44873</v>
      </c>
      <c r="AA159" s="40">
        <v>32326</v>
      </c>
      <c r="AB159" s="41">
        <v>7768</v>
      </c>
      <c r="AC159" s="66">
        <f t="shared" si="211"/>
        <v>40094</v>
      </c>
      <c r="AD159" s="80">
        <f t="shared" si="212"/>
        <v>0.15647232835226763</v>
      </c>
      <c r="AE159" s="85">
        <f t="shared" si="213"/>
        <v>-0.10650056827045216</v>
      </c>
      <c r="AF159" s="80">
        <f t="shared" si="214"/>
        <v>-0.10650056827045216</v>
      </c>
      <c r="AH159" s="40">
        <v>1082</v>
      </c>
      <c r="AI159" s="41">
        <v>0</v>
      </c>
      <c r="AJ159" s="66">
        <f t="shared" si="215"/>
        <v>1082</v>
      </c>
      <c r="AK159" s="40">
        <v>1471</v>
      </c>
      <c r="AL159" s="41">
        <v>0</v>
      </c>
      <c r="AM159" s="66">
        <f t="shared" si="216"/>
        <v>1471</v>
      </c>
      <c r="AN159" s="80">
        <f t="shared" si="217"/>
        <v>1.3636026549000705E-2</v>
      </c>
      <c r="AO159" s="85">
        <f t="shared" si="218"/>
        <v>0.35951940850277264</v>
      </c>
      <c r="AP159" s="80">
        <f t="shared" si="219"/>
        <v>0.35951940850277264</v>
      </c>
      <c r="AR159" s="40">
        <v>3283</v>
      </c>
      <c r="AS159" s="41">
        <v>0</v>
      </c>
      <c r="AT159" s="66">
        <f t="shared" si="220"/>
        <v>3283</v>
      </c>
      <c r="AU159" s="40">
        <v>3051</v>
      </c>
      <c r="AV159" s="41">
        <v>83</v>
      </c>
      <c r="AW159" s="66">
        <f t="shared" si="221"/>
        <v>3134</v>
      </c>
      <c r="AX159" s="80">
        <f t="shared" si="222"/>
        <v>3.0528253733233326E-2</v>
      </c>
      <c r="AY159" s="85">
        <f t="shared" si="223"/>
        <v>-4.5385318306427051E-2</v>
      </c>
      <c r="AZ159" s="80">
        <f t="shared" si="224"/>
        <v>-4.5385318306427051E-2</v>
      </c>
      <c r="BB159" s="40">
        <v>1658</v>
      </c>
      <c r="BC159" s="41">
        <v>0</v>
      </c>
      <c r="BD159" s="66">
        <f t="shared" si="225"/>
        <v>1658</v>
      </c>
      <c r="BE159" s="40">
        <v>1820</v>
      </c>
      <c r="BF159" s="41">
        <v>0</v>
      </c>
      <c r="BG159" s="66">
        <f t="shared" si="226"/>
        <v>1820</v>
      </c>
      <c r="BH159" s="80">
        <f t="shared" si="227"/>
        <v>2.6293738622901557E-2</v>
      </c>
      <c r="BI159" s="85">
        <f t="shared" si="228"/>
        <v>9.7708082026537996E-2</v>
      </c>
      <c r="BJ159" s="80">
        <f t="shared" si="229"/>
        <v>9.7708082026537996E-2</v>
      </c>
      <c r="BL159" s="40">
        <v>507</v>
      </c>
      <c r="BM159" s="41">
        <v>0</v>
      </c>
      <c r="BN159" s="66">
        <f t="shared" si="230"/>
        <v>507</v>
      </c>
      <c r="BO159" s="40">
        <v>374</v>
      </c>
      <c r="BP159" s="41">
        <v>0</v>
      </c>
      <c r="BQ159" s="66">
        <f t="shared" si="231"/>
        <v>374</v>
      </c>
      <c r="BR159" s="80">
        <f t="shared" si="232"/>
        <v>1.8596787827557058E-2</v>
      </c>
      <c r="BS159" s="85">
        <f t="shared" si="233"/>
        <v>-0.26232741617357003</v>
      </c>
      <c r="BT159" s="80">
        <f t="shared" si="234"/>
        <v>-0.26232741617357003</v>
      </c>
      <c r="BV159" s="40">
        <v>2770</v>
      </c>
      <c r="BW159" s="41">
        <v>0</v>
      </c>
      <c r="BX159" s="66">
        <f t="shared" si="235"/>
        <v>2770</v>
      </c>
      <c r="BY159" s="40">
        <v>2312</v>
      </c>
      <c r="BZ159" s="41">
        <v>0</v>
      </c>
      <c r="CA159" s="66">
        <f t="shared" si="236"/>
        <v>2312</v>
      </c>
      <c r="CB159" s="80">
        <f t="shared" si="237"/>
        <v>0.11402081175716329</v>
      </c>
      <c r="CC159" s="85">
        <f t="shared" si="238"/>
        <v>-0.16534296028880865</v>
      </c>
      <c r="CD159" s="80">
        <f t="shared" si="239"/>
        <v>-0.16534296028880865</v>
      </c>
      <c r="CF159" s="40">
        <v>0</v>
      </c>
      <c r="CG159" s="41">
        <v>0</v>
      </c>
      <c r="CH159" s="66">
        <f t="shared" si="240"/>
        <v>0</v>
      </c>
      <c r="CI159" s="40">
        <v>0</v>
      </c>
      <c r="CJ159" s="41">
        <v>0</v>
      </c>
      <c r="CK159" s="66">
        <f t="shared" si="241"/>
        <v>0</v>
      </c>
      <c r="CL159" s="80">
        <f t="shared" si="242"/>
        <v>0</v>
      </c>
      <c r="CM159" s="85">
        <f t="shared" si="243"/>
        <v>0</v>
      </c>
      <c r="CN159" s="80">
        <f t="shared" si="244"/>
        <v>0</v>
      </c>
      <c r="CP159" s="40">
        <v>25</v>
      </c>
      <c r="CQ159" s="41">
        <v>0</v>
      </c>
      <c r="CR159" s="66">
        <f t="shared" si="245"/>
        <v>25</v>
      </c>
      <c r="CS159" s="40">
        <v>37</v>
      </c>
      <c r="CT159" s="41">
        <v>0</v>
      </c>
      <c r="CU159" s="66">
        <f t="shared" si="246"/>
        <v>37</v>
      </c>
      <c r="CV159" s="80">
        <f t="shared" si="247"/>
        <v>1.7444601603017446E-2</v>
      </c>
      <c r="CW159" s="85">
        <f t="shared" si="248"/>
        <v>0.48</v>
      </c>
      <c r="CX159" s="80">
        <f t="shared" si="249"/>
        <v>0.48</v>
      </c>
    </row>
    <row r="160" spans="1:102" ht="24.95" customHeight="1">
      <c r="A160" s="3">
        <v>153</v>
      </c>
      <c r="B160" s="47" t="s">
        <v>59</v>
      </c>
      <c r="D160" s="40">
        <v>1859</v>
      </c>
      <c r="E160" s="41">
        <v>0</v>
      </c>
      <c r="F160" s="66">
        <f t="shared" si="200"/>
        <v>1859</v>
      </c>
      <c r="G160" s="40">
        <v>1643</v>
      </c>
      <c r="H160" s="41">
        <v>0</v>
      </c>
      <c r="I160" s="66">
        <f t="shared" si="201"/>
        <v>1643</v>
      </c>
      <c r="J160" s="80">
        <f t="shared" si="202"/>
        <v>2.0267836436216142E-3</v>
      </c>
      <c r="K160" s="85">
        <f t="shared" si="203"/>
        <v>-0.11619150080688542</v>
      </c>
      <c r="L160" s="80">
        <f t="shared" si="204"/>
        <v>-0.11619150080688542</v>
      </c>
      <c r="N160" s="40">
        <v>628</v>
      </c>
      <c r="O160" s="41">
        <v>0</v>
      </c>
      <c r="P160" s="66">
        <f t="shared" si="205"/>
        <v>628</v>
      </c>
      <c r="Q160" s="40">
        <v>705</v>
      </c>
      <c r="R160" s="41">
        <v>0</v>
      </c>
      <c r="S160" s="66">
        <f t="shared" si="206"/>
        <v>705</v>
      </c>
      <c r="T160" s="80">
        <f t="shared" si="207"/>
        <v>1.1318900798263471E-3</v>
      </c>
      <c r="U160" s="85">
        <f t="shared" si="208"/>
        <v>0.12261146496815287</v>
      </c>
      <c r="V160" s="80">
        <f t="shared" si="209"/>
        <v>0.12261146496815287</v>
      </c>
      <c r="X160" s="40">
        <v>21</v>
      </c>
      <c r="Y160" s="41">
        <v>0</v>
      </c>
      <c r="Z160" s="66">
        <f t="shared" si="210"/>
        <v>21</v>
      </c>
      <c r="AA160" s="40">
        <v>43</v>
      </c>
      <c r="AB160" s="41">
        <v>0</v>
      </c>
      <c r="AC160" s="66">
        <f t="shared" si="211"/>
        <v>43</v>
      </c>
      <c r="AD160" s="80">
        <f t="shared" si="212"/>
        <v>1.678133915086424E-4</v>
      </c>
      <c r="AE160" s="85">
        <f t="shared" si="213"/>
        <v>1.0476190476190477</v>
      </c>
      <c r="AF160" s="80">
        <f t="shared" si="214"/>
        <v>1.0476190476190477</v>
      </c>
      <c r="AH160" s="40">
        <v>648</v>
      </c>
      <c r="AI160" s="41">
        <v>0</v>
      </c>
      <c r="AJ160" s="66">
        <f t="shared" si="215"/>
        <v>648</v>
      </c>
      <c r="AK160" s="40">
        <v>766</v>
      </c>
      <c r="AL160" s="41">
        <v>0</v>
      </c>
      <c r="AM160" s="66">
        <f t="shared" si="216"/>
        <v>766</v>
      </c>
      <c r="AN160" s="80">
        <f t="shared" si="217"/>
        <v>7.1007453001594419E-3</v>
      </c>
      <c r="AO160" s="85">
        <f t="shared" si="218"/>
        <v>0.18209876543209877</v>
      </c>
      <c r="AP160" s="80">
        <f t="shared" si="219"/>
        <v>0.18209876543209877</v>
      </c>
      <c r="AR160" s="40">
        <v>57</v>
      </c>
      <c r="AS160" s="41">
        <v>0</v>
      </c>
      <c r="AT160" s="66">
        <f t="shared" si="220"/>
        <v>57</v>
      </c>
      <c r="AU160" s="40">
        <v>264</v>
      </c>
      <c r="AV160" s="41">
        <v>0</v>
      </c>
      <c r="AW160" s="66">
        <f t="shared" si="221"/>
        <v>264</v>
      </c>
      <c r="AX160" s="80">
        <f t="shared" si="222"/>
        <v>2.571620608032418E-3</v>
      </c>
      <c r="AY160" s="85">
        <f t="shared" si="223"/>
        <v>3.6315789473684212</v>
      </c>
      <c r="AZ160" s="80">
        <f t="shared" si="224"/>
        <v>3.6315789473684212</v>
      </c>
      <c r="BB160" s="40">
        <v>108</v>
      </c>
      <c r="BC160" s="41">
        <v>0</v>
      </c>
      <c r="BD160" s="66">
        <f t="shared" si="225"/>
        <v>108</v>
      </c>
      <c r="BE160" s="40">
        <v>137</v>
      </c>
      <c r="BF160" s="41">
        <v>0</v>
      </c>
      <c r="BG160" s="66">
        <f t="shared" si="226"/>
        <v>137</v>
      </c>
      <c r="BH160" s="80">
        <f t="shared" si="227"/>
        <v>1.979253951284348E-3</v>
      </c>
      <c r="BI160" s="85">
        <f t="shared" si="228"/>
        <v>0.26851851851851855</v>
      </c>
      <c r="BJ160" s="80">
        <f t="shared" si="229"/>
        <v>0.26851851851851855</v>
      </c>
      <c r="BL160" s="40">
        <v>0</v>
      </c>
      <c r="BM160" s="41">
        <v>0</v>
      </c>
      <c r="BN160" s="66">
        <f t="shared" si="230"/>
        <v>0</v>
      </c>
      <c r="BO160" s="40">
        <v>0</v>
      </c>
      <c r="BP160" s="41">
        <v>0</v>
      </c>
      <c r="BQ160" s="66">
        <f t="shared" si="231"/>
        <v>0</v>
      </c>
      <c r="BR160" s="80">
        <f t="shared" si="232"/>
        <v>0</v>
      </c>
      <c r="BS160" s="85">
        <f t="shared" si="233"/>
        <v>0</v>
      </c>
      <c r="BT160" s="80">
        <f t="shared" si="234"/>
        <v>0</v>
      </c>
      <c r="BV160" s="40">
        <v>1</v>
      </c>
      <c r="BW160" s="41">
        <v>0</v>
      </c>
      <c r="BX160" s="66">
        <f t="shared" si="235"/>
        <v>1</v>
      </c>
      <c r="BY160" s="40">
        <v>9</v>
      </c>
      <c r="BZ160" s="41">
        <v>0</v>
      </c>
      <c r="CA160" s="66">
        <f t="shared" si="236"/>
        <v>9</v>
      </c>
      <c r="CB160" s="80">
        <f t="shared" si="237"/>
        <v>4.4385264092321349E-4</v>
      </c>
      <c r="CC160" s="85">
        <f t="shared" si="238"/>
        <v>8</v>
      </c>
      <c r="CD160" s="80">
        <f t="shared" si="239"/>
        <v>8</v>
      </c>
      <c r="CF160" s="40">
        <v>24</v>
      </c>
      <c r="CG160" s="41">
        <v>0</v>
      </c>
      <c r="CH160" s="66">
        <f t="shared" si="240"/>
        <v>24</v>
      </c>
      <c r="CI160" s="40">
        <v>30</v>
      </c>
      <c r="CJ160" s="41">
        <v>0</v>
      </c>
      <c r="CK160" s="66">
        <f t="shared" si="241"/>
        <v>30</v>
      </c>
      <c r="CL160" s="80">
        <f t="shared" si="242"/>
        <v>3.4965034965034965E-3</v>
      </c>
      <c r="CM160" s="85">
        <f t="shared" si="243"/>
        <v>0.25</v>
      </c>
      <c r="CN160" s="80">
        <f t="shared" si="244"/>
        <v>0.25</v>
      </c>
      <c r="CP160" s="40">
        <v>0</v>
      </c>
      <c r="CQ160" s="41">
        <v>0</v>
      </c>
      <c r="CR160" s="66">
        <f t="shared" si="245"/>
        <v>0</v>
      </c>
      <c r="CS160" s="40">
        <v>0</v>
      </c>
      <c r="CT160" s="41">
        <v>0</v>
      </c>
      <c r="CU160" s="66">
        <f t="shared" si="246"/>
        <v>0</v>
      </c>
      <c r="CV160" s="80">
        <f t="shared" si="247"/>
        <v>0</v>
      </c>
      <c r="CW160" s="85">
        <f t="shared" si="248"/>
        <v>0</v>
      </c>
      <c r="CX160" s="80">
        <f t="shared" si="249"/>
        <v>0</v>
      </c>
    </row>
    <row r="161" spans="1:102" ht="24.95" customHeight="1">
      <c r="A161" s="3">
        <v>154</v>
      </c>
      <c r="B161" s="47" t="s">
        <v>179</v>
      </c>
      <c r="D161" s="40">
        <v>14883</v>
      </c>
      <c r="E161" s="41">
        <v>143169</v>
      </c>
      <c r="F161" s="66">
        <f t="shared" si="200"/>
        <v>158052</v>
      </c>
      <c r="G161" s="40">
        <v>7087</v>
      </c>
      <c r="H161" s="41">
        <v>94959</v>
      </c>
      <c r="I161" s="66">
        <f t="shared" si="201"/>
        <v>102046</v>
      </c>
      <c r="J161" s="80">
        <f t="shared" si="202"/>
        <v>0.12588263158673846</v>
      </c>
      <c r="K161" s="85">
        <f t="shared" si="203"/>
        <v>-0.35435173234125478</v>
      </c>
      <c r="L161" s="80">
        <f t="shared" si="204"/>
        <v>-0.35435173234125478</v>
      </c>
      <c r="N161" s="40">
        <v>0</v>
      </c>
      <c r="O161" s="41">
        <v>0</v>
      </c>
      <c r="P161" s="66">
        <f t="shared" si="205"/>
        <v>0</v>
      </c>
      <c r="Q161" s="40">
        <v>0</v>
      </c>
      <c r="R161" s="41">
        <v>0</v>
      </c>
      <c r="S161" s="66">
        <f t="shared" si="206"/>
        <v>0</v>
      </c>
      <c r="T161" s="80">
        <f t="shared" si="207"/>
        <v>0</v>
      </c>
      <c r="U161" s="85">
        <f t="shared" si="208"/>
        <v>0</v>
      </c>
      <c r="V161" s="80">
        <f t="shared" si="209"/>
        <v>0</v>
      </c>
      <c r="X161" s="40">
        <v>0</v>
      </c>
      <c r="Y161" s="41">
        <v>0</v>
      </c>
      <c r="Z161" s="66">
        <f t="shared" si="210"/>
        <v>0</v>
      </c>
      <c r="AA161" s="40">
        <v>0</v>
      </c>
      <c r="AB161" s="41">
        <v>0</v>
      </c>
      <c r="AC161" s="66">
        <f t="shared" si="211"/>
        <v>0</v>
      </c>
      <c r="AD161" s="80">
        <f t="shared" si="212"/>
        <v>0</v>
      </c>
      <c r="AE161" s="85">
        <f t="shared" si="213"/>
        <v>0</v>
      </c>
      <c r="AF161" s="80">
        <f t="shared" si="214"/>
        <v>0</v>
      </c>
      <c r="AH161" s="40">
        <v>0</v>
      </c>
      <c r="AI161" s="41">
        <v>0</v>
      </c>
      <c r="AJ161" s="66">
        <f t="shared" si="215"/>
        <v>0</v>
      </c>
      <c r="AK161" s="40">
        <v>0</v>
      </c>
      <c r="AL161" s="41">
        <v>0</v>
      </c>
      <c r="AM161" s="66">
        <f t="shared" si="216"/>
        <v>0</v>
      </c>
      <c r="AN161" s="80">
        <f t="shared" si="217"/>
        <v>0</v>
      </c>
      <c r="AO161" s="85">
        <f t="shared" si="218"/>
        <v>0</v>
      </c>
      <c r="AP161" s="80">
        <f t="shared" si="219"/>
        <v>0</v>
      </c>
      <c r="AR161" s="40">
        <v>0</v>
      </c>
      <c r="AS161" s="41">
        <v>0</v>
      </c>
      <c r="AT161" s="66">
        <f t="shared" si="220"/>
        <v>0</v>
      </c>
      <c r="AU161" s="40">
        <v>0</v>
      </c>
      <c r="AV161" s="41">
        <v>0</v>
      </c>
      <c r="AW161" s="66">
        <f t="shared" si="221"/>
        <v>0</v>
      </c>
      <c r="AX161" s="80">
        <f t="shared" si="222"/>
        <v>0</v>
      </c>
      <c r="AY161" s="85">
        <f t="shared" si="223"/>
        <v>0</v>
      </c>
      <c r="AZ161" s="80">
        <f t="shared" si="224"/>
        <v>0</v>
      </c>
      <c r="BB161" s="40">
        <v>0</v>
      </c>
      <c r="BC161" s="41">
        <v>0</v>
      </c>
      <c r="BD161" s="66">
        <f t="shared" si="225"/>
        <v>0</v>
      </c>
      <c r="BE161" s="40">
        <v>0</v>
      </c>
      <c r="BF161" s="41">
        <v>0</v>
      </c>
      <c r="BG161" s="66">
        <f t="shared" si="226"/>
        <v>0</v>
      </c>
      <c r="BH161" s="80">
        <f t="shared" si="227"/>
        <v>0</v>
      </c>
      <c r="BI161" s="85">
        <f t="shared" si="228"/>
        <v>0</v>
      </c>
      <c r="BJ161" s="80">
        <f t="shared" si="229"/>
        <v>0</v>
      </c>
      <c r="BL161" s="40">
        <v>0</v>
      </c>
      <c r="BM161" s="41">
        <v>0</v>
      </c>
      <c r="BN161" s="66">
        <f t="shared" si="230"/>
        <v>0</v>
      </c>
      <c r="BO161" s="40">
        <v>0</v>
      </c>
      <c r="BP161" s="41">
        <v>0</v>
      </c>
      <c r="BQ161" s="66">
        <f t="shared" si="231"/>
        <v>0</v>
      </c>
      <c r="BR161" s="80">
        <f t="shared" si="232"/>
        <v>0</v>
      </c>
      <c r="BS161" s="85">
        <f t="shared" si="233"/>
        <v>0</v>
      </c>
      <c r="BT161" s="80">
        <f t="shared" si="234"/>
        <v>0</v>
      </c>
      <c r="BV161" s="40">
        <v>0</v>
      </c>
      <c r="BW161" s="41">
        <v>0</v>
      </c>
      <c r="BX161" s="66">
        <f t="shared" si="235"/>
        <v>0</v>
      </c>
      <c r="BY161" s="40">
        <v>0</v>
      </c>
      <c r="BZ161" s="41">
        <v>0</v>
      </c>
      <c r="CA161" s="66">
        <f t="shared" si="236"/>
        <v>0</v>
      </c>
      <c r="CB161" s="80">
        <f t="shared" si="237"/>
        <v>0</v>
      </c>
      <c r="CC161" s="85">
        <f t="shared" si="238"/>
        <v>0</v>
      </c>
      <c r="CD161" s="80">
        <f t="shared" si="239"/>
        <v>0</v>
      </c>
      <c r="CF161" s="40">
        <v>118</v>
      </c>
      <c r="CG161" s="41">
        <v>0</v>
      </c>
      <c r="CH161" s="66">
        <f t="shared" si="240"/>
        <v>118</v>
      </c>
      <c r="CI161" s="40">
        <v>449</v>
      </c>
      <c r="CJ161" s="41">
        <v>0</v>
      </c>
      <c r="CK161" s="66">
        <f t="shared" si="241"/>
        <v>449</v>
      </c>
      <c r="CL161" s="80">
        <f t="shared" si="242"/>
        <v>5.2331002331002331E-2</v>
      </c>
      <c r="CM161" s="85">
        <f t="shared" si="243"/>
        <v>2.8050847457627119</v>
      </c>
      <c r="CN161" s="80">
        <f t="shared" si="244"/>
        <v>2.8050847457627119</v>
      </c>
      <c r="CP161" s="40">
        <v>0</v>
      </c>
      <c r="CQ161" s="41">
        <v>0</v>
      </c>
      <c r="CR161" s="66">
        <f t="shared" si="245"/>
        <v>0</v>
      </c>
      <c r="CS161" s="40">
        <v>0</v>
      </c>
      <c r="CT161" s="41">
        <v>0</v>
      </c>
      <c r="CU161" s="66">
        <f t="shared" si="246"/>
        <v>0</v>
      </c>
      <c r="CV161" s="80">
        <f t="shared" si="247"/>
        <v>0</v>
      </c>
      <c r="CW161" s="85">
        <f t="shared" si="248"/>
        <v>0</v>
      </c>
      <c r="CX161" s="80">
        <f t="shared" si="249"/>
        <v>0</v>
      </c>
    </row>
    <row r="162" spans="1:102" ht="24.95" customHeight="1">
      <c r="A162" s="3">
        <v>155</v>
      </c>
      <c r="B162" s="47" t="s">
        <v>180</v>
      </c>
      <c r="D162" s="40">
        <v>0</v>
      </c>
      <c r="E162" s="41">
        <v>1</v>
      </c>
      <c r="F162" s="66">
        <f t="shared" si="200"/>
        <v>1</v>
      </c>
      <c r="G162" s="40">
        <v>0</v>
      </c>
      <c r="H162" s="41">
        <v>0</v>
      </c>
      <c r="I162" s="66">
        <f t="shared" si="201"/>
        <v>0</v>
      </c>
      <c r="J162" s="80">
        <f t="shared" si="202"/>
        <v>0</v>
      </c>
      <c r="K162" s="85">
        <f t="shared" si="203"/>
        <v>-1</v>
      </c>
      <c r="L162" s="80">
        <f t="shared" si="204"/>
        <v>-1</v>
      </c>
      <c r="N162" s="40">
        <v>0</v>
      </c>
      <c r="O162" s="41">
        <v>0</v>
      </c>
      <c r="P162" s="66">
        <f t="shared" si="205"/>
        <v>0</v>
      </c>
      <c r="Q162" s="40">
        <v>0</v>
      </c>
      <c r="R162" s="41">
        <v>0</v>
      </c>
      <c r="S162" s="66">
        <f t="shared" si="206"/>
        <v>0</v>
      </c>
      <c r="T162" s="80">
        <f t="shared" si="207"/>
        <v>0</v>
      </c>
      <c r="U162" s="85">
        <f t="shared" si="208"/>
        <v>0</v>
      </c>
      <c r="V162" s="80">
        <f t="shared" si="209"/>
        <v>0</v>
      </c>
      <c r="X162" s="40">
        <v>0</v>
      </c>
      <c r="Y162" s="41">
        <v>0</v>
      </c>
      <c r="Z162" s="66">
        <f t="shared" si="210"/>
        <v>0</v>
      </c>
      <c r="AA162" s="40">
        <v>0</v>
      </c>
      <c r="AB162" s="41">
        <v>0</v>
      </c>
      <c r="AC162" s="66">
        <f t="shared" si="211"/>
        <v>0</v>
      </c>
      <c r="AD162" s="80">
        <f t="shared" si="212"/>
        <v>0</v>
      </c>
      <c r="AE162" s="85">
        <f t="shared" si="213"/>
        <v>0</v>
      </c>
      <c r="AF162" s="80">
        <f t="shared" si="214"/>
        <v>0</v>
      </c>
      <c r="AH162" s="40">
        <v>0</v>
      </c>
      <c r="AI162" s="41">
        <v>0</v>
      </c>
      <c r="AJ162" s="66">
        <f t="shared" si="215"/>
        <v>0</v>
      </c>
      <c r="AK162" s="40">
        <v>0</v>
      </c>
      <c r="AL162" s="41">
        <v>0</v>
      </c>
      <c r="AM162" s="66">
        <f t="shared" si="216"/>
        <v>0</v>
      </c>
      <c r="AN162" s="80">
        <f t="shared" si="217"/>
        <v>0</v>
      </c>
      <c r="AO162" s="85">
        <f t="shared" si="218"/>
        <v>0</v>
      </c>
      <c r="AP162" s="80">
        <f t="shared" si="219"/>
        <v>0</v>
      </c>
      <c r="AR162" s="40">
        <v>0</v>
      </c>
      <c r="AS162" s="41">
        <v>0</v>
      </c>
      <c r="AT162" s="66">
        <f t="shared" si="220"/>
        <v>0</v>
      </c>
      <c r="AU162" s="40">
        <v>0</v>
      </c>
      <c r="AV162" s="41">
        <v>0</v>
      </c>
      <c r="AW162" s="66">
        <f t="shared" si="221"/>
        <v>0</v>
      </c>
      <c r="AX162" s="80">
        <f t="shared" si="222"/>
        <v>0</v>
      </c>
      <c r="AY162" s="85">
        <f t="shared" si="223"/>
        <v>0</v>
      </c>
      <c r="AZ162" s="80">
        <f t="shared" si="224"/>
        <v>0</v>
      </c>
      <c r="BB162" s="40">
        <v>0</v>
      </c>
      <c r="BC162" s="41">
        <v>0</v>
      </c>
      <c r="BD162" s="66">
        <f t="shared" si="225"/>
        <v>0</v>
      </c>
      <c r="BE162" s="40">
        <v>0</v>
      </c>
      <c r="BF162" s="41">
        <v>0</v>
      </c>
      <c r="BG162" s="66">
        <f t="shared" si="226"/>
        <v>0</v>
      </c>
      <c r="BH162" s="80">
        <f t="shared" si="227"/>
        <v>0</v>
      </c>
      <c r="BI162" s="85">
        <f t="shared" si="228"/>
        <v>0</v>
      </c>
      <c r="BJ162" s="80">
        <f t="shared" si="229"/>
        <v>0</v>
      </c>
      <c r="BL162" s="40">
        <v>0</v>
      </c>
      <c r="BM162" s="41">
        <v>0</v>
      </c>
      <c r="BN162" s="66">
        <f t="shared" si="230"/>
        <v>0</v>
      </c>
      <c r="BO162" s="40">
        <v>0</v>
      </c>
      <c r="BP162" s="41">
        <v>0</v>
      </c>
      <c r="BQ162" s="66">
        <f t="shared" si="231"/>
        <v>0</v>
      </c>
      <c r="BR162" s="80">
        <f t="shared" si="232"/>
        <v>0</v>
      </c>
      <c r="BS162" s="85">
        <f t="shared" si="233"/>
        <v>0</v>
      </c>
      <c r="BT162" s="80">
        <f t="shared" si="234"/>
        <v>0</v>
      </c>
      <c r="BV162" s="40">
        <v>0</v>
      </c>
      <c r="BW162" s="41">
        <v>0</v>
      </c>
      <c r="BX162" s="66">
        <f t="shared" si="235"/>
        <v>0</v>
      </c>
      <c r="BY162" s="40">
        <v>0</v>
      </c>
      <c r="BZ162" s="41">
        <v>0</v>
      </c>
      <c r="CA162" s="66">
        <f t="shared" si="236"/>
        <v>0</v>
      </c>
      <c r="CB162" s="80">
        <f t="shared" si="237"/>
        <v>0</v>
      </c>
      <c r="CC162" s="85">
        <f t="shared" si="238"/>
        <v>0</v>
      </c>
      <c r="CD162" s="80">
        <f t="shared" si="239"/>
        <v>0</v>
      </c>
      <c r="CF162" s="40">
        <v>0</v>
      </c>
      <c r="CG162" s="41">
        <v>0</v>
      </c>
      <c r="CH162" s="66">
        <f t="shared" si="240"/>
        <v>0</v>
      </c>
      <c r="CI162" s="40">
        <v>0</v>
      </c>
      <c r="CJ162" s="41">
        <v>0</v>
      </c>
      <c r="CK162" s="66">
        <f t="shared" si="241"/>
        <v>0</v>
      </c>
      <c r="CL162" s="80">
        <f t="shared" si="242"/>
        <v>0</v>
      </c>
      <c r="CM162" s="85">
        <f t="shared" si="243"/>
        <v>0</v>
      </c>
      <c r="CN162" s="80">
        <f t="shared" si="244"/>
        <v>0</v>
      </c>
      <c r="CP162" s="40">
        <v>0</v>
      </c>
      <c r="CQ162" s="41">
        <v>0</v>
      </c>
      <c r="CR162" s="66">
        <f t="shared" si="245"/>
        <v>0</v>
      </c>
      <c r="CS162" s="40">
        <v>0</v>
      </c>
      <c r="CT162" s="41">
        <v>0</v>
      </c>
      <c r="CU162" s="66">
        <f t="shared" si="246"/>
        <v>0</v>
      </c>
      <c r="CV162" s="80">
        <f t="shared" si="247"/>
        <v>0</v>
      </c>
      <c r="CW162" s="85">
        <f t="shared" si="248"/>
        <v>0</v>
      </c>
      <c r="CX162" s="80">
        <f t="shared" si="249"/>
        <v>0</v>
      </c>
    </row>
    <row r="163" spans="1:102" ht="24.95" customHeight="1">
      <c r="A163" s="3">
        <v>156</v>
      </c>
      <c r="B163" s="47" t="s">
        <v>202</v>
      </c>
      <c r="D163" s="40">
        <v>0</v>
      </c>
      <c r="E163" s="41">
        <v>0</v>
      </c>
      <c r="F163" s="66">
        <f t="shared" si="200"/>
        <v>0</v>
      </c>
      <c r="G163" s="40">
        <v>0</v>
      </c>
      <c r="H163" s="41">
        <v>0</v>
      </c>
      <c r="I163" s="66">
        <f t="shared" si="201"/>
        <v>0</v>
      </c>
      <c r="J163" s="84">
        <f t="shared" si="202"/>
        <v>0</v>
      </c>
      <c r="K163" s="85">
        <f t="shared" si="203"/>
        <v>0</v>
      </c>
      <c r="L163" s="80">
        <f t="shared" si="204"/>
        <v>0</v>
      </c>
      <c r="N163" s="40">
        <v>0</v>
      </c>
      <c r="O163" s="41">
        <v>0</v>
      </c>
      <c r="P163" s="66">
        <f t="shared" si="205"/>
        <v>0</v>
      </c>
      <c r="Q163" s="40">
        <v>0</v>
      </c>
      <c r="R163" s="41">
        <v>0</v>
      </c>
      <c r="S163" s="66">
        <f t="shared" si="206"/>
        <v>0</v>
      </c>
      <c r="T163" s="84">
        <f t="shared" si="207"/>
        <v>0</v>
      </c>
      <c r="U163" s="85">
        <f t="shared" si="208"/>
        <v>0</v>
      </c>
      <c r="V163" s="80">
        <f t="shared" si="209"/>
        <v>0</v>
      </c>
      <c r="X163" s="40">
        <v>0</v>
      </c>
      <c r="Y163" s="41">
        <v>0</v>
      </c>
      <c r="Z163" s="66">
        <f t="shared" si="210"/>
        <v>0</v>
      </c>
      <c r="AA163" s="40">
        <v>0</v>
      </c>
      <c r="AB163" s="41">
        <v>0</v>
      </c>
      <c r="AC163" s="66">
        <f t="shared" si="211"/>
        <v>0</v>
      </c>
      <c r="AD163" s="84">
        <f t="shared" si="212"/>
        <v>0</v>
      </c>
      <c r="AE163" s="85">
        <f t="shared" si="213"/>
        <v>0</v>
      </c>
      <c r="AF163" s="80">
        <f t="shared" si="214"/>
        <v>0</v>
      </c>
      <c r="AH163" s="40">
        <v>0</v>
      </c>
      <c r="AI163" s="41">
        <v>0</v>
      </c>
      <c r="AJ163" s="66">
        <f t="shared" si="215"/>
        <v>0</v>
      </c>
      <c r="AK163" s="40">
        <v>0</v>
      </c>
      <c r="AL163" s="41">
        <v>0</v>
      </c>
      <c r="AM163" s="66">
        <f t="shared" si="216"/>
        <v>0</v>
      </c>
      <c r="AN163" s="84">
        <f t="shared" si="217"/>
        <v>0</v>
      </c>
      <c r="AO163" s="85">
        <f t="shared" si="218"/>
        <v>0</v>
      </c>
      <c r="AP163" s="80">
        <f t="shared" si="219"/>
        <v>0</v>
      </c>
      <c r="AR163" s="40">
        <v>0</v>
      </c>
      <c r="AS163" s="41">
        <v>0</v>
      </c>
      <c r="AT163" s="66">
        <f t="shared" si="220"/>
        <v>0</v>
      </c>
      <c r="AU163" s="40">
        <v>0</v>
      </c>
      <c r="AV163" s="41">
        <v>0</v>
      </c>
      <c r="AW163" s="66">
        <f t="shared" si="221"/>
        <v>0</v>
      </c>
      <c r="AX163" s="84">
        <f t="shared" si="222"/>
        <v>0</v>
      </c>
      <c r="AY163" s="85">
        <f t="shared" si="223"/>
        <v>0</v>
      </c>
      <c r="AZ163" s="80">
        <f t="shared" si="224"/>
        <v>0</v>
      </c>
      <c r="BB163" s="40">
        <v>33</v>
      </c>
      <c r="BC163" s="41">
        <v>0</v>
      </c>
      <c r="BD163" s="66">
        <f t="shared" si="225"/>
        <v>33</v>
      </c>
      <c r="BE163" s="40">
        <v>20</v>
      </c>
      <c r="BF163" s="41">
        <v>0</v>
      </c>
      <c r="BG163" s="66">
        <f t="shared" si="226"/>
        <v>20</v>
      </c>
      <c r="BH163" s="84">
        <f t="shared" si="227"/>
        <v>2.8894218266924788E-4</v>
      </c>
      <c r="BI163" s="85">
        <f t="shared" si="228"/>
        <v>-0.39393939393939392</v>
      </c>
      <c r="BJ163" s="80">
        <f t="shared" si="229"/>
        <v>-0.39393939393939392</v>
      </c>
      <c r="BL163" s="40">
        <v>0</v>
      </c>
      <c r="BM163" s="41">
        <v>0</v>
      </c>
      <c r="BN163" s="66">
        <f t="shared" si="230"/>
        <v>0</v>
      </c>
      <c r="BO163" s="40">
        <v>0</v>
      </c>
      <c r="BP163" s="41">
        <v>0</v>
      </c>
      <c r="BQ163" s="66">
        <f t="shared" si="231"/>
        <v>0</v>
      </c>
      <c r="BR163" s="84">
        <f t="shared" si="232"/>
        <v>0</v>
      </c>
      <c r="BS163" s="85">
        <f t="shared" si="233"/>
        <v>0</v>
      </c>
      <c r="BT163" s="80">
        <f t="shared" si="234"/>
        <v>0</v>
      </c>
      <c r="BV163" s="40">
        <v>0</v>
      </c>
      <c r="BW163" s="41">
        <v>0</v>
      </c>
      <c r="BX163" s="66">
        <f t="shared" si="235"/>
        <v>0</v>
      </c>
      <c r="BY163" s="40">
        <v>0</v>
      </c>
      <c r="BZ163" s="41">
        <v>0</v>
      </c>
      <c r="CA163" s="66">
        <f t="shared" si="236"/>
        <v>0</v>
      </c>
      <c r="CB163" s="84">
        <f t="shared" si="237"/>
        <v>0</v>
      </c>
      <c r="CC163" s="85">
        <f t="shared" si="238"/>
        <v>0</v>
      </c>
      <c r="CD163" s="80">
        <f t="shared" si="239"/>
        <v>0</v>
      </c>
      <c r="CF163" s="40">
        <v>0</v>
      </c>
      <c r="CG163" s="41">
        <v>0</v>
      </c>
      <c r="CH163" s="66">
        <f t="shared" si="240"/>
        <v>0</v>
      </c>
      <c r="CI163" s="40">
        <v>0</v>
      </c>
      <c r="CJ163" s="41">
        <v>0</v>
      </c>
      <c r="CK163" s="66">
        <f t="shared" si="241"/>
        <v>0</v>
      </c>
      <c r="CL163" s="84">
        <f t="shared" si="242"/>
        <v>0</v>
      </c>
      <c r="CM163" s="85">
        <f t="shared" si="243"/>
        <v>0</v>
      </c>
      <c r="CN163" s="80">
        <f t="shared" si="244"/>
        <v>0</v>
      </c>
      <c r="CP163" s="40">
        <v>0</v>
      </c>
      <c r="CQ163" s="41">
        <v>0</v>
      </c>
      <c r="CR163" s="66">
        <f t="shared" si="245"/>
        <v>0</v>
      </c>
      <c r="CS163" s="40">
        <v>0</v>
      </c>
      <c r="CT163" s="41">
        <v>0</v>
      </c>
      <c r="CU163" s="66">
        <f t="shared" si="246"/>
        <v>0</v>
      </c>
      <c r="CV163" s="84">
        <f t="shared" si="247"/>
        <v>0</v>
      </c>
      <c r="CW163" s="85">
        <f t="shared" si="248"/>
        <v>0</v>
      </c>
      <c r="CX163" s="80">
        <f t="shared" si="249"/>
        <v>0</v>
      </c>
    </row>
    <row r="164" spans="1:102" ht="24.95" customHeight="1">
      <c r="A164" s="3">
        <v>157</v>
      </c>
      <c r="B164" s="47" t="s">
        <v>259</v>
      </c>
      <c r="D164" s="40">
        <v>0</v>
      </c>
      <c r="E164" s="41">
        <v>0</v>
      </c>
      <c r="F164" s="66">
        <f t="shared" si="200"/>
        <v>0</v>
      </c>
      <c r="G164" s="40">
        <v>0</v>
      </c>
      <c r="H164" s="41">
        <v>0</v>
      </c>
      <c r="I164" s="66">
        <f t="shared" si="201"/>
        <v>0</v>
      </c>
      <c r="J164" s="80">
        <f t="shared" si="202"/>
        <v>0</v>
      </c>
      <c r="K164" s="85">
        <f t="shared" si="203"/>
        <v>0</v>
      </c>
      <c r="L164" s="80">
        <f t="shared" si="204"/>
        <v>0</v>
      </c>
      <c r="N164" s="40">
        <v>0</v>
      </c>
      <c r="O164" s="41">
        <v>0</v>
      </c>
      <c r="P164" s="66">
        <f t="shared" si="205"/>
        <v>0</v>
      </c>
      <c r="Q164" s="40">
        <v>0</v>
      </c>
      <c r="R164" s="41">
        <v>0</v>
      </c>
      <c r="S164" s="66">
        <f t="shared" si="206"/>
        <v>0</v>
      </c>
      <c r="T164" s="80">
        <f t="shared" si="207"/>
        <v>0</v>
      </c>
      <c r="U164" s="85">
        <f t="shared" si="208"/>
        <v>0</v>
      </c>
      <c r="V164" s="80">
        <f t="shared" si="209"/>
        <v>0</v>
      </c>
      <c r="X164" s="40">
        <v>0</v>
      </c>
      <c r="Y164" s="41">
        <v>0</v>
      </c>
      <c r="Z164" s="66">
        <f t="shared" si="210"/>
        <v>0</v>
      </c>
      <c r="AA164" s="40">
        <v>0</v>
      </c>
      <c r="AB164" s="41">
        <v>0</v>
      </c>
      <c r="AC164" s="66">
        <f t="shared" si="211"/>
        <v>0</v>
      </c>
      <c r="AD164" s="80">
        <f t="shared" si="212"/>
        <v>0</v>
      </c>
      <c r="AE164" s="85">
        <f t="shared" si="213"/>
        <v>0</v>
      </c>
      <c r="AF164" s="80">
        <f t="shared" si="214"/>
        <v>0</v>
      </c>
      <c r="AH164" s="40">
        <v>0</v>
      </c>
      <c r="AI164" s="41">
        <v>0</v>
      </c>
      <c r="AJ164" s="66">
        <f t="shared" si="215"/>
        <v>0</v>
      </c>
      <c r="AK164" s="40">
        <v>0</v>
      </c>
      <c r="AL164" s="41">
        <v>0</v>
      </c>
      <c r="AM164" s="66">
        <f t="shared" si="216"/>
        <v>0</v>
      </c>
      <c r="AN164" s="80">
        <f t="shared" si="217"/>
        <v>0</v>
      </c>
      <c r="AO164" s="85">
        <f t="shared" si="218"/>
        <v>0</v>
      </c>
      <c r="AP164" s="80">
        <f t="shared" si="219"/>
        <v>0</v>
      </c>
      <c r="AR164" s="40">
        <v>0</v>
      </c>
      <c r="AS164" s="41">
        <v>0</v>
      </c>
      <c r="AT164" s="66">
        <f t="shared" si="220"/>
        <v>0</v>
      </c>
      <c r="AU164" s="40">
        <v>0</v>
      </c>
      <c r="AV164" s="41">
        <v>0</v>
      </c>
      <c r="AW164" s="66">
        <f t="shared" si="221"/>
        <v>0</v>
      </c>
      <c r="AX164" s="80">
        <f t="shared" si="222"/>
        <v>0</v>
      </c>
      <c r="AY164" s="85">
        <f t="shared" si="223"/>
        <v>0</v>
      </c>
      <c r="AZ164" s="80">
        <f t="shared" si="224"/>
        <v>0</v>
      </c>
      <c r="BB164" s="40">
        <v>7</v>
      </c>
      <c r="BC164" s="41">
        <v>0</v>
      </c>
      <c r="BD164" s="66">
        <f t="shared" si="225"/>
        <v>7</v>
      </c>
      <c r="BE164" s="40">
        <v>1</v>
      </c>
      <c r="BF164" s="41">
        <v>0</v>
      </c>
      <c r="BG164" s="66">
        <f t="shared" si="226"/>
        <v>1</v>
      </c>
      <c r="BH164" s="80">
        <f t="shared" si="227"/>
        <v>1.4447109133462395E-5</v>
      </c>
      <c r="BI164" s="85">
        <f t="shared" si="228"/>
        <v>-0.8571428571428571</v>
      </c>
      <c r="BJ164" s="80">
        <f t="shared" si="229"/>
        <v>-0.8571428571428571</v>
      </c>
      <c r="BL164" s="40">
        <v>0</v>
      </c>
      <c r="BM164" s="41">
        <v>0</v>
      </c>
      <c r="BN164" s="66">
        <f t="shared" si="230"/>
        <v>0</v>
      </c>
      <c r="BO164" s="40">
        <v>0</v>
      </c>
      <c r="BP164" s="41">
        <v>0</v>
      </c>
      <c r="BQ164" s="66">
        <f t="shared" si="231"/>
        <v>0</v>
      </c>
      <c r="BR164" s="80">
        <f t="shared" si="232"/>
        <v>0</v>
      </c>
      <c r="BS164" s="85">
        <f t="shared" si="233"/>
        <v>0</v>
      </c>
      <c r="BT164" s="80">
        <f t="shared" si="234"/>
        <v>0</v>
      </c>
      <c r="BV164" s="40">
        <v>0</v>
      </c>
      <c r="BW164" s="41">
        <v>0</v>
      </c>
      <c r="BX164" s="66">
        <f t="shared" si="235"/>
        <v>0</v>
      </c>
      <c r="BY164" s="40">
        <v>0</v>
      </c>
      <c r="BZ164" s="41">
        <v>0</v>
      </c>
      <c r="CA164" s="66">
        <f t="shared" si="236"/>
        <v>0</v>
      </c>
      <c r="CB164" s="80">
        <f t="shared" si="237"/>
        <v>0</v>
      </c>
      <c r="CC164" s="85">
        <f t="shared" si="238"/>
        <v>0</v>
      </c>
      <c r="CD164" s="80">
        <f t="shared" si="239"/>
        <v>0</v>
      </c>
      <c r="CF164" s="40">
        <v>0</v>
      </c>
      <c r="CG164" s="41">
        <v>0</v>
      </c>
      <c r="CH164" s="66">
        <f t="shared" si="240"/>
        <v>0</v>
      </c>
      <c r="CI164" s="40">
        <v>0</v>
      </c>
      <c r="CJ164" s="41">
        <v>0</v>
      </c>
      <c r="CK164" s="66">
        <f t="shared" si="241"/>
        <v>0</v>
      </c>
      <c r="CL164" s="80">
        <f t="shared" si="242"/>
        <v>0</v>
      </c>
      <c r="CM164" s="85">
        <f t="shared" si="243"/>
        <v>0</v>
      </c>
      <c r="CN164" s="80">
        <f t="shared" si="244"/>
        <v>0</v>
      </c>
      <c r="CP164" s="40">
        <v>0</v>
      </c>
      <c r="CQ164" s="41">
        <v>0</v>
      </c>
      <c r="CR164" s="66">
        <f t="shared" si="245"/>
        <v>0</v>
      </c>
      <c r="CS164" s="40">
        <v>0</v>
      </c>
      <c r="CT164" s="41">
        <v>0</v>
      </c>
      <c r="CU164" s="66">
        <f t="shared" si="246"/>
        <v>0</v>
      </c>
      <c r="CV164" s="80">
        <f t="shared" si="247"/>
        <v>0</v>
      </c>
      <c r="CW164" s="85">
        <f t="shared" si="248"/>
        <v>0</v>
      </c>
      <c r="CX164" s="80">
        <f t="shared" si="249"/>
        <v>0</v>
      </c>
    </row>
    <row r="165" spans="1:102" ht="24.95" customHeight="1">
      <c r="A165" s="3">
        <v>158</v>
      </c>
      <c r="B165" s="47" t="s">
        <v>221</v>
      </c>
      <c r="D165" s="40">
        <v>0</v>
      </c>
      <c r="E165" s="41">
        <v>0</v>
      </c>
      <c r="F165" s="66">
        <f t="shared" si="200"/>
        <v>0</v>
      </c>
      <c r="G165" s="40">
        <v>0</v>
      </c>
      <c r="H165" s="41">
        <v>0</v>
      </c>
      <c r="I165" s="66">
        <f t="shared" si="201"/>
        <v>0</v>
      </c>
      <c r="J165" s="80">
        <f t="shared" si="202"/>
        <v>0</v>
      </c>
      <c r="K165" s="85">
        <f t="shared" si="203"/>
        <v>0</v>
      </c>
      <c r="L165" s="80">
        <f t="shared" si="204"/>
        <v>0</v>
      </c>
      <c r="N165" s="40">
        <v>0</v>
      </c>
      <c r="O165" s="41">
        <v>0</v>
      </c>
      <c r="P165" s="66">
        <f t="shared" si="205"/>
        <v>0</v>
      </c>
      <c r="Q165" s="40">
        <v>0</v>
      </c>
      <c r="R165" s="41">
        <v>0</v>
      </c>
      <c r="S165" s="66">
        <f t="shared" si="206"/>
        <v>0</v>
      </c>
      <c r="T165" s="80">
        <f t="shared" si="207"/>
        <v>0</v>
      </c>
      <c r="U165" s="85">
        <f t="shared" si="208"/>
        <v>0</v>
      </c>
      <c r="V165" s="80">
        <f t="shared" si="209"/>
        <v>0</v>
      </c>
      <c r="X165" s="40">
        <v>0</v>
      </c>
      <c r="Y165" s="41">
        <v>0</v>
      </c>
      <c r="Z165" s="66">
        <f t="shared" si="210"/>
        <v>0</v>
      </c>
      <c r="AA165" s="40">
        <v>0</v>
      </c>
      <c r="AB165" s="41">
        <v>0</v>
      </c>
      <c r="AC165" s="66">
        <f t="shared" si="211"/>
        <v>0</v>
      </c>
      <c r="AD165" s="80">
        <f t="shared" si="212"/>
        <v>0</v>
      </c>
      <c r="AE165" s="85">
        <f t="shared" si="213"/>
        <v>0</v>
      </c>
      <c r="AF165" s="80">
        <f t="shared" si="214"/>
        <v>0</v>
      </c>
      <c r="AH165" s="40">
        <v>0</v>
      </c>
      <c r="AI165" s="41">
        <v>0</v>
      </c>
      <c r="AJ165" s="66">
        <f t="shared" si="215"/>
        <v>0</v>
      </c>
      <c r="AK165" s="40">
        <v>0</v>
      </c>
      <c r="AL165" s="41">
        <v>0</v>
      </c>
      <c r="AM165" s="66">
        <f t="shared" si="216"/>
        <v>0</v>
      </c>
      <c r="AN165" s="80">
        <f t="shared" si="217"/>
        <v>0</v>
      </c>
      <c r="AO165" s="85">
        <f t="shared" si="218"/>
        <v>0</v>
      </c>
      <c r="AP165" s="80">
        <f t="shared" si="219"/>
        <v>0</v>
      </c>
      <c r="AR165" s="40">
        <v>0</v>
      </c>
      <c r="AS165" s="41">
        <v>0</v>
      </c>
      <c r="AT165" s="66">
        <f t="shared" si="220"/>
        <v>0</v>
      </c>
      <c r="AU165" s="40">
        <v>0</v>
      </c>
      <c r="AV165" s="41">
        <v>0</v>
      </c>
      <c r="AW165" s="66">
        <f t="shared" si="221"/>
        <v>0</v>
      </c>
      <c r="AX165" s="80">
        <f t="shared" si="222"/>
        <v>0</v>
      </c>
      <c r="AY165" s="85">
        <f t="shared" si="223"/>
        <v>0</v>
      </c>
      <c r="AZ165" s="80">
        <f t="shared" si="224"/>
        <v>0</v>
      </c>
      <c r="BB165" s="40">
        <v>40</v>
      </c>
      <c r="BC165" s="41">
        <v>0</v>
      </c>
      <c r="BD165" s="66">
        <f t="shared" si="225"/>
        <v>40</v>
      </c>
      <c r="BE165" s="40">
        <v>9</v>
      </c>
      <c r="BF165" s="41">
        <v>0</v>
      </c>
      <c r="BG165" s="66">
        <f t="shared" si="226"/>
        <v>9</v>
      </c>
      <c r="BH165" s="80">
        <f t="shared" si="227"/>
        <v>1.3002398220116155E-4</v>
      </c>
      <c r="BI165" s="85">
        <f t="shared" si="228"/>
        <v>-0.77500000000000002</v>
      </c>
      <c r="BJ165" s="80">
        <f t="shared" si="229"/>
        <v>-0.77500000000000002</v>
      </c>
      <c r="BL165" s="40">
        <v>0</v>
      </c>
      <c r="BM165" s="41">
        <v>0</v>
      </c>
      <c r="BN165" s="66">
        <f t="shared" si="230"/>
        <v>0</v>
      </c>
      <c r="BO165" s="40">
        <v>0</v>
      </c>
      <c r="BP165" s="41">
        <v>0</v>
      </c>
      <c r="BQ165" s="66">
        <f t="shared" si="231"/>
        <v>0</v>
      </c>
      <c r="BR165" s="80">
        <f t="shared" si="232"/>
        <v>0</v>
      </c>
      <c r="BS165" s="85">
        <f t="shared" si="233"/>
        <v>0</v>
      </c>
      <c r="BT165" s="80">
        <f t="shared" si="234"/>
        <v>0</v>
      </c>
      <c r="BV165" s="40">
        <v>0</v>
      </c>
      <c r="BW165" s="41">
        <v>0</v>
      </c>
      <c r="BX165" s="66">
        <f t="shared" si="235"/>
        <v>0</v>
      </c>
      <c r="BY165" s="40">
        <v>0</v>
      </c>
      <c r="BZ165" s="41">
        <v>0</v>
      </c>
      <c r="CA165" s="66">
        <f t="shared" si="236"/>
        <v>0</v>
      </c>
      <c r="CB165" s="80">
        <f t="shared" si="237"/>
        <v>0</v>
      </c>
      <c r="CC165" s="85">
        <f t="shared" si="238"/>
        <v>0</v>
      </c>
      <c r="CD165" s="80">
        <f t="shared" si="239"/>
        <v>0</v>
      </c>
      <c r="CF165" s="40">
        <v>0</v>
      </c>
      <c r="CG165" s="41">
        <v>0</v>
      </c>
      <c r="CH165" s="66">
        <f t="shared" si="240"/>
        <v>0</v>
      </c>
      <c r="CI165" s="40">
        <v>0</v>
      </c>
      <c r="CJ165" s="41">
        <v>0</v>
      </c>
      <c r="CK165" s="66">
        <f t="shared" si="241"/>
        <v>0</v>
      </c>
      <c r="CL165" s="80">
        <f t="shared" si="242"/>
        <v>0</v>
      </c>
      <c r="CM165" s="85">
        <f t="shared" si="243"/>
        <v>0</v>
      </c>
      <c r="CN165" s="80">
        <f t="shared" si="244"/>
        <v>0</v>
      </c>
      <c r="CP165" s="40">
        <v>0</v>
      </c>
      <c r="CQ165" s="41">
        <v>0</v>
      </c>
      <c r="CR165" s="66">
        <f t="shared" si="245"/>
        <v>0</v>
      </c>
      <c r="CS165" s="40">
        <v>0</v>
      </c>
      <c r="CT165" s="41">
        <v>0</v>
      </c>
      <c r="CU165" s="66">
        <f t="shared" si="246"/>
        <v>0</v>
      </c>
      <c r="CV165" s="80">
        <f t="shared" si="247"/>
        <v>0</v>
      </c>
      <c r="CW165" s="85">
        <f t="shared" si="248"/>
        <v>0</v>
      </c>
      <c r="CX165" s="80">
        <f t="shared" si="249"/>
        <v>0</v>
      </c>
    </row>
    <row r="166" spans="1:102" ht="24.95" customHeight="1">
      <c r="A166" s="3">
        <v>159</v>
      </c>
      <c r="B166" s="47" t="s">
        <v>182</v>
      </c>
      <c r="D166" s="40">
        <v>0</v>
      </c>
      <c r="E166" s="41">
        <v>0</v>
      </c>
      <c r="F166" s="66">
        <f t="shared" si="200"/>
        <v>0</v>
      </c>
      <c r="G166" s="40">
        <v>0</v>
      </c>
      <c r="H166" s="41">
        <v>0</v>
      </c>
      <c r="I166" s="66">
        <f t="shared" si="201"/>
        <v>0</v>
      </c>
      <c r="J166" s="80">
        <f t="shared" si="202"/>
        <v>0</v>
      </c>
      <c r="K166" s="85">
        <f t="shared" si="203"/>
        <v>0</v>
      </c>
      <c r="L166" s="80">
        <f t="shared" si="204"/>
        <v>0</v>
      </c>
      <c r="N166" s="40">
        <v>0</v>
      </c>
      <c r="O166" s="41">
        <v>0</v>
      </c>
      <c r="P166" s="66">
        <f t="shared" si="205"/>
        <v>0</v>
      </c>
      <c r="Q166" s="40">
        <v>0</v>
      </c>
      <c r="R166" s="41">
        <v>0</v>
      </c>
      <c r="S166" s="66">
        <f t="shared" si="206"/>
        <v>0</v>
      </c>
      <c r="T166" s="80">
        <f t="shared" si="207"/>
        <v>0</v>
      </c>
      <c r="U166" s="85">
        <f t="shared" si="208"/>
        <v>0</v>
      </c>
      <c r="V166" s="80">
        <f t="shared" si="209"/>
        <v>0</v>
      </c>
      <c r="X166" s="40">
        <v>0</v>
      </c>
      <c r="Y166" s="41">
        <v>0</v>
      </c>
      <c r="Z166" s="66">
        <f t="shared" si="210"/>
        <v>0</v>
      </c>
      <c r="AA166" s="40">
        <v>0</v>
      </c>
      <c r="AB166" s="41">
        <v>0</v>
      </c>
      <c r="AC166" s="66">
        <f t="shared" si="211"/>
        <v>0</v>
      </c>
      <c r="AD166" s="80">
        <f t="shared" si="212"/>
        <v>0</v>
      </c>
      <c r="AE166" s="85">
        <f t="shared" si="213"/>
        <v>0</v>
      </c>
      <c r="AF166" s="80">
        <f t="shared" si="214"/>
        <v>0</v>
      </c>
      <c r="AH166" s="40">
        <v>26</v>
      </c>
      <c r="AI166" s="41">
        <v>0</v>
      </c>
      <c r="AJ166" s="66">
        <f t="shared" si="215"/>
        <v>26</v>
      </c>
      <c r="AK166" s="40">
        <v>52</v>
      </c>
      <c r="AL166" s="41">
        <v>0</v>
      </c>
      <c r="AM166" s="66">
        <f t="shared" si="216"/>
        <v>52</v>
      </c>
      <c r="AN166" s="80">
        <f t="shared" si="217"/>
        <v>4.8203492899254701E-4</v>
      </c>
      <c r="AO166" s="85">
        <f t="shared" si="218"/>
        <v>1</v>
      </c>
      <c r="AP166" s="80">
        <f t="shared" si="219"/>
        <v>1</v>
      </c>
      <c r="AR166" s="40">
        <v>0</v>
      </c>
      <c r="AS166" s="41">
        <v>0</v>
      </c>
      <c r="AT166" s="66">
        <f t="shared" si="220"/>
        <v>0</v>
      </c>
      <c r="AU166" s="40">
        <v>0</v>
      </c>
      <c r="AV166" s="41">
        <v>0</v>
      </c>
      <c r="AW166" s="66">
        <f t="shared" si="221"/>
        <v>0</v>
      </c>
      <c r="AX166" s="80">
        <f t="shared" si="222"/>
        <v>0</v>
      </c>
      <c r="AY166" s="85">
        <f t="shared" si="223"/>
        <v>0</v>
      </c>
      <c r="AZ166" s="80">
        <f t="shared" si="224"/>
        <v>0</v>
      </c>
      <c r="BB166" s="40">
        <v>0</v>
      </c>
      <c r="BC166" s="41">
        <v>0</v>
      </c>
      <c r="BD166" s="66">
        <f t="shared" si="225"/>
        <v>0</v>
      </c>
      <c r="BE166" s="40">
        <v>0</v>
      </c>
      <c r="BF166" s="41">
        <v>0</v>
      </c>
      <c r="BG166" s="66">
        <f t="shared" si="226"/>
        <v>0</v>
      </c>
      <c r="BH166" s="80">
        <f t="shared" si="227"/>
        <v>0</v>
      </c>
      <c r="BI166" s="85">
        <f t="shared" si="228"/>
        <v>0</v>
      </c>
      <c r="BJ166" s="80">
        <f t="shared" si="229"/>
        <v>0</v>
      </c>
      <c r="BL166" s="40">
        <v>0</v>
      </c>
      <c r="BM166" s="41">
        <v>0</v>
      </c>
      <c r="BN166" s="66">
        <f t="shared" si="230"/>
        <v>0</v>
      </c>
      <c r="BO166" s="40">
        <v>0</v>
      </c>
      <c r="BP166" s="41">
        <v>0</v>
      </c>
      <c r="BQ166" s="66">
        <f t="shared" si="231"/>
        <v>0</v>
      </c>
      <c r="BR166" s="80">
        <f t="shared" si="232"/>
        <v>0</v>
      </c>
      <c r="BS166" s="85">
        <f t="shared" si="233"/>
        <v>0</v>
      </c>
      <c r="BT166" s="80">
        <f t="shared" si="234"/>
        <v>0</v>
      </c>
      <c r="BV166" s="40">
        <v>19</v>
      </c>
      <c r="BW166" s="41">
        <v>0</v>
      </c>
      <c r="BX166" s="66">
        <f t="shared" si="235"/>
        <v>19</v>
      </c>
      <c r="BY166" s="40">
        <v>2</v>
      </c>
      <c r="BZ166" s="41">
        <v>0</v>
      </c>
      <c r="CA166" s="66">
        <f t="shared" si="236"/>
        <v>2</v>
      </c>
      <c r="CB166" s="80">
        <f t="shared" si="237"/>
        <v>9.8633920205158548E-5</v>
      </c>
      <c r="CC166" s="85">
        <f t="shared" si="238"/>
        <v>-0.89473684210526316</v>
      </c>
      <c r="CD166" s="80">
        <f t="shared" si="239"/>
        <v>-0.89473684210526316</v>
      </c>
      <c r="CF166" s="40">
        <v>0</v>
      </c>
      <c r="CG166" s="41">
        <v>0</v>
      </c>
      <c r="CH166" s="66">
        <f t="shared" si="240"/>
        <v>0</v>
      </c>
      <c r="CI166" s="40">
        <v>0</v>
      </c>
      <c r="CJ166" s="41">
        <v>0</v>
      </c>
      <c r="CK166" s="66">
        <f t="shared" si="241"/>
        <v>0</v>
      </c>
      <c r="CL166" s="80">
        <f t="shared" si="242"/>
        <v>0</v>
      </c>
      <c r="CM166" s="85">
        <f t="shared" si="243"/>
        <v>0</v>
      </c>
      <c r="CN166" s="80">
        <f t="shared" si="244"/>
        <v>0</v>
      </c>
      <c r="CP166" s="40">
        <v>0</v>
      </c>
      <c r="CQ166" s="41">
        <v>0</v>
      </c>
      <c r="CR166" s="66">
        <f t="shared" si="245"/>
        <v>0</v>
      </c>
      <c r="CS166" s="40">
        <v>0</v>
      </c>
      <c r="CT166" s="41">
        <v>0</v>
      </c>
      <c r="CU166" s="66">
        <f t="shared" si="246"/>
        <v>0</v>
      </c>
      <c r="CV166" s="80">
        <f t="shared" si="247"/>
        <v>0</v>
      </c>
      <c r="CW166" s="85">
        <f t="shared" si="248"/>
        <v>0</v>
      </c>
      <c r="CX166" s="80">
        <f t="shared" si="249"/>
        <v>0</v>
      </c>
    </row>
    <row r="167" spans="1:102" ht="24.95" customHeight="1">
      <c r="A167" s="3">
        <v>160</v>
      </c>
      <c r="B167" s="47" t="s">
        <v>183</v>
      </c>
      <c r="D167" s="40">
        <v>0</v>
      </c>
      <c r="E167" s="41">
        <v>0</v>
      </c>
      <c r="F167" s="66">
        <f t="shared" si="200"/>
        <v>0</v>
      </c>
      <c r="G167" s="40">
        <v>0</v>
      </c>
      <c r="H167" s="41">
        <v>0</v>
      </c>
      <c r="I167" s="66">
        <f t="shared" si="201"/>
        <v>0</v>
      </c>
      <c r="J167" s="80">
        <f t="shared" si="202"/>
        <v>0</v>
      </c>
      <c r="K167" s="85">
        <f t="shared" si="203"/>
        <v>0</v>
      </c>
      <c r="L167" s="80">
        <f t="shared" si="204"/>
        <v>0</v>
      </c>
      <c r="N167" s="40">
        <v>0</v>
      </c>
      <c r="O167" s="41">
        <v>0</v>
      </c>
      <c r="P167" s="66">
        <f t="shared" si="205"/>
        <v>0</v>
      </c>
      <c r="Q167" s="40">
        <v>0</v>
      </c>
      <c r="R167" s="41">
        <v>0</v>
      </c>
      <c r="S167" s="66">
        <f t="shared" si="206"/>
        <v>0</v>
      </c>
      <c r="T167" s="80">
        <f t="shared" si="207"/>
        <v>0</v>
      </c>
      <c r="U167" s="85">
        <f t="shared" si="208"/>
        <v>0</v>
      </c>
      <c r="V167" s="80">
        <f t="shared" si="209"/>
        <v>0</v>
      </c>
      <c r="X167" s="40">
        <v>0</v>
      </c>
      <c r="Y167" s="41">
        <v>0</v>
      </c>
      <c r="Z167" s="66">
        <f t="shared" si="210"/>
        <v>0</v>
      </c>
      <c r="AA167" s="40">
        <v>0</v>
      </c>
      <c r="AB167" s="41">
        <v>0</v>
      </c>
      <c r="AC167" s="66">
        <f t="shared" si="211"/>
        <v>0</v>
      </c>
      <c r="AD167" s="80">
        <f t="shared" si="212"/>
        <v>0</v>
      </c>
      <c r="AE167" s="85">
        <f t="shared" si="213"/>
        <v>0</v>
      </c>
      <c r="AF167" s="80">
        <f t="shared" si="214"/>
        <v>0</v>
      </c>
      <c r="AH167" s="40">
        <v>0</v>
      </c>
      <c r="AI167" s="41">
        <v>0</v>
      </c>
      <c r="AJ167" s="66">
        <f t="shared" si="215"/>
        <v>0</v>
      </c>
      <c r="AK167" s="40">
        <v>0</v>
      </c>
      <c r="AL167" s="41">
        <v>0</v>
      </c>
      <c r="AM167" s="66">
        <f t="shared" si="216"/>
        <v>0</v>
      </c>
      <c r="AN167" s="80">
        <f t="shared" si="217"/>
        <v>0</v>
      </c>
      <c r="AO167" s="85">
        <f t="shared" si="218"/>
        <v>0</v>
      </c>
      <c r="AP167" s="80">
        <f t="shared" si="219"/>
        <v>0</v>
      </c>
      <c r="AR167" s="40">
        <v>0</v>
      </c>
      <c r="AS167" s="41">
        <v>0</v>
      </c>
      <c r="AT167" s="66">
        <f t="shared" si="220"/>
        <v>0</v>
      </c>
      <c r="AU167" s="40">
        <v>22</v>
      </c>
      <c r="AV167" s="41">
        <v>0</v>
      </c>
      <c r="AW167" s="66">
        <f t="shared" si="221"/>
        <v>22</v>
      </c>
      <c r="AX167" s="80">
        <f t="shared" si="222"/>
        <v>2.1430171733603483E-4</v>
      </c>
      <c r="AY167" s="85">
        <f t="shared" si="223"/>
        <v>0</v>
      </c>
      <c r="AZ167" s="80">
        <f t="shared" si="224"/>
        <v>0</v>
      </c>
      <c r="BB167" s="40">
        <v>75</v>
      </c>
      <c r="BC167" s="41">
        <v>0</v>
      </c>
      <c r="BD167" s="66">
        <f t="shared" si="225"/>
        <v>75</v>
      </c>
      <c r="BE167" s="40">
        <v>16</v>
      </c>
      <c r="BF167" s="41">
        <v>0</v>
      </c>
      <c r="BG167" s="66">
        <f t="shared" si="226"/>
        <v>16</v>
      </c>
      <c r="BH167" s="80">
        <f t="shared" si="227"/>
        <v>2.3115374613539831E-4</v>
      </c>
      <c r="BI167" s="85">
        <f t="shared" si="228"/>
        <v>-0.78666666666666663</v>
      </c>
      <c r="BJ167" s="80">
        <f t="shared" si="229"/>
        <v>-0.78666666666666663</v>
      </c>
      <c r="BL167" s="40">
        <v>0</v>
      </c>
      <c r="BM167" s="41">
        <v>0</v>
      </c>
      <c r="BN167" s="66">
        <f t="shared" si="230"/>
        <v>0</v>
      </c>
      <c r="BO167" s="40">
        <v>0</v>
      </c>
      <c r="BP167" s="41">
        <v>0</v>
      </c>
      <c r="BQ167" s="66">
        <f t="shared" si="231"/>
        <v>0</v>
      </c>
      <c r="BR167" s="80">
        <f t="shared" si="232"/>
        <v>0</v>
      </c>
      <c r="BS167" s="85">
        <f t="shared" si="233"/>
        <v>0</v>
      </c>
      <c r="BT167" s="80">
        <f t="shared" si="234"/>
        <v>0</v>
      </c>
      <c r="BV167" s="40">
        <v>4</v>
      </c>
      <c r="BW167" s="41">
        <v>0</v>
      </c>
      <c r="BX167" s="66">
        <f t="shared" si="235"/>
        <v>4</v>
      </c>
      <c r="BY167" s="40">
        <v>68</v>
      </c>
      <c r="BZ167" s="41">
        <v>0</v>
      </c>
      <c r="CA167" s="66">
        <f t="shared" si="236"/>
        <v>68</v>
      </c>
      <c r="CB167" s="80">
        <f t="shared" si="237"/>
        <v>3.3535532869753909E-3</v>
      </c>
      <c r="CC167" s="85">
        <f t="shared" si="238"/>
        <v>16</v>
      </c>
      <c r="CD167" s="80">
        <f t="shared" si="239"/>
        <v>16</v>
      </c>
      <c r="CF167" s="40">
        <v>20</v>
      </c>
      <c r="CG167" s="41">
        <v>0</v>
      </c>
      <c r="CH167" s="66">
        <f t="shared" si="240"/>
        <v>20</v>
      </c>
      <c r="CI167" s="40">
        <v>0</v>
      </c>
      <c r="CJ167" s="41">
        <v>0</v>
      </c>
      <c r="CK167" s="66">
        <f t="shared" si="241"/>
        <v>0</v>
      </c>
      <c r="CL167" s="80">
        <f t="shared" si="242"/>
        <v>0</v>
      </c>
      <c r="CM167" s="85">
        <f t="shared" si="243"/>
        <v>-1</v>
      </c>
      <c r="CN167" s="80">
        <f t="shared" si="244"/>
        <v>-1</v>
      </c>
      <c r="CP167" s="40">
        <v>0</v>
      </c>
      <c r="CQ167" s="41">
        <v>0</v>
      </c>
      <c r="CR167" s="66">
        <f t="shared" si="245"/>
        <v>0</v>
      </c>
      <c r="CS167" s="40">
        <v>0</v>
      </c>
      <c r="CT167" s="41">
        <v>0</v>
      </c>
      <c r="CU167" s="66">
        <f t="shared" si="246"/>
        <v>0</v>
      </c>
      <c r="CV167" s="80">
        <f t="shared" si="247"/>
        <v>0</v>
      </c>
      <c r="CW167" s="85">
        <f t="shared" si="248"/>
        <v>0</v>
      </c>
      <c r="CX167" s="80">
        <f t="shared" si="249"/>
        <v>0</v>
      </c>
    </row>
    <row r="168" spans="1:102" ht="24.95" customHeight="1">
      <c r="A168" s="3">
        <v>161</v>
      </c>
      <c r="B168" s="48" t="s">
        <v>214</v>
      </c>
      <c r="D168" s="42">
        <v>0</v>
      </c>
      <c r="E168" s="43">
        <v>0</v>
      </c>
      <c r="F168" s="67">
        <f t="shared" ref="F168:F199" si="250">SUM(D168:E168)</f>
        <v>0</v>
      </c>
      <c r="G168" s="42">
        <v>0</v>
      </c>
      <c r="H168" s="43">
        <v>0</v>
      </c>
      <c r="I168" s="67">
        <f t="shared" ref="I168:I199" si="251">SUM(G168:H168)</f>
        <v>0</v>
      </c>
      <c r="J168" s="81">
        <f t="shared" ref="J168:J199" si="252">+I168/$I$170</f>
        <v>0</v>
      </c>
      <c r="K168" s="87">
        <f t="shared" ref="K168:K199" si="253">+L168</f>
        <v>0</v>
      </c>
      <c r="L168" s="81">
        <f t="shared" si="204"/>
        <v>0</v>
      </c>
      <c r="N168" s="42">
        <v>0</v>
      </c>
      <c r="O168" s="43">
        <v>0</v>
      </c>
      <c r="P168" s="67">
        <f t="shared" ref="P168:P199" si="254">SUM(N168:O168)</f>
        <v>0</v>
      </c>
      <c r="Q168" s="42">
        <v>0</v>
      </c>
      <c r="R168" s="43">
        <v>0</v>
      </c>
      <c r="S168" s="67">
        <f t="shared" ref="S168:S199" si="255">SUM(Q168:R168)</f>
        <v>0</v>
      </c>
      <c r="T168" s="81">
        <f t="shared" ref="T168:T199" si="256">+S168/$S$170</f>
        <v>0</v>
      </c>
      <c r="U168" s="87">
        <f t="shared" ref="U168:U199" si="257">+V168</f>
        <v>0</v>
      </c>
      <c r="V168" s="81">
        <f t="shared" si="209"/>
        <v>0</v>
      </c>
      <c r="X168" s="42">
        <v>0</v>
      </c>
      <c r="Y168" s="43">
        <v>0</v>
      </c>
      <c r="Z168" s="67">
        <f t="shared" ref="Z168:Z199" si="258">SUM(X168:Y168)</f>
        <v>0</v>
      </c>
      <c r="AA168" s="42">
        <v>0</v>
      </c>
      <c r="AB168" s="43">
        <v>0</v>
      </c>
      <c r="AC168" s="67">
        <f t="shared" ref="AC168:AC199" si="259">SUM(AA168:AB168)</f>
        <v>0</v>
      </c>
      <c r="AD168" s="81">
        <f t="shared" ref="AD168:AD199" si="260">+AC168/$AC$170</f>
        <v>0</v>
      </c>
      <c r="AE168" s="87">
        <f t="shared" ref="AE168:AE199" si="261">+AF168</f>
        <v>0</v>
      </c>
      <c r="AF168" s="81">
        <f t="shared" si="214"/>
        <v>0</v>
      </c>
      <c r="AH168" s="42">
        <v>0</v>
      </c>
      <c r="AI168" s="43">
        <v>0</v>
      </c>
      <c r="AJ168" s="67">
        <f t="shared" ref="AJ168:AJ199" si="262">SUM(AH168:AI168)</f>
        <v>0</v>
      </c>
      <c r="AK168" s="42">
        <v>0</v>
      </c>
      <c r="AL168" s="43">
        <v>0</v>
      </c>
      <c r="AM168" s="67">
        <f t="shared" ref="AM168:AM199" si="263">SUM(AK168:AL168)</f>
        <v>0</v>
      </c>
      <c r="AN168" s="81">
        <f t="shared" ref="AN168:AN199" si="264">+AM168/$AM$170</f>
        <v>0</v>
      </c>
      <c r="AO168" s="87">
        <f t="shared" ref="AO168:AO199" si="265">+AP168</f>
        <v>0</v>
      </c>
      <c r="AP168" s="81">
        <f t="shared" si="219"/>
        <v>0</v>
      </c>
      <c r="AR168" s="42">
        <v>0</v>
      </c>
      <c r="AS168" s="43">
        <v>0</v>
      </c>
      <c r="AT168" s="67">
        <f t="shared" ref="AT168:AT199" si="266">SUM(AR168:AS168)</f>
        <v>0</v>
      </c>
      <c r="AU168" s="42">
        <v>0</v>
      </c>
      <c r="AV168" s="43">
        <v>0</v>
      </c>
      <c r="AW168" s="67">
        <f t="shared" ref="AW168:AW199" si="267">SUM(AU168:AV168)</f>
        <v>0</v>
      </c>
      <c r="AX168" s="81">
        <f t="shared" ref="AX168:AX199" si="268">+AW168/$AW$170</f>
        <v>0</v>
      </c>
      <c r="AY168" s="87">
        <f t="shared" ref="AY168:AY199" si="269">+AZ168</f>
        <v>0</v>
      </c>
      <c r="AZ168" s="81">
        <f t="shared" si="224"/>
        <v>0</v>
      </c>
      <c r="BB168" s="42">
        <v>15</v>
      </c>
      <c r="BC168" s="43">
        <v>0</v>
      </c>
      <c r="BD168" s="67">
        <f t="shared" ref="BD168:BD199" si="270">SUM(BB168:BC168)</f>
        <v>15</v>
      </c>
      <c r="BE168" s="42">
        <v>16</v>
      </c>
      <c r="BF168" s="43">
        <v>0</v>
      </c>
      <c r="BG168" s="67">
        <f t="shared" ref="BG168:BG199" si="271">SUM(BE168:BF168)</f>
        <v>16</v>
      </c>
      <c r="BH168" s="81">
        <f t="shared" ref="BH168:BH199" si="272">+BG168/$BG$170</f>
        <v>2.3115374613539831E-4</v>
      </c>
      <c r="BI168" s="87">
        <f t="shared" ref="BI168:BI199" si="273">+BJ168</f>
        <v>6.6666666666666666E-2</v>
      </c>
      <c r="BJ168" s="81">
        <f t="shared" si="229"/>
        <v>6.6666666666666666E-2</v>
      </c>
      <c r="BL168" s="42">
        <v>0</v>
      </c>
      <c r="BM168" s="43">
        <v>0</v>
      </c>
      <c r="BN168" s="67">
        <f t="shared" ref="BN168:BN199" si="274">SUM(BL168:BM168)</f>
        <v>0</v>
      </c>
      <c r="BO168" s="42">
        <v>0</v>
      </c>
      <c r="BP168" s="43">
        <v>0</v>
      </c>
      <c r="BQ168" s="67">
        <f t="shared" ref="BQ168:BQ199" si="275">SUM(BO168:BP168)</f>
        <v>0</v>
      </c>
      <c r="BR168" s="81">
        <f t="shared" ref="BR168:BR199" si="276">+BQ168/$BQ$170</f>
        <v>0</v>
      </c>
      <c r="BS168" s="87">
        <f t="shared" ref="BS168:BS199" si="277">+BT168</f>
        <v>0</v>
      </c>
      <c r="BT168" s="81">
        <f t="shared" si="234"/>
        <v>0</v>
      </c>
      <c r="BV168" s="42">
        <v>0</v>
      </c>
      <c r="BW168" s="43">
        <v>0</v>
      </c>
      <c r="BX168" s="67">
        <f t="shared" ref="BX168:BX199" si="278">SUM(BV168:BW168)</f>
        <v>0</v>
      </c>
      <c r="BY168" s="42">
        <v>0</v>
      </c>
      <c r="BZ168" s="43">
        <v>0</v>
      </c>
      <c r="CA168" s="67">
        <f t="shared" ref="CA168:CA199" si="279">SUM(BY168:BZ168)</f>
        <v>0</v>
      </c>
      <c r="CB168" s="81">
        <f t="shared" ref="CB168:CB199" si="280">+CA168/$CA$170</f>
        <v>0</v>
      </c>
      <c r="CC168" s="87">
        <f t="shared" ref="CC168:CC199" si="281">+CD168</f>
        <v>0</v>
      </c>
      <c r="CD168" s="81">
        <f t="shared" si="239"/>
        <v>0</v>
      </c>
      <c r="CF168" s="42">
        <v>0</v>
      </c>
      <c r="CG168" s="43">
        <v>0</v>
      </c>
      <c r="CH168" s="67">
        <f t="shared" ref="CH168:CH199" si="282">SUM(CF168:CG168)</f>
        <v>0</v>
      </c>
      <c r="CI168" s="42">
        <v>2</v>
      </c>
      <c r="CJ168" s="43">
        <v>0</v>
      </c>
      <c r="CK168" s="67">
        <f t="shared" ref="CK168:CK199" si="283">SUM(CI168:CJ168)</f>
        <v>2</v>
      </c>
      <c r="CL168" s="81">
        <f t="shared" ref="CL168:CL199" si="284">+CK168/$CK$170</f>
        <v>2.331002331002331E-4</v>
      </c>
      <c r="CM168" s="87">
        <f t="shared" ref="CM168:CM199" si="285">+CN168</f>
        <v>0</v>
      </c>
      <c r="CN168" s="81">
        <f t="shared" si="244"/>
        <v>0</v>
      </c>
      <c r="CP168" s="42">
        <v>0</v>
      </c>
      <c r="CQ168" s="43">
        <v>0</v>
      </c>
      <c r="CR168" s="67">
        <f t="shared" ref="CR168:CR199" si="286">SUM(CP168:CQ168)</f>
        <v>0</v>
      </c>
      <c r="CS168" s="42">
        <v>0</v>
      </c>
      <c r="CT168" s="43">
        <v>0</v>
      </c>
      <c r="CU168" s="67">
        <f t="shared" ref="CU168:CU199" si="287">SUM(CS168:CT168)</f>
        <v>0</v>
      </c>
      <c r="CV168" s="81">
        <f t="shared" ref="CV168:CV199" si="288">+CU168/$CU$170</f>
        <v>0</v>
      </c>
      <c r="CW168" s="87">
        <f t="shared" ref="CW168:CW199" si="289">+CX168</f>
        <v>0</v>
      </c>
      <c r="CX168" s="81">
        <f t="shared" si="249"/>
        <v>0</v>
      </c>
    </row>
    <row r="169" spans="1:102" s="28" customFormat="1" ht="15" customHeight="1">
      <c r="A169" s="50"/>
      <c r="B169" s="29"/>
      <c r="D169" s="30"/>
      <c r="E169" s="30"/>
      <c r="F169" s="30"/>
      <c r="G169" s="30"/>
      <c r="H169" s="30"/>
      <c r="I169" s="30"/>
      <c r="J169" s="30"/>
      <c r="K169" s="30"/>
      <c r="L169" s="68"/>
      <c r="N169" s="30"/>
      <c r="O169" s="30"/>
      <c r="P169" s="30"/>
      <c r="Q169" s="30"/>
      <c r="R169" s="30"/>
      <c r="S169" s="30"/>
      <c r="T169" s="30"/>
      <c r="U169" s="30"/>
      <c r="V169" s="68"/>
      <c r="X169" s="30"/>
      <c r="Y169" s="30"/>
      <c r="Z169" s="30"/>
      <c r="AA169" s="30"/>
      <c r="AB169" s="30"/>
      <c r="AC169" s="30"/>
      <c r="AD169" s="30"/>
      <c r="AE169" s="30"/>
      <c r="AF169" s="68"/>
      <c r="AH169" s="30"/>
      <c r="AI169" s="30"/>
      <c r="AJ169" s="30"/>
      <c r="AK169" s="30"/>
      <c r="AL169" s="30"/>
      <c r="AM169" s="30"/>
      <c r="AN169" s="30"/>
      <c r="AO169" s="30"/>
      <c r="AP169" s="68"/>
      <c r="AR169" s="30"/>
      <c r="AS169" s="30"/>
      <c r="AT169" s="30"/>
      <c r="AU169" s="30"/>
      <c r="AV169" s="30"/>
      <c r="AW169" s="30"/>
      <c r="AX169" s="30"/>
      <c r="AY169" s="30"/>
      <c r="AZ169" s="68"/>
      <c r="BB169" s="30"/>
      <c r="BC169" s="30"/>
      <c r="BD169" s="30"/>
      <c r="BE169" s="30"/>
      <c r="BF169" s="30"/>
      <c r="BG169" s="30"/>
      <c r="BH169" s="30"/>
      <c r="BI169" s="30"/>
      <c r="BJ169" s="68"/>
      <c r="BL169" s="30"/>
      <c r="BM169" s="30"/>
      <c r="BN169" s="30"/>
      <c r="BO169" s="30"/>
      <c r="BP169" s="30"/>
      <c r="BQ169" s="30"/>
      <c r="BR169" s="30"/>
      <c r="BS169" s="30"/>
      <c r="BT169" s="68"/>
      <c r="BV169" s="30"/>
      <c r="BW169" s="30"/>
      <c r="BX169" s="30"/>
      <c r="BY169" s="30"/>
      <c r="BZ169" s="30"/>
      <c r="CA169" s="30"/>
      <c r="CB169" s="30"/>
      <c r="CC169" s="30"/>
      <c r="CD169" s="68"/>
      <c r="CF169" s="30"/>
      <c r="CG169" s="30"/>
      <c r="CH169" s="30"/>
      <c r="CI169" s="30"/>
      <c r="CJ169" s="30"/>
      <c r="CK169" s="30"/>
      <c r="CL169" s="30"/>
      <c r="CM169" s="30"/>
      <c r="CN169" s="68"/>
      <c r="CP169" s="30"/>
      <c r="CQ169" s="30"/>
      <c r="CR169" s="30"/>
      <c r="CS169" s="30"/>
      <c r="CT169" s="30"/>
      <c r="CU169" s="30"/>
      <c r="CV169" s="30"/>
      <c r="CW169" s="30"/>
      <c r="CX169" s="68"/>
    </row>
    <row r="170" spans="1:102" s="32" customFormat="1" ht="24" customHeight="1">
      <c r="A170" s="52"/>
      <c r="B170" s="31" t="s">
        <v>2</v>
      </c>
      <c r="D170" s="33">
        <f t="shared" ref="D170:I170" si="290">SUM(D8:D168)</f>
        <v>173340</v>
      </c>
      <c r="E170" s="34">
        <f t="shared" si="290"/>
        <v>902539</v>
      </c>
      <c r="F170" s="34">
        <f t="shared" si="290"/>
        <v>1075879</v>
      </c>
      <c r="G170" s="33">
        <f t="shared" si="290"/>
        <v>103241</v>
      </c>
      <c r="H170" s="34">
        <f t="shared" si="290"/>
        <v>707403</v>
      </c>
      <c r="I170" s="34">
        <f t="shared" si="290"/>
        <v>810644</v>
      </c>
      <c r="J170" s="34"/>
      <c r="K170" s="88">
        <f t="shared" ref="K170" si="291">+L170</f>
        <v>-0.24652865238563074</v>
      </c>
      <c r="L170" s="89">
        <f t="shared" ref="L170" si="292">IFERROR((I170-F170)/F170,0)</f>
        <v>-0.24652865238563074</v>
      </c>
      <c r="N170" s="33">
        <f t="shared" ref="N170:S170" si="293">SUM(N8:N168)</f>
        <v>287799</v>
      </c>
      <c r="O170" s="34">
        <f t="shared" si="293"/>
        <v>240558</v>
      </c>
      <c r="P170" s="34">
        <f t="shared" si="293"/>
        <v>528357</v>
      </c>
      <c r="Q170" s="34">
        <f t="shared" si="293"/>
        <v>359264</v>
      </c>
      <c r="R170" s="34">
        <f t="shared" si="293"/>
        <v>263588</v>
      </c>
      <c r="S170" s="34">
        <f t="shared" si="293"/>
        <v>622852</v>
      </c>
      <c r="T170" s="34"/>
      <c r="U170" s="88">
        <f t="shared" ref="U170" si="294">+V170</f>
        <v>0.17884687815246131</v>
      </c>
      <c r="V170" s="89">
        <f t="shared" ref="V170" si="295">IFERROR((S170-P170)/P170,0)</f>
        <v>0.17884687815246131</v>
      </c>
      <c r="X170" s="33">
        <f t="shared" ref="X170:AC170" si="296">SUM(X8:X168)</f>
        <v>149932</v>
      </c>
      <c r="Y170" s="34">
        <f t="shared" si="296"/>
        <v>89900</v>
      </c>
      <c r="Z170" s="34">
        <f t="shared" si="296"/>
        <v>239832</v>
      </c>
      <c r="AA170" s="34">
        <f t="shared" si="296"/>
        <v>160699</v>
      </c>
      <c r="AB170" s="34">
        <f t="shared" si="296"/>
        <v>95538</v>
      </c>
      <c r="AC170" s="34">
        <f t="shared" si="296"/>
        <v>256237</v>
      </c>
      <c r="AD170" s="34"/>
      <c r="AE170" s="88">
        <f t="shared" ref="AE170" si="297">+AF170</f>
        <v>6.8402048100336899E-2</v>
      </c>
      <c r="AF170" s="89">
        <f t="shared" ref="AF170" si="298">IFERROR((AC170-Z170)/Z170,0)</f>
        <v>6.8402048100336899E-2</v>
      </c>
      <c r="AH170" s="33">
        <f t="shared" ref="AH170:AM170" si="299">SUM(AH8:AH168)</f>
        <v>102234</v>
      </c>
      <c r="AI170" s="34">
        <f t="shared" si="299"/>
        <v>0</v>
      </c>
      <c r="AJ170" s="34">
        <f t="shared" si="299"/>
        <v>102234</v>
      </c>
      <c r="AK170" s="34">
        <f t="shared" si="299"/>
        <v>107876</v>
      </c>
      <c r="AL170" s="34">
        <f t="shared" si="299"/>
        <v>0</v>
      </c>
      <c r="AM170" s="34">
        <f t="shared" si="299"/>
        <v>107876</v>
      </c>
      <c r="AN170" s="34"/>
      <c r="AO170" s="88">
        <f t="shared" ref="AO170" si="300">+AP170</f>
        <v>5.5187119744898955E-2</v>
      </c>
      <c r="AP170" s="89">
        <f t="shared" ref="AP170" si="301">IFERROR((AM170-AJ170)/AJ170,0)</f>
        <v>5.5187119744898955E-2</v>
      </c>
      <c r="AR170" s="33">
        <f t="shared" ref="AR170:AW170" si="302">SUM(AR8:AR168)</f>
        <v>52543</v>
      </c>
      <c r="AS170" s="34">
        <f t="shared" si="302"/>
        <v>33087</v>
      </c>
      <c r="AT170" s="34">
        <f t="shared" si="302"/>
        <v>85630</v>
      </c>
      <c r="AU170" s="34">
        <f t="shared" si="302"/>
        <v>64313</v>
      </c>
      <c r="AV170" s="34">
        <f t="shared" si="302"/>
        <v>38346</v>
      </c>
      <c r="AW170" s="34">
        <f t="shared" si="302"/>
        <v>102659</v>
      </c>
      <c r="AX170" s="34"/>
      <c r="AY170" s="88">
        <f t="shared" ref="AY170" si="303">+AZ170</f>
        <v>0.1988672194324419</v>
      </c>
      <c r="AZ170" s="89">
        <f t="shared" ref="AZ170" si="304">IFERROR((AW170-AT170)/AT170,0)</f>
        <v>0.1988672194324419</v>
      </c>
      <c r="BB170" s="33">
        <f t="shared" ref="BB170:BG170" si="305">SUM(BB8:BB168)</f>
        <v>73664</v>
      </c>
      <c r="BC170" s="34">
        <f t="shared" si="305"/>
        <v>0</v>
      </c>
      <c r="BD170" s="34">
        <f t="shared" si="305"/>
        <v>73664</v>
      </c>
      <c r="BE170" s="34">
        <f t="shared" si="305"/>
        <v>69218</v>
      </c>
      <c r="BF170" s="34">
        <f t="shared" si="305"/>
        <v>0</v>
      </c>
      <c r="BG170" s="34">
        <f t="shared" si="305"/>
        <v>69218</v>
      </c>
      <c r="BH170" s="34"/>
      <c r="BI170" s="88">
        <f t="shared" ref="BI170" si="306">+BJ170</f>
        <v>-6.0355125977410946E-2</v>
      </c>
      <c r="BJ170" s="89">
        <f t="shared" ref="BJ170" si="307">IFERROR((BG170-BD170)/BD170,0)</f>
        <v>-6.0355125977410946E-2</v>
      </c>
      <c r="BL170" s="33">
        <f t="shared" ref="BL170:BQ170" si="308">SUM(BL8:BL168)</f>
        <v>14642</v>
      </c>
      <c r="BM170" s="34">
        <f t="shared" si="308"/>
        <v>17481</v>
      </c>
      <c r="BN170" s="34">
        <f t="shared" si="308"/>
        <v>32123</v>
      </c>
      <c r="BO170" s="34">
        <f t="shared" si="308"/>
        <v>10029</v>
      </c>
      <c r="BP170" s="34">
        <f t="shared" si="308"/>
        <v>10082</v>
      </c>
      <c r="BQ170" s="34">
        <f t="shared" si="308"/>
        <v>20111</v>
      </c>
      <c r="BR170" s="34"/>
      <c r="BS170" s="88">
        <f t="shared" ref="BS170" si="309">+BT170</f>
        <v>-0.37393767705382436</v>
      </c>
      <c r="BT170" s="89">
        <f t="shared" ref="BT170" si="310">IFERROR((BQ170-BN170)/BN170,0)</f>
        <v>-0.37393767705382436</v>
      </c>
      <c r="BV170" s="33">
        <f t="shared" ref="BV170:CA170" si="311">SUM(BV8:BV168)</f>
        <v>25230</v>
      </c>
      <c r="BW170" s="34">
        <f t="shared" si="311"/>
        <v>0</v>
      </c>
      <c r="BX170" s="34">
        <f t="shared" si="311"/>
        <v>25230</v>
      </c>
      <c r="BY170" s="34">
        <f t="shared" si="311"/>
        <v>20277</v>
      </c>
      <c r="BZ170" s="34">
        <f t="shared" si="311"/>
        <v>0</v>
      </c>
      <c r="CA170" s="34">
        <f t="shared" si="311"/>
        <v>20277</v>
      </c>
      <c r="CB170" s="34"/>
      <c r="CC170" s="88">
        <f t="shared" ref="CC170" si="312">+CD170</f>
        <v>-0.19631391200951248</v>
      </c>
      <c r="CD170" s="89">
        <f t="shared" ref="CD170" si="313">IFERROR((CA170-BX170)/BX170,0)</f>
        <v>-0.19631391200951248</v>
      </c>
      <c r="CF170" s="33">
        <f t="shared" ref="CF170:CK170" si="314">SUM(CF8:CF168)</f>
        <v>8324</v>
      </c>
      <c r="CG170" s="34">
        <f t="shared" si="314"/>
        <v>0</v>
      </c>
      <c r="CH170" s="34">
        <f t="shared" si="314"/>
        <v>8324</v>
      </c>
      <c r="CI170" s="34">
        <f t="shared" si="314"/>
        <v>8580</v>
      </c>
      <c r="CJ170" s="34">
        <f t="shared" si="314"/>
        <v>0</v>
      </c>
      <c r="CK170" s="34">
        <f t="shared" si="314"/>
        <v>8580</v>
      </c>
      <c r="CL170" s="34"/>
      <c r="CM170" s="88">
        <f t="shared" ref="CM170" si="315">+CN170</f>
        <v>3.0754444978375782E-2</v>
      </c>
      <c r="CN170" s="89">
        <f t="shared" ref="CN170" si="316">IFERROR((CK170-CH170)/CH170,0)</f>
        <v>3.0754444978375782E-2</v>
      </c>
      <c r="CP170" s="33">
        <f t="shared" ref="CP170:CU170" si="317">SUM(CP8:CP168)</f>
        <v>1941</v>
      </c>
      <c r="CQ170" s="34">
        <f t="shared" si="317"/>
        <v>0</v>
      </c>
      <c r="CR170" s="34">
        <f t="shared" si="317"/>
        <v>1941</v>
      </c>
      <c r="CS170" s="34">
        <f t="shared" si="317"/>
        <v>2121</v>
      </c>
      <c r="CT170" s="34">
        <f t="shared" si="317"/>
        <v>0</v>
      </c>
      <c r="CU170" s="34">
        <f t="shared" si="317"/>
        <v>2121</v>
      </c>
      <c r="CV170" s="34"/>
      <c r="CW170" s="88">
        <f t="shared" ref="CW170" si="318">+CX170</f>
        <v>9.2735703245749618E-2</v>
      </c>
      <c r="CX170" s="89">
        <f t="shared" ref="CX170" si="319">IFERROR((CU170-CR170)/CR170,0)</f>
        <v>9.2735703245749618E-2</v>
      </c>
    </row>
    <row r="171" spans="1:102" s="2" customFormat="1" ht="18.75">
      <c r="A171" s="53"/>
      <c r="B171" s="6"/>
      <c r="D171" s="7"/>
      <c r="E171" s="7"/>
      <c r="F171" s="7"/>
      <c r="G171" s="7"/>
      <c r="H171" s="7"/>
      <c r="I171" s="7"/>
      <c r="J171" s="7"/>
      <c r="K171" s="7"/>
      <c r="L171" s="7"/>
    </row>
    <row r="172" spans="1:102" s="76" customFormat="1" ht="21">
      <c r="A172" s="74"/>
      <c r="B172" s="78" t="s">
        <v>209</v>
      </c>
      <c r="D172" s="77"/>
      <c r="E172" s="77"/>
      <c r="F172" s="77"/>
      <c r="G172" s="77"/>
      <c r="H172" s="77"/>
      <c r="I172" s="77"/>
      <c r="J172" s="77"/>
      <c r="K172" s="77"/>
      <c r="L172" s="77"/>
      <c r="N172" s="77"/>
      <c r="O172" s="77"/>
      <c r="P172" s="77"/>
      <c r="X172" s="77"/>
      <c r="Y172" s="77"/>
      <c r="Z172" s="77"/>
      <c r="AH172" s="77"/>
      <c r="AI172" s="77"/>
      <c r="AJ172" s="77"/>
      <c r="AR172" s="77"/>
      <c r="AS172" s="77"/>
      <c r="AT172" s="77"/>
      <c r="BB172" s="77"/>
      <c r="BC172" s="77"/>
      <c r="BD172" s="77"/>
      <c r="BL172" s="77"/>
      <c r="BM172" s="77"/>
      <c r="BN172" s="77"/>
      <c r="BV172" s="77"/>
      <c r="BW172" s="77"/>
      <c r="BX172" s="77"/>
      <c r="CF172" s="77"/>
      <c r="CG172" s="77"/>
      <c r="CH172" s="77"/>
      <c r="CP172" s="77"/>
      <c r="CQ172" s="77"/>
      <c r="CR172" s="77"/>
    </row>
    <row r="173" spans="1:102" s="76" customFormat="1" ht="21">
      <c r="A173" s="74"/>
      <c r="B173" s="75"/>
      <c r="D173" s="77"/>
      <c r="E173" s="77"/>
      <c r="F173" s="77"/>
      <c r="G173" s="77"/>
      <c r="H173" s="77"/>
      <c r="I173" s="77"/>
      <c r="J173" s="77"/>
      <c r="K173" s="77"/>
      <c r="L173" s="77"/>
      <c r="N173" s="77"/>
      <c r="O173" s="77"/>
      <c r="P173" s="77"/>
      <c r="X173" s="77"/>
      <c r="Y173" s="77"/>
      <c r="Z173" s="77"/>
      <c r="AH173" s="77"/>
      <c r="AI173" s="77"/>
      <c r="AJ173" s="77"/>
      <c r="AR173" s="77"/>
      <c r="AS173" s="77"/>
      <c r="AT173" s="77"/>
      <c r="BB173" s="77"/>
      <c r="BC173" s="77"/>
      <c r="BD173" s="77"/>
      <c r="BL173" s="77"/>
      <c r="BM173" s="77"/>
      <c r="BN173" s="77"/>
      <c r="BV173" s="77"/>
      <c r="BW173" s="77"/>
      <c r="BX173" s="77"/>
      <c r="CF173" s="77"/>
      <c r="CG173" s="77"/>
      <c r="CH173" s="77"/>
      <c r="CP173" s="77"/>
      <c r="CQ173" s="77"/>
      <c r="CR173" s="77"/>
    </row>
    <row r="174" spans="1:102" s="76" customFormat="1" ht="21">
      <c r="A174" s="74"/>
      <c r="B174" s="75"/>
      <c r="D174" s="77"/>
      <c r="E174" s="77"/>
      <c r="F174" s="77"/>
      <c r="G174" s="77"/>
      <c r="H174" s="77"/>
      <c r="I174" s="77"/>
      <c r="J174" s="77"/>
      <c r="K174" s="77"/>
      <c r="L174" s="77"/>
      <c r="N174" s="77"/>
      <c r="O174" s="77"/>
      <c r="P174" s="77"/>
      <c r="X174" s="77"/>
      <c r="Y174" s="77"/>
      <c r="Z174" s="77"/>
      <c r="AH174" s="77"/>
      <c r="AI174" s="77"/>
      <c r="AJ174" s="77"/>
      <c r="AR174" s="77"/>
      <c r="AS174" s="77"/>
      <c r="AT174" s="77"/>
      <c r="BB174" s="77"/>
      <c r="BC174" s="77"/>
      <c r="BD174" s="77"/>
      <c r="BL174" s="77"/>
      <c r="BM174" s="77"/>
      <c r="BN174" s="77"/>
      <c r="BV174" s="77"/>
      <c r="BW174" s="77"/>
      <c r="BX174" s="77"/>
      <c r="CF174" s="77"/>
      <c r="CG174" s="77"/>
      <c r="CH174" s="77"/>
      <c r="CP174" s="77"/>
      <c r="CQ174" s="77"/>
      <c r="CR174" s="77"/>
    </row>
    <row r="175" spans="1:102" s="76" customFormat="1" ht="21">
      <c r="A175" s="74"/>
      <c r="B175" s="78"/>
      <c r="D175" s="77"/>
      <c r="E175" s="77"/>
      <c r="F175" s="77"/>
      <c r="G175" s="77"/>
      <c r="H175" s="77"/>
      <c r="I175" s="77"/>
      <c r="J175" s="77"/>
      <c r="K175" s="77"/>
      <c r="L175" s="77"/>
      <c r="N175" s="77"/>
      <c r="O175" s="77"/>
      <c r="P175" s="77"/>
      <c r="X175" s="77"/>
      <c r="Y175" s="77"/>
      <c r="Z175" s="77"/>
      <c r="AH175" s="77"/>
      <c r="AI175" s="77"/>
      <c r="AJ175" s="77"/>
      <c r="AR175" s="77"/>
      <c r="AS175" s="77"/>
      <c r="AT175" s="77"/>
      <c r="BB175" s="77"/>
      <c r="BC175" s="77"/>
      <c r="BD175" s="77"/>
      <c r="BL175" s="77"/>
      <c r="BM175" s="77"/>
      <c r="BN175" s="77"/>
      <c r="BV175" s="77"/>
      <c r="BW175" s="77"/>
      <c r="BX175" s="77"/>
      <c r="CF175" s="77"/>
      <c r="CG175" s="77"/>
      <c r="CH175" s="77"/>
      <c r="CP175" s="77"/>
      <c r="CQ175" s="77"/>
      <c r="CR175" s="77"/>
    </row>
    <row r="176" spans="1:102" s="76" customFormat="1" ht="21">
      <c r="A176" s="74"/>
      <c r="B176" s="75"/>
      <c r="D176" s="77"/>
      <c r="E176" s="77"/>
      <c r="F176" s="77"/>
      <c r="G176" s="77"/>
      <c r="H176" s="77"/>
      <c r="I176" s="77"/>
      <c r="J176" s="77"/>
      <c r="K176" s="77"/>
      <c r="L176" s="77"/>
      <c r="N176" s="77"/>
      <c r="O176" s="77"/>
      <c r="P176" s="77"/>
      <c r="X176" s="77"/>
      <c r="Y176" s="77"/>
      <c r="Z176" s="77"/>
      <c r="AH176" s="77"/>
      <c r="AI176" s="77"/>
      <c r="AJ176" s="77"/>
      <c r="AR176" s="77"/>
      <c r="AS176" s="77"/>
      <c r="AT176" s="77"/>
      <c r="BB176" s="77"/>
      <c r="BC176" s="77"/>
      <c r="BD176" s="77"/>
      <c r="BL176" s="77"/>
      <c r="BM176" s="77"/>
      <c r="BN176" s="77"/>
      <c r="BV176" s="77"/>
      <c r="BW176" s="77"/>
      <c r="BX176" s="77"/>
      <c r="CF176" s="77"/>
      <c r="CG176" s="77"/>
      <c r="CH176" s="77"/>
      <c r="CP176" s="77"/>
      <c r="CQ176" s="77"/>
      <c r="CR176" s="77"/>
    </row>
    <row r="177" spans="1:96" s="76" customFormat="1" ht="21">
      <c r="A177" s="74"/>
      <c r="B177" s="75"/>
      <c r="D177" s="77"/>
      <c r="E177" s="77"/>
      <c r="F177" s="77"/>
      <c r="G177" s="77"/>
      <c r="H177" s="77"/>
      <c r="I177" s="77"/>
      <c r="J177" s="77"/>
      <c r="K177" s="77"/>
      <c r="L177" s="77"/>
      <c r="N177" s="77"/>
      <c r="O177" s="77"/>
      <c r="P177" s="77"/>
      <c r="X177" s="77"/>
      <c r="Y177" s="77"/>
      <c r="Z177" s="77"/>
      <c r="AH177" s="77"/>
      <c r="AI177" s="77"/>
      <c r="AJ177" s="77"/>
      <c r="AR177" s="77"/>
      <c r="AS177" s="77"/>
      <c r="AT177" s="77"/>
      <c r="BB177" s="77"/>
      <c r="BC177" s="77"/>
      <c r="BD177" s="77"/>
      <c r="BL177" s="77"/>
      <c r="BM177" s="77"/>
      <c r="BN177" s="77"/>
      <c r="BV177" s="77"/>
      <c r="BW177" s="77"/>
      <c r="BX177" s="77"/>
      <c r="CF177" s="77"/>
      <c r="CG177" s="77"/>
      <c r="CH177" s="77"/>
      <c r="CP177" s="77"/>
      <c r="CQ177" s="77"/>
      <c r="CR177" s="77"/>
    </row>
    <row r="178" spans="1:96" ht="18.75">
      <c r="B178" s="8"/>
      <c r="D178" s="4"/>
      <c r="E178" s="4"/>
      <c r="F178" s="4"/>
      <c r="G178" s="4"/>
      <c r="H178" s="4"/>
      <c r="I178" s="4"/>
      <c r="J178" s="4"/>
      <c r="K178" s="4"/>
      <c r="L178" s="4"/>
    </row>
    <row r="179" spans="1:96" ht="18.75">
      <c r="B179" s="8"/>
      <c r="D179" s="4"/>
      <c r="E179" s="4"/>
      <c r="F179" s="4"/>
      <c r="G179" s="4"/>
      <c r="H179" s="4"/>
      <c r="I179" s="4"/>
      <c r="J179" s="4"/>
      <c r="K179" s="4"/>
      <c r="L179" s="4"/>
    </row>
    <row r="180" spans="1:96" ht="18.75">
      <c r="B180" s="8"/>
      <c r="D180" s="5"/>
      <c r="E180" s="5"/>
      <c r="F180" s="5"/>
      <c r="G180" s="5"/>
      <c r="H180" s="5"/>
      <c r="I180" s="5"/>
      <c r="J180" s="5"/>
      <c r="K180" s="5"/>
      <c r="L180" s="5"/>
    </row>
    <row r="181" spans="1:96" ht="18.75">
      <c r="B181" s="8"/>
      <c r="D181" s="5"/>
      <c r="E181" s="5"/>
      <c r="F181" s="5"/>
      <c r="G181" s="5"/>
      <c r="H181" s="5"/>
      <c r="I181" s="5"/>
      <c r="J181" s="5"/>
      <c r="K181" s="5"/>
      <c r="L181" s="5"/>
    </row>
    <row r="182" spans="1:96">
      <c r="B182" s="9"/>
      <c r="D182" s="4"/>
      <c r="E182" s="4"/>
      <c r="F182" s="4"/>
      <c r="G182" s="4"/>
      <c r="H182" s="4"/>
      <c r="I182" s="4"/>
      <c r="J182" s="4"/>
      <c r="K182" s="4"/>
      <c r="L182" s="4"/>
    </row>
  </sheetData>
  <autoFilter ref="B7:CX168">
    <sortState ref="B8:CX168">
      <sortCondition ref="B7:B168"/>
    </sortState>
  </autoFilter>
  <mergeCells count="51">
    <mergeCell ref="D3:L3"/>
    <mergeCell ref="N3:V3"/>
    <mergeCell ref="X3:AF3"/>
    <mergeCell ref="AH3:AP3"/>
    <mergeCell ref="AR3:AZ3"/>
    <mergeCell ref="D4:L4"/>
    <mergeCell ref="N4:V4"/>
    <mergeCell ref="X4:AF4"/>
    <mergeCell ref="AH4:AP4"/>
    <mergeCell ref="AR4:AZ4"/>
    <mergeCell ref="Q5:T5"/>
    <mergeCell ref="BL3:BT3"/>
    <mergeCell ref="BV3:CD3"/>
    <mergeCell ref="CF3:CN3"/>
    <mergeCell ref="CP3:CX3"/>
    <mergeCell ref="BB4:BJ4"/>
    <mergeCell ref="BB3:BJ3"/>
    <mergeCell ref="AK5:AN5"/>
    <mergeCell ref="BL4:BT4"/>
    <mergeCell ref="BV4:CD4"/>
    <mergeCell ref="CF4:CN4"/>
    <mergeCell ref="CP4:CX4"/>
    <mergeCell ref="U5:V6"/>
    <mergeCell ref="X5:Z5"/>
    <mergeCell ref="AA5:AD5"/>
    <mergeCell ref="AE5:AF6"/>
    <mergeCell ref="B5:B6"/>
    <mergeCell ref="D5:F5"/>
    <mergeCell ref="G5:J5"/>
    <mergeCell ref="K5:L6"/>
    <mergeCell ref="N5:P5"/>
    <mergeCell ref="AH5:AJ5"/>
    <mergeCell ref="BY5:CB5"/>
    <mergeCell ref="AO5:AP6"/>
    <mergeCell ref="AR5:AT5"/>
    <mergeCell ref="AU5:AX5"/>
    <mergeCell ref="AY5:AZ6"/>
    <mergeCell ref="BB5:BD5"/>
    <mergeCell ref="BE5:BH5"/>
    <mergeCell ref="BI5:BJ6"/>
    <mergeCell ref="BL5:BN5"/>
    <mergeCell ref="BO5:BR5"/>
    <mergeCell ref="BS5:BT6"/>
    <mergeCell ref="BV5:BX5"/>
    <mergeCell ref="CW5:CX6"/>
    <mergeCell ref="CC5:CD6"/>
    <mergeCell ref="CF5:CH5"/>
    <mergeCell ref="CI5:CL5"/>
    <mergeCell ref="CM5:CN6"/>
    <mergeCell ref="CP5:CR5"/>
    <mergeCell ref="CS5:CV5"/>
  </mergeCells>
  <conditionalFormatting sqref="L8:L168 V8:V168 AF8:AF168 AP8:AP168 AZ8:AZ168 BJ8:BJ168 BT8:BT168 CD8:CD168 CN8:CN168 CX8:CX168">
    <cfRule type="cellIs" dxfId="87" priority="58" operator="greaterThanOrEqual">
      <formula>0.01</formula>
    </cfRule>
    <cfRule type="cellIs" dxfId="86" priority="59" operator="lessThan">
      <formula>0</formula>
    </cfRule>
  </conditionalFormatting>
  <conditionalFormatting sqref="L170">
    <cfRule type="cellIs" dxfId="85" priority="52" operator="greaterThanOrEqual">
      <formula>0.01</formula>
    </cfRule>
    <cfRule type="cellIs" dxfId="84" priority="53" operator="lessThan">
      <formula>0</formula>
    </cfRule>
  </conditionalFormatting>
  <conditionalFormatting sqref="V170">
    <cfRule type="cellIs" dxfId="83" priority="49" operator="greaterThanOrEqual">
      <formula>0.01</formula>
    </cfRule>
    <cfRule type="cellIs" dxfId="82" priority="50" operator="lessThan">
      <formula>0</formula>
    </cfRule>
  </conditionalFormatting>
  <conditionalFormatting sqref="AF170">
    <cfRule type="cellIs" dxfId="81" priority="43" operator="greaterThanOrEqual">
      <formula>0.01</formula>
    </cfRule>
    <cfRule type="cellIs" dxfId="80" priority="44" operator="lessThan">
      <formula>0</formula>
    </cfRule>
  </conditionalFormatting>
  <conditionalFormatting sqref="AP170">
    <cfRule type="cellIs" dxfId="79" priority="37" operator="greaterThanOrEqual">
      <formula>0.01</formula>
    </cfRule>
    <cfRule type="cellIs" dxfId="78" priority="38" operator="lessThan">
      <formula>0</formula>
    </cfRule>
  </conditionalFormatting>
  <conditionalFormatting sqref="AZ170">
    <cfRule type="cellIs" dxfId="77" priority="31" operator="greaterThanOrEqual">
      <formula>0.01</formula>
    </cfRule>
    <cfRule type="cellIs" dxfId="76" priority="32" operator="lessThan">
      <formula>0</formula>
    </cfRule>
  </conditionalFormatting>
  <conditionalFormatting sqref="BJ170">
    <cfRule type="cellIs" dxfId="75" priority="25" operator="greaterThanOrEqual">
      <formula>0.01</formula>
    </cfRule>
    <cfRule type="cellIs" dxfId="74" priority="26" operator="lessThan">
      <formula>0</formula>
    </cfRule>
  </conditionalFormatting>
  <conditionalFormatting sqref="BT170">
    <cfRule type="cellIs" dxfId="73" priority="19" operator="greaterThanOrEqual">
      <formula>0.01</formula>
    </cfRule>
    <cfRule type="cellIs" dxfId="72" priority="20" operator="lessThan">
      <formula>0</formula>
    </cfRule>
  </conditionalFormatting>
  <conditionalFormatting sqref="CD170">
    <cfRule type="cellIs" dxfId="71" priority="13" operator="greaterThanOrEqual">
      <formula>0.01</formula>
    </cfRule>
    <cfRule type="cellIs" dxfId="70" priority="14" operator="lessThan">
      <formula>0</formula>
    </cfRule>
  </conditionalFormatting>
  <conditionalFormatting sqref="CN170">
    <cfRule type="cellIs" dxfId="69" priority="7" operator="greaterThanOrEqual">
      <formula>0.01</formula>
    </cfRule>
    <cfRule type="cellIs" dxfId="68" priority="8" operator="lessThan">
      <formula>0</formula>
    </cfRule>
  </conditionalFormatting>
  <conditionalFormatting sqref="CX170">
    <cfRule type="cellIs" dxfId="67" priority="1" operator="greaterThanOrEqual">
      <formula>0.01</formula>
    </cfRule>
    <cfRule type="cellIs" dxfId="66" priority="2" operator="lessThan">
      <formula>0</formula>
    </cfRule>
  </conditionalFormatting>
  <pageMargins left="0.7" right="0.7" top="0.75" bottom="0.75" header="0.3" footer="0.3"/>
  <pageSetup paperSize="9" scale="48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4" id="{0F57D46B-3292-4B9D-B435-76733F4BF71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K170</xm:sqref>
        </x14:conditionalFormatting>
        <x14:conditionalFormatting xmlns:xm="http://schemas.microsoft.com/office/excel/2006/main">
          <x14:cfRule type="iconSet" priority="51" id="{C0AAD9CB-2BFD-4217-B247-18CE4739A6B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U170</xm:sqref>
        </x14:conditionalFormatting>
        <x14:conditionalFormatting xmlns:xm="http://schemas.microsoft.com/office/excel/2006/main">
          <x14:cfRule type="iconSet" priority="45" id="{59977B9A-9121-4BC5-A60D-368002CB1D1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AE170</xm:sqref>
        </x14:conditionalFormatting>
        <x14:conditionalFormatting xmlns:xm="http://schemas.microsoft.com/office/excel/2006/main">
          <x14:cfRule type="iconSet" priority="39" id="{1D23958C-99BA-45D9-AD33-E085B09E74D3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AO170</xm:sqref>
        </x14:conditionalFormatting>
        <x14:conditionalFormatting xmlns:xm="http://schemas.microsoft.com/office/excel/2006/main">
          <x14:cfRule type="iconSet" priority="33" id="{B76D0F37-D9B7-42FC-811B-E40B49AD2D71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AY170</xm:sqref>
        </x14:conditionalFormatting>
        <x14:conditionalFormatting xmlns:xm="http://schemas.microsoft.com/office/excel/2006/main">
          <x14:cfRule type="iconSet" priority="27" id="{05A2B033-D641-4E79-BD6D-50C93A2E2C7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BI170</xm:sqref>
        </x14:conditionalFormatting>
        <x14:conditionalFormatting xmlns:xm="http://schemas.microsoft.com/office/excel/2006/main">
          <x14:cfRule type="iconSet" priority="21" id="{73BCDD58-1BB1-40B4-B14D-E21B38547A7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BS170</xm:sqref>
        </x14:conditionalFormatting>
        <x14:conditionalFormatting xmlns:xm="http://schemas.microsoft.com/office/excel/2006/main">
          <x14:cfRule type="iconSet" priority="15" id="{67456658-6968-40F6-83FE-7A30167205B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CC170</xm:sqref>
        </x14:conditionalFormatting>
        <x14:conditionalFormatting xmlns:xm="http://schemas.microsoft.com/office/excel/2006/main">
          <x14:cfRule type="iconSet" priority="9" id="{2F31C80C-5DF8-4D5C-AB35-D8A7C99B72DE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CM170</xm:sqref>
        </x14:conditionalFormatting>
        <x14:conditionalFormatting xmlns:xm="http://schemas.microsoft.com/office/excel/2006/main">
          <x14:cfRule type="iconSet" priority="3" id="{B92B1957-0F5E-4F16-BB57-FFB4F0FE2C8F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CW170</xm:sqref>
        </x14:conditionalFormatting>
        <x14:conditionalFormatting xmlns:xm="http://schemas.microsoft.com/office/excel/2006/main">
          <x14:cfRule type="iconSet" priority="105" id="{D3D768EF-DE1B-4F3D-9257-A850D0383A3A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K8:K168</xm:sqref>
        </x14:conditionalFormatting>
        <x14:conditionalFormatting xmlns:xm="http://schemas.microsoft.com/office/excel/2006/main">
          <x14:cfRule type="iconSet" priority="107" id="{9DA8DC4E-BCC5-4605-91F3-FAE8976D6872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U8:U168</xm:sqref>
        </x14:conditionalFormatting>
        <x14:conditionalFormatting xmlns:xm="http://schemas.microsoft.com/office/excel/2006/main">
          <x14:cfRule type="iconSet" priority="109" id="{D6963ABA-A78F-45D6-A2B3-798DECD3039A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AE8:AE168</xm:sqref>
        </x14:conditionalFormatting>
        <x14:conditionalFormatting xmlns:xm="http://schemas.microsoft.com/office/excel/2006/main">
          <x14:cfRule type="iconSet" priority="111" id="{9F4CB678-032F-446E-B903-FD0BC0257B50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AO8:AO168</xm:sqref>
        </x14:conditionalFormatting>
        <x14:conditionalFormatting xmlns:xm="http://schemas.microsoft.com/office/excel/2006/main">
          <x14:cfRule type="iconSet" priority="113" id="{66A7650D-FC9C-43E6-A749-E9E795550FAF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AY8:AY168</xm:sqref>
        </x14:conditionalFormatting>
        <x14:conditionalFormatting xmlns:xm="http://schemas.microsoft.com/office/excel/2006/main">
          <x14:cfRule type="iconSet" priority="115" id="{A5DBB84E-9B06-4D30-BA3B-71A9CB58F497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BI8:BI168</xm:sqref>
        </x14:conditionalFormatting>
        <x14:conditionalFormatting xmlns:xm="http://schemas.microsoft.com/office/excel/2006/main">
          <x14:cfRule type="iconSet" priority="117" id="{E19126EA-E0FF-4F1E-95E3-C33E701A670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BS8:BS168</xm:sqref>
        </x14:conditionalFormatting>
        <x14:conditionalFormatting xmlns:xm="http://schemas.microsoft.com/office/excel/2006/main">
          <x14:cfRule type="iconSet" priority="119" id="{19C059CE-A2BD-4CC4-8774-8A1F7BF10927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CC8:CC168</xm:sqref>
        </x14:conditionalFormatting>
        <x14:conditionalFormatting xmlns:xm="http://schemas.microsoft.com/office/excel/2006/main">
          <x14:cfRule type="iconSet" priority="121" id="{69BCB7C6-2268-4361-87A9-EEE36EF21A11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CM8:CM168</xm:sqref>
        </x14:conditionalFormatting>
        <x14:conditionalFormatting xmlns:xm="http://schemas.microsoft.com/office/excel/2006/main">
          <x14:cfRule type="iconSet" priority="123" id="{5EF20520-C900-44B0-AB32-A527DE3C651A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CW8:CW168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X105"/>
  <sheetViews>
    <sheetView showGridLines="0" zoomScale="60" zoomScaleNormal="60" workbookViewId="0">
      <pane xSplit="3" ySplit="7" topLeftCell="CD8" activePane="bottomRight" state="frozen"/>
      <selection pane="topRight" activeCell="D1" sqref="D1"/>
      <selection pane="bottomLeft" activeCell="A7" sqref="A7"/>
      <selection pane="bottomRight" activeCell="DA94" sqref="DA94"/>
    </sheetView>
  </sheetViews>
  <sheetFormatPr baseColWidth="10" defaultColWidth="12.28515625" defaultRowHeight="18"/>
  <cols>
    <col min="1" max="1" width="6.140625" style="3" customWidth="1"/>
    <col min="2" max="2" width="39.7109375" style="2" customWidth="1"/>
    <col min="3" max="3" width="2.5703125" style="4" customWidth="1"/>
    <col min="4" max="4" width="15.42578125" style="3" bestFit="1" customWidth="1"/>
    <col min="5" max="6" width="17.140625" style="3" bestFit="1" customWidth="1"/>
    <col min="7" max="7" width="15.42578125" style="3" bestFit="1" customWidth="1"/>
    <col min="8" max="9" width="14.42578125" style="3" bestFit="1" customWidth="1"/>
    <col min="10" max="10" width="9.85546875" style="3" customWidth="1"/>
    <col min="11" max="11" width="7.7109375" style="3" customWidth="1"/>
    <col min="12" max="12" width="15" style="3" bestFit="1" customWidth="1"/>
    <col min="13" max="13" width="2.5703125" style="4" customWidth="1"/>
    <col min="14" max="14" width="15.42578125" style="4" bestFit="1" customWidth="1"/>
    <col min="15" max="16" width="17.140625" style="4" bestFit="1" customWidth="1"/>
    <col min="17" max="17" width="15.42578125" style="4" bestFit="1" customWidth="1"/>
    <col min="18" max="19" width="14.42578125" style="4" bestFit="1" customWidth="1"/>
    <col min="20" max="20" width="9.85546875" style="4" customWidth="1"/>
    <col min="21" max="21" width="7.7109375" style="4" customWidth="1"/>
    <col min="22" max="22" width="15" style="4" bestFit="1" customWidth="1"/>
    <col min="23" max="23" width="2.5703125" style="4" customWidth="1"/>
    <col min="24" max="24" width="15.42578125" style="4" bestFit="1" customWidth="1"/>
    <col min="25" max="25" width="13.42578125" style="4" bestFit="1" customWidth="1"/>
    <col min="26" max="26" width="17.140625" style="4" bestFit="1" customWidth="1"/>
    <col min="27" max="27" width="15.42578125" style="4" bestFit="1" customWidth="1"/>
    <col min="28" max="28" width="13.42578125" style="4" bestFit="1" customWidth="1"/>
    <col min="29" max="29" width="14" style="4" bestFit="1" customWidth="1"/>
    <col min="30" max="30" width="9.85546875" style="4" customWidth="1"/>
    <col min="31" max="31" width="7.7109375" style="4" customWidth="1"/>
    <col min="32" max="32" width="15" style="4" bestFit="1" customWidth="1"/>
    <col min="33" max="33" width="2.5703125" style="4" customWidth="1"/>
    <col min="34" max="34" width="15.42578125" style="4" bestFit="1" customWidth="1"/>
    <col min="35" max="36" width="17.140625" style="4" bestFit="1" customWidth="1"/>
    <col min="37" max="37" width="15.42578125" style="4" bestFit="1" customWidth="1"/>
    <col min="38" max="39" width="14.42578125" style="4" bestFit="1" customWidth="1"/>
    <col min="40" max="40" width="9.85546875" style="4" customWidth="1"/>
    <col min="41" max="41" width="7.7109375" style="4" customWidth="1"/>
    <col min="42" max="42" width="15" style="4" bestFit="1" customWidth="1"/>
    <col min="43" max="43" width="2.5703125" style="4" customWidth="1"/>
    <col min="44" max="44" width="15.42578125" style="4" bestFit="1" customWidth="1"/>
    <col min="45" max="46" width="17.140625" style="4" bestFit="1" customWidth="1"/>
    <col min="47" max="47" width="15.42578125" style="4" bestFit="1" customWidth="1"/>
    <col min="48" max="49" width="14.42578125" style="4" bestFit="1" customWidth="1"/>
    <col min="50" max="50" width="9.85546875" style="4" customWidth="1"/>
    <col min="51" max="51" width="7.7109375" style="4" customWidth="1"/>
    <col min="52" max="52" width="15" style="4" bestFit="1" customWidth="1"/>
    <col min="53" max="53" width="2.5703125" style="4" customWidth="1"/>
    <col min="54" max="54" width="15.42578125" style="4" bestFit="1" customWidth="1"/>
    <col min="55" max="56" width="17.140625" style="4" bestFit="1" customWidth="1"/>
    <col min="57" max="57" width="15.42578125" style="4" bestFit="1" customWidth="1"/>
    <col min="58" max="59" width="14.42578125" style="4" bestFit="1" customWidth="1"/>
    <col min="60" max="60" width="13.7109375" style="4" bestFit="1" customWidth="1"/>
    <col min="61" max="61" width="7.7109375" style="4" customWidth="1"/>
    <col min="62" max="62" width="15" style="4" bestFit="1" customWidth="1"/>
    <col min="63" max="63" width="2.5703125" style="4" customWidth="1"/>
    <col min="64" max="64" width="15.42578125" style="4" bestFit="1" customWidth="1"/>
    <col min="65" max="66" width="17.140625" style="4" bestFit="1" customWidth="1"/>
    <col min="67" max="67" width="15.42578125" style="4" bestFit="1" customWidth="1"/>
    <col min="68" max="69" width="14.42578125" style="4" bestFit="1" customWidth="1"/>
    <col min="70" max="70" width="9.85546875" style="4" customWidth="1"/>
    <col min="71" max="71" width="7.7109375" style="4" customWidth="1"/>
    <col min="72" max="72" width="15" style="4" bestFit="1" customWidth="1"/>
    <col min="73" max="73" width="2.5703125" style="4" customWidth="1"/>
    <col min="74" max="74" width="15.42578125" style="4" bestFit="1" customWidth="1"/>
    <col min="75" max="76" width="17.140625" style="4" bestFit="1" customWidth="1"/>
    <col min="77" max="77" width="15.42578125" style="4" bestFit="1" customWidth="1"/>
    <col min="78" max="79" width="14.42578125" style="4" bestFit="1" customWidth="1"/>
    <col min="80" max="80" width="9.85546875" style="4" customWidth="1"/>
    <col min="81" max="81" width="7.7109375" style="4" customWidth="1"/>
    <col min="82" max="82" width="15" style="4" bestFit="1" customWidth="1"/>
    <col min="83" max="83" width="2.5703125" style="4" customWidth="1"/>
    <col min="84" max="84" width="15.42578125" style="4" bestFit="1" customWidth="1"/>
    <col min="85" max="85" width="13.42578125" style="4" bestFit="1" customWidth="1"/>
    <col min="86" max="86" width="14" style="4" bestFit="1" customWidth="1"/>
    <col min="87" max="87" width="15.42578125" style="4" bestFit="1" customWidth="1"/>
    <col min="88" max="88" width="13.42578125" style="4" bestFit="1" customWidth="1"/>
    <col min="89" max="89" width="14" style="4" bestFit="1" customWidth="1"/>
    <col min="90" max="90" width="9.85546875" style="4" customWidth="1"/>
    <col min="91" max="91" width="7.7109375" style="4" customWidth="1"/>
    <col min="92" max="92" width="15" style="4" bestFit="1" customWidth="1"/>
    <col min="93" max="93" width="2.5703125" style="4" customWidth="1"/>
    <col min="94" max="94" width="15.42578125" style="4" bestFit="1" customWidth="1"/>
    <col min="95" max="96" width="17.140625" style="4" bestFit="1" customWidth="1"/>
    <col min="97" max="97" width="15.42578125" style="4" bestFit="1" customWidth="1"/>
    <col min="98" max="99" width="14.42578125" style="4" bestFit="1" customWidth="1"/>
    <col min="100" max="100" width="9.85546875" style="4" customWidth="1"/>
    <col min="101" max="101" width="7.7109375" style="4" customWidth="1"/>
    <col min="102" max="102" width="15" style="4" bestFit="1" customWidth="1"/>
    <col min="103" max="16384" width="12.28515625" style="4"/>
  </cols>
  <sheetData>
    <row r="1" spans="1:102" s="27" customFormat="1" ht="24.95" customHeight="1">
      <c r="A1" s="49"/>
      <c r="B1" s="44" t="s">
        <v>34</v>
      </c>
      <c r="D1" s="26"/>
      <c r="E1" s="26"/>
      <c r="F1" s="26"/>
      <c r="G1" s="26"/>
      <c r="H1" s="26"/>
      <c r="I1" s="26"/>
      <c r="J1" s="26"/>
      <c r="K1" s="26"/>
      <c r="L1" s="26"/>
    </row>
    <row r="2" spans="1:102" s="28" customFormat="1" ht="24.95" customHeight="1">
      <c r="A2" s="50"/>
      <c r="B2" s="45" t="s">
        <v>37</v>
      </c>
      <c r="D2" s="30"/>
      <c r="E2" s="30"/>
      <c r="F2" s="30"/>
      <c r="G2" s="30"/>
      <c r="H2" s="30"/>
      <c r="I2" s="30"/>
      <c r="J2" s="30"/>
      <c r="K2" s="30"/>
      <c r="L2" s="30"/>
    </row>
    <row r="3" spans="1:102" s="71" customFormat="1" ht="20.100000000000001" customHeight="1">
      <c r="A3" s="69"/>
      <c r="B3" s="70"/>
      <c r="D3" s="133">
        <v>1</v>
      </c>
      <c r="E3" s="133"/>
      <c r="F3" s="133"/>
      <c r="G3" s="133"/>
      <c r="H3" s="133"/>
      <c r="I3" s="133"/>
      <c r="J3" s="133"/>
      <c r="K3" s="133"/>
      <c r="L3" s="133"/>
      <c r="N3" s="133">
        <v>2</v>
      </c>
      <c r="O3" s="133"/>
      <c r="P3" s="133"/>
      <c r="Q3" s="133"/>
      <c r="R3" s="133"/>
      <c r="S3" s="133"/>
      <c r="T3" s="133"/>
      <c r="U3" s="133"/>
      <c r="V3" s="133"/>
      <c r="X3" s="133">
        <v>3</v>
      </c>
      <c r="Y3" s="133"/>
      <c r="Z3" s="133"/>
      <c r="AA3" s="133"/>
      <c r="AB3" s="133"/>
      <c r="AC3" s="133"/>
      <c r="AD3" s="133"/>
      <c r="AE3" s="133"/>
      <c r="AF3" s="133"/>
      <c r="AH3" s="133">
        <v>4</v>
      </c>
      <c r="AI3" s="133"/>
      <c r="AJ3" s="133"/>
      <c r="AK3" s="133"/>
      <c r="AL3" s="133"/>
      <c r="AM3" s="133"/>
      <c r="AN3" s="133"/>
      <c r="AO3" s="133"/>
      <c r="AP3" s="133"/>
      <c r="AR3" s="133">
        <v>5</v>
      </c>
      <c r="AS3" s="133"/>
      <c r="AT3" s="133"/>
      <c r="AU3" s="133"/>
      <c r="AV3" s="133"/>
      <c r="AW3" s="133"/>
      <c r="AX3" s="133"/>
      <c r="AY3" s="133"/>
      <c r="AZ3" s="133"/>
      <c r="BB3" s="133">
        <v>6</v>
      </c>
      <c r="BC3" s="133"/>
      <c r="BD3" s="133"/>
      <c r="BE3" s="133"/>
      <c r="BF3" s="133"/>
      <c r="BG3" s="133"/>
      <c r="BH3" s="133"/>
      <c r="BI3" s="133"/>
      <c r="BJ3" s="133"/>
      <c r="BL3" s="133">
        <v>7</v>
      </c>
      <c r="BM3" s="133"/>
      <c r="BN3" s="133"/>
      <c r="BO3" s="133"/>
      <c r="BP3" s="133"/>
      <c r="BQ3" s="133"/>
      <c r="BR3" s="133"/>
      <c r="BS3" s="133"/>
      <c r="BT3" s="133"/>
      <c r="BV3" s="133">
        <v>8</v>
      </c>
      <c r="BW3" s="133"/>
      <c r="BX3" s="133"/>
      <c r="BY3" s="133"/>
      <c r="BZ3" s="133"/>
      <c r="CA3" s="133"/>
      <c r="CB3" s="133"/>
      <c r="CC3" s="133"/>
      <c r="CD3" s="133"/>
      <c r="CF3" s="133">
        <v>9</v>
      </c>
      <c r="CG3" s="133"/>
      <c r="CH3" s="133"/>
      <c r="CI3" s="133"/>
      <c r="CJ3" s="133"/>
      <c r="CK3" s="133"/>
      <c r="CL3" s="133"/>
      <c r="CM3" s="133"/>
      <c r="CN3" s="133"/>
      <c r="CP3" s="133">
        <v>10</v>
      </c>
      <c r="CQ3" s="133"/>
      <c r="CR3" s="133"/>
      <c r="CS3" s="133"/>
      <c r="CT3" s="133"/>
      <c r="CU3" s="133"/>
      <c r="CV3" s="133"/>
      <c r="CW3" s="133"/>
      <c r="CX3" s="133"/>
    </row>
    <row r="4" spans="1:102" s="28" customFormat="1" ht="60" customHeight="1">
      <c r="A4" s="50"/>
      <c r="B4" s="29"/>
      <c r="D4" s="134" t="s">
        <v>115</v>
      </c>
      <c r="E4" s="135"/>
      <c r="F4" s="135"/>
      <c r="G4" s="135"/>
      <c r="H4" s="135"/>
      <c r="I4" s="135"/>
      <c r="J4" s="135"/>
      <c r="K4" s="135"/>
      <c r="L4" s="136"/>
      <c r="N4" s="134" t="s">
        <v>116</v>
      </c>
      <c r="O4" s="135"/>
      <c r="P4" s="135"/>
      <c r="Q4" s="135"/>
      <c r="R4" s="135"/>
      <c r="S4" s="135"/>
      <c r="T4" s="135"/>
      <c r="U4" s="135"/>
      <c r="V4" s="136"/>
      <c r="X4" s="134" t="s">
        <v>119</v>
      </c>
      <c r="Y4" s="135"/>
      <c r="Z4" s="135"/>
      <c r="AA4" s="135"/>
      <c r="AB4" s="135"/>
      <c r="AC4" s="135"/>
      <c r="AD4" s="135"/>
      <c r="AE4" s="135"/>
      <c r="AF4" s="136"/>
      <c r="AH4" s="134" t="s">
        <v>208</v>
      </c>
      <c r="AI4" s="135"/>
      <c r="AJ4" s="135"/>
      <c r="AK4" s="135"/>
      <c r="AL4" s="135"/>
      <c r="AM4" s="135"/>
      <c r="AN4" s="135"/>
      <c r="AO4" s="135"/>
      <c r="AP4" s="136"/>
      <c r="AR4" s="134" t="s">
        <v>184</v>
      </c>
      <c r="AS4" s="135"/>
      <c r="AT4" s="135"/>
      <c r="AU4" s="135"/>
      <c r="AV4" s="135"/>
      <c r="AW4" s="135"/>
      <c r="AX4" s="135"/>
      <c r="AY4" s="135"/>
      <c r="AZ4" s="136"/>
      <c r="BB4" s="134" t="s">
        <v>113</v>
      </c>
      <c r="BC4" s="135"/>
      <c r="BD4" s="135"/>
      <c r="BE4" s="135"/>
      <c r="BF4" s="135"/>
      <c r="BG4" s="135"/>
      <c r="BH4" s="135"/>
      <c r="BI4" s="135"/>
      <c r="BJ4" s="136"/>
      <c r="BL4" s="134" t="s">
        <v>185</v>
      </c>
      <c r="BM4" s="135"/>
      <c r="BN4" s="135"/>
      <c r="BO4" s="135"/>
      <c r="BP4" s="135"/>
      <c r="BQ4" s="135"/>
      <c r="BR4" s="135"/>
      <c r="BS4" s="135"/>
      <c r="BT4" s="136"/>
      <c r="BV4" s="134" t="s">
        <v>118</v>
      </c>
      <c r="BW4" s="135"/>
      <c r="BX4" s="135"/>
      <c r="BY4" s="135"/>
      <c r="BZ4" s="135"/>
      <c r="CA4" s="135"/>
      <c r="CB4" s="135"/>
      <c r="CC4" s="135"/>
      <c r="CD4" s="136"/>
      <c r="CF4" s="134" t="s">
        <v>117</v>
      </c>
      <c r="CG4" s="135"/>
      <c r="CH4" s="135"/>
      <c r="CI4" s="135"/>
      <c r="CJ4" s="135"/>
      <c r="CK4" s="135"/>
      <c r="CL4" s="135"/>
      <c r="CM4" s="135"/>
      <c r="CN4" s="136"/>
      <c r="CP4" s="134" t="s">
        <v>210</v>
      </c>
      <c r="CQ4" s="135"/>
      <c r="CR4" s="135"/>
      <c r="CS4" s="135"/>
      <c r="CT4" s="135"/>
      <c r="CU4" s="135"/>
      <c r="CV4" s="135"/>
      <c r="CW4" s="135"/>
      <c r="CX4" s="136"/>
    </row>
    <row r="5" spans="1:102" s="10" customFormat="1" ht="54.95" customHeight="1">
      <c r="A5" s="51"/>
      <c r="B5" s="137" t="s">
        <v>1</v>
      </c>
      <c r="D5" s="126" t="s">
        <v>280</v>
      </c>
      <c r="E5" s="127"/>
      <c r="F5" s="127"/>
      <c r="G5" s="128" t="s">
        <v>264</v>
      </c>
      <c r="H5" s="129"/>
      <c r="I5" s="129"/>
      <c r="J5" s="130"/>
      <c r="K5" s="122" t="s">
        <v>292</v>
      </c>
      <c r="L5" s="123"/>
      <c r="N5" s="126" t="s">
        <v>280</v>
      </c>
      <c r="O5" s="127"/>
      <c r="P5" s="127"/>
      <c r="Q5" s="128" t="s">
        <v>264</v>
      </c>
      <c r="R5" s="129"/>
      <c r="S5" s="129"/>
      <c r="T5" s="130"/>
      <c r="U5" s="122" t="s">
        <v>292</v>
      </c>
      <c r="V5" s="123"/>
      <c r="X5" s="126" t="s">
        <v>280</v>
      </c>
      <c r="Y5" s="127"/>
      <c r="Z5" s="127"/>
      <c r="AA5" s="128" t="s">
        <v>264</v>
      </c>
      <c r="AB5" s="129"/>
      <c r="AC5" s="129"/>
      <c r="AD5" s="130"/>
      <c r="AE5" s="122" t="s">
        <v>292</v>
      </c>
      <c r="AF5" s="123"/>
      <c r="AH5" s="126" t="s">
        <v>280</v>
      </c>
      <c r="AI5" s="127"/>
      <c r="AJ5" s="127"/>
      <c r="AK5" s="128" t="s">
        <v>264</v>
      </c>
      <c r="AL5" s="129"/>
      <c r="AM5" s="129"/>
      <c r="AN5" s="130"/>
      <c r="AO5" s="122" t="s">
        <v>292</v>
      </c>
      <c r="AP5" s="123"/>
      <c r="AR5" s="126" t="s">
        <v>280</v>
      </c>
      <c r="AS5" s="127"/>
      <c r="AT5" s="127"/>
      <c r="AU5" s="128" t="s">
        <v>264</v>
      </c>
      <c r="AV5" s="129"/>
      <c r="AW5" s="129"/>
      <c r="AX5" s="130"/>
      <c r="AY5" s="122" t="s">
        <v>292</v>
      </c>
      <c r="AZ5" s="123"/>
      <c r="BB5" s="126" t="s">
        <v>280</v>
      </c>
      <c r="BC5" s="127"/>
      <c r="BD5" s="127"/>
      <c r="BE5" s="128" t="s">
        <v>264</v>
      </c>
      <c r="BF5" s="129"/>
      <c r="BG5" s="129"/>
      <c r="BH5" s="130"/>
      <c r="BI5" s="122" t="s">
        <v>292</v>
      </c>
      <c r="BJ5" s="123"/>
      <c r="BL5" s="126" t="s">
        <v>280</v>
      </c>
      <c r="BM5" s="127"/>
      <c r="BN5" s="127"/>
      <c r="BO5" s="128" t="s">
        <v>264</v>
      </c>
      <c r="BP5" s="129"/>
      <c r="BQ5" s="129"/>
      <c r="BR5" s="130"/>
      <c r="BS5" s="122" t="s">
        <v>292</v>
      </c>
      <c r="BT5" s="123"/>
      <c r="BV5" s="126" t="s">
        <v>280</v>
      </c>
      <c r="BW5" s="127"/>
      <c r="BX5" s="127"/>
      <c r="BY5" s="128" t="s">
        <v>264</v>
      </c>
      <c r="BZ5" s="129"/>
      <c r="CA5" s="129"/>
      <c r="CB5" s="130"/>
      <c r="CC5" s="122" t="s">
        <v>292</v>
      </c>
      <c r="CD5" s="123"/>
      <c r="CF5" s="126" t="s">
        <v>280</v>
      </c>
      <c r="CG5" s="127"/>
      <c r="CH5" s="127"/>
      <c r="CI5" s="128" t="s">
        <v>264</v>
      </c>
      <c r="CJ5" s="129"/>
      <c r="CK5" s="129"/>
      <c r="CL5" s="130"/>
      <c r="CM5" s="122" t="s">
        <v>292</v>
      </c>
      <c r="CN5" s="123"/>
      <c r="CP5" s="126" t="s">
        <v>280</v>
      </c>
      <c r="CQ5" s="127"/>
      <c r="CR5" s="127"/>
      <c r="CS5" s="128" t="s">
        <v>264</v>
      </c>
      <c r="CT5" s="129"/>
      <c r="CU5" s="129"/>
      <c r="CV5" s="130"/>
      <c r="CW5" s="122" t="s">
        <v>292</v>
      </c>
      <c r="CX5" s="123"/>
    </row>
    <row r="6" spans="1:102" s="10" customFormat="1" ht="45" customHeight="1">
      <c r="A6" s="51"/>
      <c r="B6" s="138"/>
      <c r="D6" s="90" t="s">
        <v>11</v>
      </c>
      <c r="E6" s="91" t="s">
        <v>12</v>
      </c>
      <c r="F6" s="92" t="s">
        <v>8</v>
      </c>
      <c r="G6" s="35" t="s">
        <v>11</v>
      </c>
      <c r="H6" s="36" t="s">
        <v>12</v>
      </c>
      <c r="I6" s="64" t="s">
        <v>8</v>
      </c>
      <c r="J6" s="37" t="s">
        <v>114</v>
      </c>
      <c r="K6" s="124"/>
      <c r="L6" s="125"/>
      <c r="N6" s="90" t="s">
        <v>11</v>
      </c>
      <c r="O6" s="91" t="s">
        <v>12</v>
      </c>
      <c r="P6" s="92" t="s">
        <v>8</v>
      </c>
      <c r="Q6" s="35" t="s">
        <v>11</v>
      </c>
      <c r="R6" s="36" t="s">
        <v>12</v>
      </c>
      <c r="S6" s="64" t="s">
        <v>8</v>
      </c>
      <c r="T6" s="37" t="s">
        <v>114</v>
      </c>
      <c r="U6" s="124"/>
      <c r="V6" s="125"/>
      <c r="X6" s="90" t="s">
        <v>11</v>
      </c>
      <c r="Y6" s="91" t="s">
        <v>12</v>
      </c>
      <c r="Z6" s="92" t="s">
        <v>8</v>
      </c>
      <c r="AA6" s="35" t="s">
        <v>11</v>
      </c>
      <c r="AB6" s="36" t="s">
        <v>12</v>
      </c>
      <c r="AC6" s="64" t="s">
        <v>8</v>
      </c>
      <c r="AD6" s="37" t="s">
        <v>114</v>
      </c>
      <c r="AE6" s="124"/>
      <c r="AF6" s="125"/>
      <c r="AH6" s="90" t="s">
        <v>11</v>
      </c>
      <c r="AI6" s="91" t="s">
        <v>12</v>
      </c>
      <c r="AJ6" s="92" t="s">
        <v>8</v>
      </c>
      <c r="AK6" s="35" t="s">
        <v>11</v>
      </c>
      <c r="AL6" s="36" t="s">
        <v>12</v>
      </c>
      <c r="AM6" s="64" t="s">
        <v>8</v>
      </c>
      <c r="AN6" s="37" t="s">
        <v>114</v>
      </c>
      <c r="AO6" s="124"/>
      <c r="AP6" s="125"/>
      <c r="AR6" s="90" t="s">
        <v>11</v>
      </c>
      <c r="AS6" s="91" t="s">
        <v>12</v>
      </c>
      <c r="AT6" s="92" t="s">
        <v>8</v>
      </c>
      <c r="AU6" s="35" t="s">
        <v>11</v>
      </c>
      <c r="AV6" s="36" t="s">
        <v>12</v>
      </c>
      <c r="AW6" s="64" t="s">
        <v>8</v>
      </c>
      <c r="AX6" s="37" t="s">
        <v>114</v>
      </c>
      <c r="AY6" s="124"/>
      <c r="AZ6" s="125"/>
      <c r="BB6" s="90" t="s">
        <v>11</v>
      </c>
      <c r="BC6" s="91" t="s">
        <v>12</v>
      </c>
      <c r="BD6" s="92" t="s">
        <v>8</v>
      </c>
      <c r="BE6" s="35" t="s">
        <v>11</v>
      </c>
      <c r="BF6" s="36" t="s">
        <v>12</v>
      </c>
      <c r="BG6" s="64" t="s">
        <v>8</v>
      </c>
      <c r="BH6" s="37" t="s">
        <v>114</v>
      </c>
      <c r="BI6" s="124"/>
      <c r="BJ6" s="125"/>
      <c r="BL6" s="90" t="s">
        <v>11</v>
      </c>
      <c r="BM6" s="91" t="s">
        <v>12</v>
      </c>
      <c r="BN6" s="92" t="s">
        <v>8</v>
      </c>
      <c r="BO6" s="35" t="s">
        <v>11</v>
      </c>
      <c r="BP6" s="36" t="s">
        <v>12</v>
      </c>
      <c r="BQ6" s="64" t="s">
        <v>8</v>
      </c>
      <c r="BR6" s="37" t="s">
        <v>114</v>
      </c>
      <c r="BS6" s="124"/>
      <c r="BT6" s="125"/>
      <c r="BV6" s="90" t="s">
        <v>11</v>
      </c>
      <c r="BW6" s="91" t="s">
        <v>12</v>
      </c>
      <c r="BX6" s="92" t="s">
        <v>8</v>
      </c>
      <c r="BY6" s="35" t="s">
        <v>11</v>
      </c>
      <c r="BZ6" s="36" t="s">
        <v>12</v>
      </c>
      <c r="CA6" s="64" t="s">
        <v>8</v>
      </c>
      <c r="CB6" s="37" t="s">
        <v>114</v>
      </c>
      <c r="CC6" s="124"/>
      <c r="CD6" s="125"/>
      <c r="CF6" s="90" t="s">
        <v>11</v>
      </c>
      <c r="CG6" s="91" t="s">
        <v>12</v>
      </c>
      <c r="CH6" s="92" t="s">
        <v>8</v>
      </c>
      <c r="CI6" s="35" t="s">
        <v>11</v>
      </c>
      <c r="CJ6" s="36" t="s">
        <v>12</v>
      </c>
      <c r="CK6" s="64" t="s">
        <v>8</v>
      </c>
      <c r="CL6" s="37" t="s">
        <v>114</v>
      </c>
      <c r="CM6" s="124"/>
      <c r="CN6" s="125"/>
      <c r="CP6" s="90" t="s">
        <v>11</v>
      </c>
      <c r="CQ6" s="91" t="s">
        <v>12</v>
      </c>
      <c r="CR6" s="92" t="s">
        <v>8</v>
      </c>
      <c r="CS6" s="35" t="s">
        <v>11</v>
      </c>
      <c r="CT6" s="36" t="s">
        <v>12</v>
      </c>
      <c r="CU6" s="64" t="s">
        <v>8</v>
      </c>
      <c r="CV6" s="37" t="s">
        <v>114</v>
      </c>
      <c r="CW6" s="124"/>
      <c r="CX6" s="125"/>
    </row>
    <row r="7" spans="1:102" s="72" customFormat="1" ht="15" customHeight="1">
      <c r="B7" s="73"/>
      <c r="C7" s="73"/>
      <c r="D7" s="73"/>
      <c r="E7" s="73"/>
      <c r="F7" s="73"/>
      <c r="G7" s="82"/>
      <c r="H7" s="73"/>
      <c r="I7" s="73"/>
      <c r="J7" s="83"/>
      <c r="K7" s="73"/>
      <c r="L7" s="73"/>
      <c r="M7" s="73"/>
      <c r="N7" s="73"/>
      <c r="O7" s="73"/>
      <c r="P7" s="73"/>
      <c r="Q7" s="82"/>
      <c r="R7" s="73"/>
      <c r="S7" s="73"/>
      <c r="T7" s="83"/>
      <c r="U7" s="73"/>
      <c r="V7" s="73"/>
      <c r="W7" s="73"/>
      <c r="X7" s="73"/>
      <c r="Y7" s="73"/>
      <c r="Z7" s="73"/>
      <c r="AA7" s="82"/>
      <c r="AB7" s="73"/>
      <c r="AC7" s="73"/>
      <c r="AD7" s="83"/>
      <c r="AE7" s="73"/>
      <c r="AF7" s="73"/>
      <c r="AG7" s="73"/>
      <c r="AH7" s="73"/>
      <c r="AI7" s="73"/>
      <c r="AJ7" s="73"/>
      <c r="AK7" s="82"/>
      <c r="AL7" s="73"/>
      <c r="AM7" s="73"/>
      <c r="AN7" s="83"/>
      <c r="AO7" s="73"/>
      <c r="AP7" s="73"/>
      <c r="AQ7" s="73"/>
      <c r="AR7" s="73"/>
      <c r="AS7" s="73"/>
      <c r="AT7" s="73"/>
      <c r="AU7" s="82"/>
      <c r="AV7" s="73"/>
      <c r="AW7" s="73"/>
      <c r="AX7" s="83"/>
      <c r="AY7" s="73"/>
      <c r="AZ7" s="73"/>
      <c r="BA7" s="73"/>
      <c r="BB7" s="73"/>
      <c r="BC7" s="73"/>
      <c r="BD7" s="73"/>
      <c r="BE7" s="82"/>
      <c r="BF7" s="73"/>
      <c r="BG7" s="73"/>
      <c r="BH7" s="83"/>
      <c r="BI7" s="73"/>
      <c r="BJ7" s="73"/>
      <c r="BK7" s="73"/>
      <c r="BL7" s="73"/>
      <c r="BM7" s="73"/>
      <c r="BN7" s="73"/>
      <c r="BO7" s="82"/>
      <c r="BP7" s="73"/>
      <c r="BQ7" s="73"/>
      <c r="BR7" s="83"/>
      <c r="BS7" s="73"/>
      <c r="BT7" s="73"/>
      <c r="BU7" s="73"/>
      <c r="BV7" s="73"/>
      <c r="BW7" s="73"/>
      <c r="BX7" s="73"/>
      <c r="BY7" s="82"/>
      <c r="BZ7" s="73"/>
      <c r="CA7" s="73"/>
      <c r="CB7" s="83"/>
      <c r="CC7" s="73"/>
      <c r="CD7" s="73"/>
      <c r="CE7" s="73"/>
      <c r="CF7" s="73"/>
      <c r="CG7" s="73"/>
      <c r="CH7" s="73"/>
      <c r="CI7" s="82"/>
      <c r="CJ7" s="73"/>
      <c r="CK7" s="73"/>
      <c r="CL7" s="83"/>
      <c r="CM7" s="73"/>
      <c r="CN7" s="73"/>
      <c r="CO7" s="73"/>
      <c r="CP7" s="73"/>
      <c r="CQ7" s="73"/>
      <c r="CR7" s="73"/>
      <c r="CS7" s="82"/>
      <c r="CT7" s="73"/>
      <c r="CU7" s="73"/>
      <c r="CV7" s="83"/>
      <c r="CW7" s="73"/>
      <c r="CX7" s="73"/>
    </row>
    <row r="8" spans="1:102" ht="24.95" customHeight="1">
      <c r="A8" s="3">
        <v>1</v>
      </c>
      <c r="B8" s="46" t="s">
        <v>109</v>
      </c>
      <c r="D8" s="38">
        <v>0</v>
      </c>
      <c r="E8" s="39">
        <v>11</v>
      </c>
      <c r="F8" s="65">
        <f t="shared" ref="F8:F71" si="0">SUM(D8:E8)</f>
        <v>11</v>
      </c>
      <c r="G8" s="38">
        <v>0</v>
      </c>
      <c r="H8" s="39">
        <v>9</v>
      </c>
      <c r="I8" s="65">
        <f t="shared" ref="I8:I71" si="1">SUM(G8:H8)</f>
        <v>9</v>
      </c>
      <c r="J8" s="79">
        <f t="shared" ref="J8:J39" si="2">+I8/$I$93</f>
        <v>6.4046910804002222E-5</v>
      </c>
      <c r="K8" s="86">
        <f t="shared" ref="K8:K71" si="3">+L8</f>
        <v>-0.18181818181818182</v>
      </c>
      <c r="L8" s="79">
        <f>IFERROR((I8-F8)/F8,0)</f>
        <v>-0.18181818181818182</v>
      </c>
      <c r="N8" s="38">
        <v>0</v>
      </c>
      <c r="O8" s="39">
        <v>0</v>
      </c>
      <c r="P8" s="65">
        <f t="shared" ref="P8:P71" si="4">SUM(N8:O8)</f>
        <v>0</v>
      </c>
      <c r="Q8" s="38">
        <v>0</v>
      </c>
      <c r="R8" s="39">
        <v>0</v>
      </c>
      <c r="S8" s="65">
        <f t="shared" ref="S8:S71" si="5">SUM(Q8:R8)</f>
        <v>0</v>
      </c>
      <c r="T8" s="79">
        <f t="shared" ref="T8:T39" si="6">+S8/$S$93</f>
        <v>0</v>
      </c>
      <c r="U8" s="86">
        <f t="shared" ref="U8:U71" si="7">+V8</f>
        <v>0</v>
      </c>
      <c r="V8" s="79">
        <f>IFERROR((S8-P8)/P8,0)</f>
        <v>0</v>
      </c>
      <c r="X8" s="38">
        <v>0</v>
      </c>
      <c r="Y8" s="39">
        <v>0</v>
      </c>
      <c r="Z8" s="65">
        <f t="shared" ref="Z8:Z71" si="8">SUM(X8:Y8)</f>
        <v>0</v>
      </c>
      <c r="AA8" s="38">
        <v>0</v>
      </c>
      <c r="AB8" s="39">
        <v>0</v>
      </c>
      <c r="AC8" s="65">
        <f t="shared" ref="AC8:AC71" si="9">SUM(AA8:AB8)</f>
        <v>0</v>
      </c>
      <c r="AD8" s="79">
        <f t="shared" ref="AD8:AD39" si="10">+AC8/$AC$93</f>
        <v>0</v>
      </c>
      <c r="AE8" s="86">
        <f t="shared" ref="AE8:AE71" si="11">+AF8</f>
        <v>0</v>
      </c>
      <c r="AF8" s="79">
        <f>IFERROR((AC8-Z8)/Z8,0)</f>
        <v>0</v>
      </c>
      <c r="AH8" s="38">
        <v>0</v>
      </c>
      <c r="AI8" s="39">
        <v>0</v>
      </c>
      <c r="AJ8" s="65">
        <f t="shared" ref="AJ8:AJ71" si="12">SUM(AH8:AI8)</f>
        <v>0</v>
      </c>
      <c r="AK8" s="38">
        <v>0</v>
      </c>
      <c r="AL8" s="39">
        <v>0</v>
      </c>
      <c r="AM8" s="65">
        <f t="shared" ref="AM8:AM71" si="13">SUM(AK8:AL8)</f>
        <v>0</v>
      </c>
      <c r="AN8" s="79">
        <f t="shared" ref="AN8:AN39" si="14">+AM8/$AM$93</f>
        <v>0</v>
      </c>
      <c r="AO8" s="86">
        <f t="shared" ref="AO8:AO71" si="15">+AP8</f>
        <v>0</v>
      </c>
      <c r="AP8" s="79">
        <f>IFERROR((AM8-AJ8)/AJ8,0)</f>
        <v>0</v>
      </c>
      <c r="AR8" s="38">
        <v>0</v>
      </c>
      <c r="AS8" s="39">
        <v>0</v>
      </c>
      <c r="AT8" s="65">
        <f t="shared" ref="AT8:AT71" si="16">SUM(AR8:AS8)</f>
        <v>0</v>
      </c>
      <c r="AU8" s="38">
        <v>0</v>
      </c>
      <c r="AV8" s="39">
        <v>0</v>
      </c>
      <c r="AW8" s="65">
        <f t="shared" ref="AW8:AW71" si="17">SUM(AU8:AV8)</f>
        <v>0</v>
      </c>
      <c r="AX8" s="79">
        <f t="shared" ref="AX8:AX39" si="18">+AW8/$AW$93</f>
        <v>0</v>
      </c>
      <c r="AY8" s="86">
        <f t="shared" ref="AY8:AY71" si="19">+AZ8</f>
        <v>0</v>
      </c>
      <c r="AZ8" s="79">
        <f>IFERROR((AW8-AT8)/AT8,0)</f>
        <v>0</v>
      </c>
      <c r="BB8" s="38">
        <v>0</v>
      </c>
      <c r="BC8" s="39">
        <v>0</v>
      </c>
      <c r="BD8" s="65">
        <f t="shared" ref="BD8:BD71" si="20">SUM(BB8:BC8)</f>
        <v>0</v>
      </c>
      <c r="BE8" s="38">
        <v>0</v>
      </c>
      <c r="BF8" s="39">
        <v>0</v>
      </c>
      <c r="BG8" s="65">
        <f t="shared" ref="BG8:BG71" si="21">SUM(BE8:BF8)</f>
        <v>0</v>
      </c>
      <c r="BH8" s="79">
        <f t="shared" ref="BH8:BH39" si="22">+BG8/$BG$93</f>
        <v>0</v>
      </c>
      <c r="BI8" s="86">
        <f t="shared" ref="BI8:BI71" si="23">+BJ8</f>
        <v>0</v>
      </c>
      <c r="BJ8" s="79">
        <f>IFERROR((BG8-BD8)/BD8,0)</f>
        <v>0</v>
      </c>
      <c r="BL8" s="38">
        <v>0</v>
      </c>
      <c r="BM8" s="39">
        <v>0</v>
      </c>
      <c r="BN8" s="65">
        <f t="shared" ref="BN8:BN71" si="24">SUM(BL8:BM8)</f>
        <v>0</v>
      </c>
      <c r="BO8" s="38">
        <v>0</v>
      </c>
      <c r="BP8" s="39">
        <v>0</v>
      </c>
      <c r="BQ8" s="65">
        <f t="shared" ref="BQ8:BQ71" si="25">SUM(BO8:BP8)</f>
        <v>0</v>
      </c>
      <c r="BR8" s="79">
        <f t="shared" ref="BR8:BR39" si="26">+BQ8/$BQ$93</f>
        <v>0</v>
      </c>
      <c r="BS8" s="86">
        <f t="shared" ref="BS8:BS71" si="27">+BT8</f>
        <v>0</v>
      </c>
      <c r="BT8" s="79">
        <f>IFERROR((BQ8-BN8)/BN8,0)</f>
        <v>0</v>
      </c>
      <c r="BV8" s="38">
        <v>0</v>
      </c>
      <c r="BW8" s="39">
        <v>0</v>
      </c>
      <c r="BX8" s="65">
        <f t="shared" ref="BX8:BX71" si="28">SUM(BV8:BW8)</f>
        <v>0</v>
      </c>
      <c r="BY8" s="38">
        <v>0</v>
      </c>
      <c r="BZ8" s="39">
        <v>0</v>
      </c>
      <c r="CA8" s="65">
        <f t="shared" ref="CA8:CA71" si="29">SUM(BY8:BZ8)</f>
        <v>0</v>
      </c>
      <c r="CB8" s="79">
        <f>+IFERROR(CA8/$CA$93,0)</f>
        <v>0</v>
      </c>
      <c r="CC8" s="86">
        <f t="shared" ref="CC8:CC71" si="30">+CD8</f>
        <v>0</v>
      </c>
      <c r="CD8" s="79">
        <f>IFERROR((CA8-BX8)/BX8,0)</f>
        <v>0</v>
      </c>
      <c r="CF8" s="38">
        <v>0</v>
      </c>
      <c r="CG8" s="39">
        <v>0</v>
      </c>
      <c r="CH8" s="65">
        <f t="shared" ref="CH8:CH71" si="31">SUM(CF8:CG8)</f>
        <v>0</v>
      </c>
      <c r="CI8" s="38">
        <v>0</v>
      </c>
      <c r="CJ8" s="39">
        <v>0</v>
      </c>
      <c r="CK8" s="65">
        <f t="shared" ref="CK8:CK71" si="32">SUM(CI8:CJ8)</f>
        <v>0</v>
      </c>
      <c r="CL8" s="79">
        <f t="shared" ref="CL8:CL39" si="33">+CK8/$CK$93</f>
        <v>0</v>
      </c>
      <c r="CM8" s="86">
        <f t="shared" ref="CM8:CM71" si="34">+CN8</f>
        <v>0</v>
      </c>
      <c r="CN8" s="79">
        <f>IFERROR((CK8-CH8)/CH8,0)</f>
        <v>0</v>
      </c>
      <c r="CP8" s="38">
        <v>0</v>
      </c>
      <c r="CQ8" s="39">
        <v>0</v>
      </c>
      <c r="CR8" s="65">
        <f t="shared" ref="CR8:CR71" si="35">SUM(CP8:CQ8)</f>
        <v>0</v>
      </c>
      <c r="CS8" s="38">
        <v>0</v>
      </c>
      <c r="CT8" s="39">
        <v>0</v>
      </c>
      <c r="CU8" s="65">
        <f t="shared" ref="CU8:CU71" si="36">SUM(CS8:CT8)</f>
        <v>0</v>
      </c>
      <c r="CV8" s="79">
        <f t="shared" ref="CV8:CV39" si="37">+CU8/$CU$93</f>
        <v>0</v>
      </c>
      <c r="CW8" s="86">
        <f t="shared" ref="CW8:CW71" si="38">+CX8</f>
        <v>0</v>
      </c>
      <c r="CX8" s="79">
        <f>IFERROR((CU8-CR8)/CR8,0)</f>
        <v>0</v>
      </c>
    </row>
    <row r="9" spans="1:102" ht="24.95" customHeight="1">
      <c r="A9" s="3">
        <v>2</v>
      </c>
      <c r="B9" s="47" t="s">
        <v>199</v>
      </c>
      <c r="D9" s="40">
        <v>0</v>
      </c>
      <c r="E9" s="41">
        <v>0</v>
      </c>
      <c r="F9" s="66">
        <f t="shared" si="0"/>
        <v>0</v>
      </c>
      <c r="G9" s="40">
        <v>0</v>
      </c>
      <c r="H9" s="41">
        <v>0</v>
      </c>
      <c r="I9" s="66">
        <f t="shared" si="1"/>
        <v>0</v>
      </c>
      <c r="J9" s="80">
        <f t="shared" si="2"/>
        <v>0</v>
      </c>
      <c r="K9" s="85">
        <f t="shared" si="3"/>
        <v>0</v>
      </c>
      <c r="L9" s="80">
        <f t="shared" ref="L9:L72" si="39">IFERROR((I9-F9)/F9,0)</f>
        <v>0</v>
      </c>
      <c r="N9" s="40">
        <v>0</v>
      </c>
      <c r="O9" s="41">
        <v>0</v>
      </c>
      <c r="P9" s="66">
        <f t="shared" si="4"/>
        <v>0</v>
      </c>
      <c r="Q9" s="40">
        <v>0</v>
      </c>
      <c r="R9" s="41">
        <v>0</v>
      </c>
      <c r="S9" s="66">
        <f t="shared" si="5"/>
        <v>0</v>
      </c>
      <c r="T9" s="80">
        <f t="shared" si="6"/>
        <v>0</v>
      </c>
      <c r="U9" s="85">
        <f t="shared" si="7"/>
        <v>0</v>
      </c>
      <c r="V9" s="80">
        <f t="shared" ref="V9:V13" si="40">IFERROR((S9-P9)/P9,0)</f>
        <v>0</v>
      </c>
      <c r="X9" s="40">
        <v>0</v>
      </c>
      <c r="Y9" s="41">
        <v>0</v>
      </c>
      <c r="Z9" s="66">
        <f t="shared" si="8"/>
        <v>0</v>
      </c>
      <c r="AA9" s="40">
        <v>0</v>
      </c>
      <c r="AB9" s="41">
        <v>0</v>
      </c>
      <c r="AC9" s="66">
        <f t="shared" si="9"/>
        <v>0</v>
      </c>
      <c r="AD9" s="80">
        <f t="shared" si="10"/>
        <v>0</v>
      </c>
      <c r="AE9" s="85">
        <f t="shared" si="11"/>
        <v>0</v>
      </c>
      <c r="AF9" s="80">
        <f t="shared" ref="AF9:AF13" si="41">IFERROR((AC9-Z9)/Z9,0)</f>
        <v>0</v>
      </c>
      <c r="AH9" s="40">
        <v>0</v>
      </c>
      <c r="AI9" s="41">
        <v>0</v>
      </c>
      <c r="AJ9" s="66">
        <f t="shared" si="12"/>
        <v>0</v>
      </c>
      <c r="AK9" s="40">
        <v>0</v>
      </c>
      <c r="AL9" s="41">
        <v>0</v>
      </c>
      <c r="AM9" s="66">
        <f t="shared" si="13"/>
        <v>0</v>
      </c>
      <c r="AN9" s="80">
        <f t="shared" si="14"/>
        <v>0</v>
      </c>
      <c r="AO9" s="85">
        <f t="shared" si="15"/>
        <v>0</v>
      </c>
      <c r="AP9" s="80">
        <f t="shared" ref="AP9:AP13" si="42">IFERROR((AM9-AJ9)/AJ9,0)</f>
        <v>0</v>
      </c>
      <c r="AR9" s="40">
        <v>0</v>
      </c>
      <c r="AS9" s="41">
        <v>0</v>
      </c>
      <c r="AT9" s="66">
        <f t="shared" si="16"/>
        <v>0</v>
      </c>
      <c r="AU9" s="40">
        <v>0</v>
      </c>
      <c r="AV9" s="41">
        <v>0</v>
      </c>
      <c r="AW9" s="66">
        <f t="shared" si="17"/>
        <v>0</v>
      </c>
      <c r="AX9" s="80">
        <f t="shared" si="18"/>
        <v>0</v>
      </c>
      <c r="AY9" s="85">
        <f t="shared" si="19"/>
        <v>0</v>
      </c>
      <c r="AZ9" s="80">
        <f t="shared" ref="AZ9:AZ13" si="43">IFERROR((AW9-AT9)/AT9,0)</f>
        <v>0</v>
      </c>
      <c r="BB9" s="40">
        <v>2</v>
      </c>
      <c r="BC9" s="41">
        <v>0</v>
      </c>
      <c r="BD9" s="66">
        <f t="shared" si="20"/>
        <v>2</v>
      </c>
      <c r="BE9" s="40">
        <v>0</v>
      </c>
      <c r="BF9" s="41">
        <v>0</v>
      </c>
      <c r="BG9" s="66">
        <f t="shared" si="21"/>
        <v>0</v>
      </c>
      <c r="BH9" s="80">
        <f t="shared" si="22"/>
        <v>0</v>
      </c>
      <c r="BI9" s="85">
        <f t="shared" si="23"/>
        <v>-1</v>
      </c>
      <c r="BJ9" s="80">
        <f t="shared" ref="BJ9:BJ13" si="44">IFERROR((BG9-BD9)/BD9,0)</f>
        <v>-1</v>
      </c>
      <c r="BL9" s="40">
        <v>0</v>
      </c>
      <c r="BM9" s="41">
        <v>0</v>
      </c>
      <c r="BN9" s="66">
        <f t="shared" si="24"/>
        <v>0</v>
      </c>
      <c r="BO9" s="40">
        <v>0</v>
      </c>
      <c r="BP9" s="41">
        <v>0</v>
      </c>
      <c r="BQ9" s="66">
        <f t="shared" si="25"/>
        <v>0</v>
      </c>
      <c r="BR9" s="80">
        <f t="shared" si="26"/>
        <v>0</v>
      </c>
      <c r="BS9" s="85">
        <f t="shared" si="27"/>
        <v>0</v>
      </c>
      <c r="BT9" s="80">
        <f t="shared" ref="BT9:BT13" si="45">IFERROR((BQ9-BN9)/BN9,0)</f>
        <v>0</v>
      </c>
      <c r="BV9" s="40">
        <v>0</v>
      </c>
      <c r="BW9" s="41">
        <v>0</v>
      </c>
      <c r="BX9" s="66">
        <f t="shared" si="28"/>
        <v>0</v>
      </c>
      <c r="BY9" s="40">
        <v>0</v>
      </c>
      <c r="BZ9" s="41">
        <v>0</v>
      </c>
      <c r="CA9" s="66">
        <f t="shared" si="29"/>
        <v>0</v>
      </c>
      <c r="CB9" s="80">
        <f t="shared" ref="CB9:CB72" si="46">+IFERROR(CA9/$CA$93,0)</f>
        <v>0</v>
      </c>
      <c r="CC9" s="85">
        <f t="shared" si="30"/>
        <v>0</v>
      </c>
      <c r="CD9" s="80">
        <f t="shared" ref="CD9:CD13" si="47">IFERROR((CA9-BX9)/BX9,0)</f>
        <v>0</v>
      </c>
      <c r="CF9" s="40">
        <v>0</v>
      </c>
      <c r="CG9" s="41">
        <v>0</v>
      </c>
      <c r="CH9" s="66">
        <f t="shared" si="31"/>
        <v>0</v>
      </c>
      <c r="CI9" s="40">
        <v>0</v>
      </c>
      <c r="CJ9" s="41">
        <v>0</v>
      </c>
      <c r="CK9" s="66">
        <f t="shared" si="32"/>
        <v>0</v>
      </c>
      <c r="CL9" s="80">
        <f t="shared" si="33"/>
        <v>0</v>
      </c>
      <c r="CM9" s="85">
        <f t="shared" si="34"/>
        <v>0</v>
      </c>
      <c r="CN9" s="80">
        <f t="shared" ref="CN9:CN13" si="48">IFERROR((CK9-CH9)/CH9,0)</f>
        <v>0</v>
      </c>
      <c r="CP9" s="40">
        <v>0</v>
      </c>
      <c r="CQ9" s="41">
        <v>0</v>
      </c>
      <c r="CR9" s="66">
        <f t="shared" si="35"/>
        <v>0</v>
      </c>
      <c r="CS9" s="40">
        <v>0</v>
      </c>
      <c r="CT9" s="41">
        <v>0</v>
      </c>
      <c r="CU9" s="66">
        <f t="shared" si="36"/>
        <v>0</v>
      </c>
      <c r="CV9" s="80">
        <f t="shared" si="37"/>
        <v>0</v>
      </c>
      <c r="CW9" s="85">
        <f t="shared" si="38"/>
        <v>0</v>
      </c>
      <c r="CX9" s="80">
        <f t="shared" ref="CX9:CX13" si="49">IFERROR((CU9-CR9)/CR9,0)</f>
        <v>0</v>
      </c>
    </row>
    <row r="10" spans="1:102" ht="24.95" customHeight="1">
      <c r="A10" s="3">
        <v>3</v>
      </c>
      <c r="B10" s="47" t="s">
        <v>128</v>
      </c>
      <c r="D10" s="40">
        <v>0</v>
      </c>
      <c r="E10" s="41">
        <v>0</v>
      </c>
      <c r="F10" s="66">
        <f t="shared" si="0"/>
        <v>0</v>
      </c>
      <c r="G10" s="40">
        <v>0</v>
      </c>
      <c r="H10" s="41">
        <v>0</v>
      </c>
      <c r="I10" s="66">
        <f t="shared" si="1"/>
        <v>0</v>
      </c>
      <c r="J10" s="80">
        <f t="shared" si="2"/>
        <v>0</v>
      </c>
      <c r="K10" s="85">
        <f t="shared" si="3"/>
        <v>0</v>
      </c>
      <c r="L10" s="80">
        <f t="shared" si="39"/>
        <v>0</v>
      </c>
      <c r="N10" s="40">
        <v>0</v>
      </c>
      <c r="O10" s="41">
        <v>0</v>
      </c>
      <c r="P10" s="66">
        <f t="shared" si="4"/>
        <v>0</v>
      </c>
      <c r="Q10" s="40">
        <v>0</v>
      </c>
      <c r="R10" s="41">
        <v>0</v>
      </c>
      <c r="S10" s="66">
        <f t="shared" si="5"/>
        <v>0</v>
      </c>
      <c r="T10" s="80">
        <f t="shared" si="6"/>
        <v>0</v>
      </c>
      <c r="U10" s="85">
        <f t="shared" si="7"/>
        <v>0</v>
      </c>
      <c r="V10" s="80">
        <f t="shared" si="40"/>
        <v>0</v>
      </c>
      <c r="X10" s="40">
        <v>0</v>
      </c>
      <c r="Y10" s="41">
        <v>0</v>
      </c>
      <c r="Z10" s="66">
        <f t="shared" si="8"/>
        <v>0</v>
      </c>
      <c r="AA10" s="40">
        <v>0</v>
      </c>
      <c r="AB10" s="41">
        <v>0</v>
      </c>
      <c r="AC10" s="66">
        <f t="shared" si="9"/>
        <v>0</v>
      </c>
      <c r="AD10" s="80">
        <f t="shared" si="10"/>
        <v>0</v>
      </c>
      <c r="AE10" s="85">
        <f t="shared" si="11"/>
        <v>0</v>
      </c>
      <c r="AF10" s="80">
        <f t="shared" si="41"/>
        <v>0</v>
      </c>
      <c r="AH10" s="40">
        <v>67</v>
      </c>
      <c r="AI10" s="41">
        <v>0</v>
      </c>
      <c r="AJ10" s="66">
        <f t="shared" si="12"/>
        <v>67</v>
      </c>
      <c r="AK10" s="40">
        <v>260</v>
      </c>
      <c r="AL10" s="41">
        <v>0</v>
      </c>
      <c r="AM10" s="66">
        <f t="shared" si="13"/>
        <v>260</v>
      </c>
      <c r="AN10" s="80">
        <f t="shared" si="14"/>
        <v>7.5451986418642444E-3</v>
      </c>
      <c r="AO10" s="85">
        <f t="shared" si="15"/>
        <v>2.8805970149253732</v>
      </c>
      <c r="AP10" s="80">
        <f t="shared" si="42"/>
        <v>2.8805970149253732</v>
      </c>
      <c r="AR10" s="40">
        <v>46</v>
      </c>
      <c r="AS10" s="41">
        <v>0</v>
      </c>
      <c r="AT10" s="66">
        <f t="shared" si="16"/>
        <v>46</v>
      </c>
      <c r="AU10" s="40">
        <v>22</v>
      </c>
      <c r="AV10" s="41">
        <v>0</v>
      </c>
      <c r="AW10" s="66">
        <f t="shared" si="17"/>
        <v>22</v>
      </c>
      <c r="AX10" s="80">
        <f t="shared" si="18"/>
        <v>3.5392535392535394E-3</v>
      </c>
      <c r="AY10" s="85">
        <f t="shared" si="19"/>
        <v>-0.52173913043478259</v>
      </c>
      <c r="AZ10" s="80">
        <f t="shared" si="43"/>
        <v>-0.52173913043478259</v>
      </c>
      <c r="BB10" s="40">
        <v>3</v>
      </c>
      <c r="BC10" s="41">
        <v>0</v>
      </c>
      <c r="BD10" s="66">
        <f t="shared" si="20"/>
        <v>3</v>
      </c>
      <c r="BE10" s="40">
        <v>3</v>
      </c>
      <c r="BF10" s="41">
        <v>0</v>
      </c>
      <c r="BG10" s="66">
        <f t="shared" si="21"/>
        <v>3</v>
      </c>
      <c r="BH10" s="80">
        <f t="shared" si="22"/>
        <v>3.7931470476672144E-4</v>
      </c>
      <c r="BI10" s="85">
        <f t="shared" si="23"/>
        <v>0</v>
      </c>
      <c r="BJ10" s="80">
        <f t="shared" si="44"/>
        <v>0</v>
      </c>
      <c r="BL10" s="40">
        <v>0</v>
      </c>
      <c r="BM10" s="41">
        <v>0</v>
      </c>
      <c r="BN10" s="66">
        <f t="shared" si="24"/>
        <v>0</v>
      </c>
      <c r="BO10" s="40">
        <v>0</v>
      </c>
      <c r="BP10" s="41">
        <v>0</v>
      </c>
      <c r="BQ10" s="66">
        <f t="shared" si="25"/>
        <v>0</v>
      </c>
      <c r="BR10" s="80">
        <f t="shared" si="26"/>
        <v>0</v>
      </c>
      <c r="BS10" s="85">
        <f t="shared" si="27"/>
        <v>0</v>
      </c>
      <c r="BT10" s="80">
        <f t="shared" si="45"/>
        <v>0</v>
      </c>
      <c r="BV10" s="40">
        <v>0</v>
      </c>
      <c r="BW10" s="41">
        <v>0</v>
      </c>
      <c r="BX10" s="66">
        <f t="shared" si="28"/>
        <v>0</v>
      </c>
      <c r="BY10" s="40">
        <v>0</v>
      </c>
      <c r="BZ10" s="41">
        <v>0</v>
      </c>
      <c r="CA10" s="66">
        <f t="shared" si="29"/>
        <v>0</v>
      </c>
      <c r="CB10" s="80">
        <f t="shared" si="46"/>
        <v>0</v>
      </c>
      <c r="CC10" s="85">
        <f t="shared" si="30"/>
        <v>0</v>
      </c>
      <c r="CD10" s="80">
        <f t="shared" si="47"/>
        <v>0</v>
      </c>
      <c r="CF10" s="40">
        <v>0</v>
      </c>
      <c r="CG10" s="41">
        <v>0</v>
      </c>
      <c r="CH10" s="66">
        <f t="shared" si="31"/>
        <v>0</v>
      </c>
      <c r="CI10" s="40">
        <v>0</v>
      </c>
      <c r="CJ10" s="41">
        <v>0</v>
      </c>
      <c r="CK10" s="66">
        <f t="shared" si="32"/>
        <v>0</v>
      </c>
      <c r="CL10" s="80">
        <f t="shared" si="33"/>
        <v>0</v>
      </c>
      <c r="CM10" s="85">
        <f t="shared" si="34"/>
        <v>0</v>
      </c>
      <c r="CN10" s="80">
        <f t="shared" si="48"/>
        <v>0</v>
      </c>
      <c r="CP10" s="40">
        <v>0</v>
      </c>
      <c r="CQ10" s="41">
        <v>0</v>
      </c>
      <c r="CR10" s="66">
        <f t="shared" si="35"/>
        <v>0</v>
      </c>
      <c r="CS10" s="40">
        <v>0</v>
      </c>
      <c r="CT10" s="41">
        <v>0</v>
      </c>
      <c r="CU10" s="66">
        <f t="shared" si="36"/>
        <v>0</v>
      </c>
      <c r="CV10" s="80">
        <f t="shared" si="37"/>
        <v>0</v>
      </c>
      <c r="CW10" s="85">
        <f t="shared" si="38"/>
        <v>0</v>
      </c>
      <c r="CX10" s="80">
        <f t="shared" si="49"/>
        <v>0</v>
      </c>
    </row>
    <row r="11" spans="1:102" ht="24.95" customHeight="1">
      <c r="A11" s="3">
        <v>4</v>
      </c>
      <c r="B11" s="47" t="s">
        <v>84</v>
      </c>
      <c r="D11" s="40">
        <v>0</v>
      </c>
      <c r="E11" s="41">
        <v>0</v>
      </c>
      <c r="F11" s="66">
        <f t="shared" si="0"/>
        <v>0</v>
      </c>
      <c r="G11" s="40">
        <v>0</v>
      </c>
      <c r="H11" s="41">
        <v>0</v>
      </c>
      <c r="I11" s="66">
        <f t="shared" si="1"/>
        <v>0</v>
      </c>
      <c r="J11" s="80">
        <f t="shared" si="2"/>
        <v>0</v>
      </c>
      <c r="K11" s="85">
        <f t="shared" si="3"/>
        <v>0</v>
      </c>
      <c r="L11" s="80">
        <f t="shared" si="39"/>
        <v>0</v>
      </c>
      <c r="N11" s="40">
        <v>0</v>
      </c>
      <c r="O11" s="41">
        <v>0</v>
      </c>
      <c r="P11" s="66">
        <f t="shared" si="4"/>
        <v>0</v>
      </c>
      <c r="Q11" s="40">
        <v>0</v>
      </c>
      <c r="R11" s="41">
        <v>0</v>
      </c>
      <c r="S11" s="66">
        <f t="shared" si="5"/>
        <v>0</v>
      </c>
      <c r="T11" s="80">
        <f t="shared" si="6"/>
        <v>0</v>
      </c>
      <c r="U11" s="85">
        <f t="shared" si="7"/>
        <v>0</v>
      </c>
      <c r="V11" s="80">
        <f t="shared" si="40"/>
        <v>0</v>
      </c>
      <c r="X11" s="40">
        <v>0</v>
      </c>
      <c r="Y11" s="41">
        <v>0</v>
      </c>
      <c r="Z11" s="66">
        <f t="shared" si="8"/>
        <v>0</v>
      </c>
      <c r="AA11" s="40">
        <v>0</v>
      </c>
      <c r="AB11" s="41">
        <v>0</v>
      </c>
      <c r="AC11" s="66">
        <f t="shared" si="9"/>
        <v>0</v>
      </c>
      <c r="AD11" s="80">
        <f t="shared" si="10"/>
        <v>0</v>
      </c>
      <c r="AE11" s="85">
        <f t="shared" si="11"/>
        <v>0</v>
      </c>
      <c r="AF11" s="80">
        <f t="shared" si="41"/>
        <v>0</v>
      </c>
      <c r="AH11" s="40">
        <v>0</v>
      </c>
      <c r="AI11" s="41">
        <v>0</v>
      </c>
      <c r="AJ11" s="66">
        <f t="shared" si="12"/>
        <v>0</v>
      </c>
      <c r="AK11" s="40">
        <v>0</v>
      </c>
      <c r="AL11" s="41">
        <v>0</v>
      </c>
      <c r="AM11" s="66">
        <f t="shared" si="13"/>
        <v>0</v>
      </c>
      <c r="AN11" s="80">
        <f t="shared" si="14"/>
        <v>0</v>
      </c>
      <c r="AO11" s="85">
        <f t="shared" si="15"/>
        <v>0</v>
      </c>
      <c r="AP11" s="80">
        <f t="shared" si="42"/>
        <v>0</v>
      </c>
      <c r="AR11" s="40">
        <v>0</v>
      </c>
      <c r="AS11" s="41">
        <v>0</v>
      </c>
      <c r="AT11" s="66">
        <f t="shared" si="16"/>
        <v>0</v>
      </c>
      <c r="AU11" s="40">
        <v>0</v>
      </c>
      <c r="AV11" s="41">
        <v>0</v>
      </c>
      <c r="AW11" s="66">
        <f t="shared" si="17"/>
        <v>0</v>
      </c>
      <c r="AX11" s="80">
        <f t="shared" si="18"/>
        <v>0</v>
      </c>
      <c r="AY11" s="85">
        <f t="shared" si="19"/>
        <v>0</v>
      </c>
      <c r="AZ11" s="80">
        <f t="shared" si="43"/>
        <v>0</v>
      </c>
      <c r="BB11" s="40">
        <v>53</v>
      </c>
      <c r="BC11" s="41">
        <v>0</v>
      </c>
      <c r="BD11" s="66">
        <f t="shared" si="20"/>
        <v>53</v>
      </c>
      <c r="BE11" s="40">
        <v>14</v>
      </c>
      <c r="BF11" s="41">
        <v>0</v>
      </c>
      <c r="BG11" s="66">
        <f t="shared" si="21"/>
        <v>14</v>
      </c>
      <c r="BH11" s="80">
        <f t="shared" si="22"/>
        <v>1.7701352889113668E-3</v>
      </c>
      <c r="BI11" s="85">
        <f t="shared" si="23"/>
        <v>-0.73584905660377353</v>
      </c>
      <c r="BJ11" s="80">
        <f t="shared" si="44"/>
        <v>-0.73584905660377353</v>
      </c>
      <c r="BL11" s="40">
        <v>0</v>
      </c>
      <c r="BM11" s="41">
        <v>0</v>
      </c>
      <c r="BN11" s="66">
        <f t="shared" si="24"/>
        <v>0</v>
      </c>
      <c r="BO11" s="40">
        <v>0</v>
      </c>
      <c r="BP11" s="41">
        <v>0</v>
      </c>
      <c r="BQ11" s="66">
        <f t="shared" si="25"/>
        <v>0</v>
      </c>
      <c r="BR11" s="80">
        <f t="shared" si="26"/>
        <v>0</v>
      </c>
      <c r="BS11" s="85">
        <f t="shared" si="27"/>
        <v>0</v>
      </c>
      <c r="BT11" s="80">
        <f t="shared" si="45"/>
        <v>0</v>
      </c>
      <c r="BV11" s="40">
        <v>0</v>
      </c>
      <c r="BW11" s="41">
        <v>0</v>
      </c>
      <c r="BX11" s="66">
        <f t="shared" si="28"/>
        <v>0</v>
      </c>
      <c r="BY11" s="40">
        <v>0</v>
      </c>
      <c r="BZ11" s="41">
        <v>0</v>
      </c>
      <c r="CA11" s="66">
        <f t="shared" si="29"/>
        <v>0</v>
      </c>
      <c r="CB11" s="80">
        <f t="shared" si="46"/>
        <v>0</v>
      </c>
      <c r="CC11" s="85">
        <f t="shared" si="30"/>
        <v>0</v>
      </c>
      <c r="CD11" s="80">
        <f t="shared" si="47"/>
        <v>0</v>
      </c>
      <c r="CF11" s="40">
        <v>0</v>
      </c>
      <c r="CG11" s="41">
        <v>0</v>
      </c>
      <c r="CH11" s="66">
        <f t="shared" si="31"/>
        <v>0</v>
      </c>
      <c r="CI11" s="40">
        <v>0</v>
      </c>
      <c r="CJ11" s="41">
        <v>0</v>
      </c>
      <c r="CK11" s="66">
        <f t="shared" si="32"/>
        <v>0</v>
      </c>
      <c r="CL11" s="80">
        <f t="shared" si="33"/>
        <v>0</v>
      </c>
      <c r="CM11" s="85">
        <f t="shared" si="34"/>
        <v>0</v>
      </c>
      <c r="CN11" s="80">
        <f t="shared" si="48"/>
        <v>0</v>
      </c>
      <c r="CP11" s="40">
        <v>0</v>
      </c>
      <c r="CQ11" s="41">
        <v>0</v>
      </c>
      <c r="CR11" s="66">
        <f t="shared" si="35"/>
        <v>0</v>
      </c>
      <c r="CS11" s="40">
        <v>0</v>
      </c>
      <c r="CT11" s="41">
        <v>0</v>
      </c>
      <c r="CU11" s="66">
        <f t="shared" si="36"/>
        <v>0</v>
      </c>
      <c r="CV11" s="80">
        <f t="shared" si="37"/>
        <v>0</v>
      </c>
      <c r="CW11" s="85">
        <f t="shared" si="38"/>
        <v>0</v>
      </c>
      <c r="CX11" s="80">
        <f t="shared" si="49"/>
        <v>0</v>
      </c>
    </row>
    <row r="12" spans="1:102" ht="24.95" customHeight="1">
      <c r="A12" s="3">
        <v>5</v>
      </c>
      <c r="B12" s="47" t="s">
        <v>73</v>
      </c>
      <c r="D12" s="40">
        <v>0</v>
      </c>
      <c r="E12" s="41">
        <v>0</v>
      </c>
      <c r="F12" s="66">
        <f t="shared" si="0"/>
        <v>0</v>
      </c>
      <c r="G12" s="40">
        <v>2</v>
      </c>
      <c r="H12" s="41">
        <v>0</v>
      </c>
      <c r="I12" s="66">
        <f t="shared" si="1"/>
        <v>2</v>
      </c>
      <c r="J12" s="80">
        <f t="shared" si="2"/>
        <v>1.4232646845333827E-5</v>
      </c>
      <c r="K12" s="85">
        <f t="shared" si="3"/>
        <v>0</v>
      </c>
      <c r="L12" s="80">
        <f t="shared" si="39"/>
        <v>0</v>
      </c>
      <c r="N12" s="40">
        <v>0</v>
      </c>
      <c r="O12" s="41">
        <v>0</v>
      </c>
      <c r="P12" s="66">
        <f t="shared" si="4"/>
        <v>0</v>
      </c>
      <c r="Q12" s="40">
        <v>0</v>
      </c>
      <c r="R12" s="41">
        <v>0</v>
      </c>
      <c r="S12" s="66">
        <f t="shared" si="5"/>
        <v>0</v>
      </c>
      <c r="T12" s="80">
        <f t="shared" si="6"/>
        <v>0</v>
      </c>
      <c r="U12" s="85">
        <f t="shared" si="7"/>
        <v>0</v>
      </c>
      <c r="V12" s="80">
        <f t="shared" si="40"/>
        <v>0</v>
      </c>
      <c r="X12" s="40">
        <v>0</v>
      </c>
      <c r="Y12" s="41">
        <v>0</v>
      </c>
      <c r="Z12" s="66">
        <f t="shared" si="8"/>
        <v>0</v>
      </c>
      <c r="AA12" s="40">
        <v>0</v>
      </c>
      <c r="AB12" s="41">
        <v>0</v>
      </c>
      <c r="AC12" s="66">
        <f t="shared" si="9"/>
        <v>0</v>
      </c>
      <c r="AD12" s="80">
        <f t="shared" si="10"/>
        <v>0</v>
      </c>
      <c r="AE12" s="85">
        <f t="shared" si="11"/>
        <v>0</v>
      </c>
      <c r="AF12" s="80">
        <f t="shared" si="41"/>
        <v>0</v>
      </c>
      <c r="AH12" s="40">
        <v>0</v>
      </c>
      <c r="AI12" s="41">
        <v>0</v>
      </c>
      <c r="AJ12" s="66">
        <f t="shared" si="12"/>
        <v>0</v>
      </c>
      <c r="AK12" s="40">
        <v>0</v>
      </c>
      <c r="AL12" s="41">
        <v>0</v>
      </c>
      <c r="AM12" s="66">
        <f t="shared" si="13"/>
        <v>0</v>
      </c>
      <c r="AN12" s="80">
        <f t="shared" si="14"/>
        <v>0</v>
      </c>
      <c r="AO12" s="85">
        <f t="shared" si="15"/>
        <v>0</v>
      </c>
      <c r="AP12" s="80">
        <f t="shared" si="42"/>
        <v>0</v>
      </c>
      <c r="AR12" s="40">
        <v>0</v>
      </c>
      <c r="AS12" s="41">
        <v>0</v>
      </c>
      <c r="AT12" s="66">
        <f t="shared" si="16"/>
        <v>0</v>
      </c>
      <c r="AU12" s="40">
        <v>0</v>
      </c>
      <c r="AV12" s="41">
        <v>0</v>
      </c>
      <c r="AW12" s="66">
        <f t="shared" si="17"/>
        <v>0</v>
      </c>
      <c r="AX12" s="80">
        <f t="shared" si="18"/>
        <v>0</v>
      </c>
      <c r="AY12" s="85">
        <f t="shared" si="19"/>
        <v>0</v>
      </c>
      <c r="AZ12" s="80">
        <f t="shared" si="43"/>
        <v>0</v>
      </c>
      <c r="BB12" s="40">
        <v>0</v>
      </c>
      <c r="BC12" s="41">
        <v>0</v>
      </c>
      <c r="BD12" s="66">
        <f t="shared" si="20"/>
        <v>0</v>
      </c>
      <c r="BE12" s="40">
        <v>0</v>
      </c>
      <c r="BF12" s="41">
        <v>0</v>
      </c>
      <c r="BG12" s="66">
        <f t="shared" si="21"/>
        <v>0</v>
      </c>
      <c r="BH12" s="80">
        <f t="shared" si="22"/>
        <v>0</v>
      </c>
      <c r="BI12" s="85">
        <f t="shared" si="23"/>
        <v>0</v>
      </c>
      <c r="BJ12" s="80">
        <f t="shared" si="44"/>
        <v>0</v>
      </c>
      <c r="BL12" s="40">
        <v>0</v>
      </c>
      <c r="BM12" s="41">
        <v>0</v>
      </c>
      <c r="BN12" s="66">
        <f t="shared" si="24"/>
        <v>0</v>
      </c>
      <c r="BO12" s="40">
        <v>0</v>
      </c>
      <c r="BP12" s="41">
        <v>0</v>
      </c>
      <c r="BQ12" s="66">
        <f t="shared" si="25"/>
        <v>0</v>
      </c>
      <c r="BR12" s="80">
        <f t="shared" si="26"/>
        <v>0</v>
      </c>
      <c r="BS12" s="85">
        <f t="shared" si="27"/>
        <v>0</v>
      </c>
      <c r="BT12" s="80">
        <f t="shared" si="45"/>
        <v>0</v>
      </c>
      <c r="BV12" s="40">
        <v>0</v>
      </c>
      <c r="BW12" s="41">
        <v>0</v>
      </c>
      <c r="BX12" s="66">
        <f t="shared" si="28"/>
        <v>0</v>
      </c>
      <c r="BY12" s="40">
        <v>0</v>
      </c>
      <c r="BZ12" s="41">
        <v>0</v>
      </c>
      <c r="CA12" s="66">
        <f t="shared" si="29"/>
        <v>0</v>
      </c>
      <c r="CB12" s="80">
        <f t="shared" si="46"/>
        <v>0</v>
      </c>
      <c r="CC12" s="85">
        <f t="shared" si="30"/>
        <v>0</v>
      </c>
      <c r="CD12" s="80">
        <f t="shared" si="47"/>
        <v>0</v>
      </c>
      <c r="CF12" s="40">
        <v>0</v>
      </c>
      <c r="CG12" s="41">
        <v>0</v>
      </c>
      <c r="CH12" s="66">
        <f t="shared" si="31"/>
        <v>0</v>
      </c>
      <c r="CI12" s="40">
        <v>0</v>
      </c>
      <c r="CJ12" s="41">
        <v>0</v>
      </c>
      <c r="CK12" s="66">
        <f t="shared" si="32"/>
        <v>0</v>
      </c>
      <c r="CL12" s="80">
        <f t="shared" si="33"/>
        <v>0</v>
      </c>
      <c r="CM12" s="85">
        <f t="shared" si="34"/>
        <v>0</v>
      </c>
      <c r="CN12" s="80">
        <f t="shared" si="48"/>
        <v>0</v>
      </c>
      <c r="CP12" s="40">
        <v>0</v>
      </c>
      <c r="CQ12" s="41">
        <v>0</v>
      </c>
      <c r="CR12" s="66">
        <f t="shared" si="35"/>
        <v>0</v>
      </c>
      <c r="CS12" s="40">
        <v>0</v>
      </c>
      <c r="CT12" s="41">
        <v>0</v>
      </c>
      <c r="CU12" s="66">
        <f t="shared" si="36"/>
        <v>0</v>
      </c>
      <c r="CV12" s="80">
        <f t="shared" si="37"/>
        <v>0</v>
      </c>
      <c r="CW12" s="85">
        <f t="shared" si="38"/>
        <v>0</v>
      </c>
      <c r="CX12" s="80">
        <f t="shared" si="49"/>
        <v>0</v>
      </c>
    </row>
    <row r="13" spans="1:102" ht="24.95" customHeight="1">
      <c r="A13" s="3">
        <v>6</v>
      </c>
      <c r="B13" s="47" t="s">
        <v>136</v>
      </c>
      <c r="D13" s="40">
        <v>131</v>
      </c>
      <c r="E13" s="41">
        <v>0</v>
      </c>
      <c r="F13" s="66">
        <f t="shared" si="0"/>
        <v>131</v>
      </c>
      <c r="G13" s="40">
        <v>5</v>
      </c>
      <c r="H13" s="41">
        <v>0</v>
      </c>
      <c r="I13" s="66">
        <f t="shared" si="1"/>
        <v>5</v>
      </c>
      <c r="J13" s="80">
        <f t="shared" si="2"/>
        <v>3.5581617113334565E-5</v>
      </c>
      <c r="K13" s="85">
        <f t="shared" si="3"/>
        <v>-0.96183206106870234</v>
      </c>
      <c r="L13" s="80">
        <f t="shared" si="39"/>
        <v>-0.96183206106870234</v>
      </c>
      <c r="N13" s="40">
        <v>0</v>
      </c>
      <c r="O13" s="41">
        <v>0</v>
      </c>
      <c r="P13" s="66">
        <f t="shared" si="4"/>
        <v>0</v>
      </c>
      <c r="Q13" s="40">
        <v>0</v>
      </c>
      <c r="R13" s="41">
        <v>0</v>
      </c>
      <c r="S13" s="66">
        <f t="shared" si="5"/>
        <v>0</v>
      </c>
      <c r="T13" s="80">
        <f t="shared" si="6"/>
        <v>0</v>
      </c>
      <c r="U13" s="85">
        <f t="shared" si="7"/>
        <v>0</v>
      </c>
      <c r="V13" s="80">
        <f t="shared" si="40"/>
        <v>0</v>
      </c>
      <c r="X13" s="40">
        <v>0</v>
      </c>
      <c r="Y13" s="41">
        <v>0</v>
      </c>
      <c r="Z13" s="66">
        <f t="shared" si="8"/>
        <v>0</v>
      </c>
      <c r="AA13" s="40">
        <v>0</v>
      </c>
      <c r="AB13" s="41">
        <v>0</v>
      </c>
      <c r="AC13" s="66">
        <f t="shared" si="9"/>
        <v>0</v>
      </c>
      <c r="AD13" s="80">
        <f t="shared" si="10"/>
        <v>0</v>
      </c>
      <c r="AE13" s="85">
        <f t="shared" si="11"/>
        <v>0</v>
      </c>
      <c r="AF13" s="80">
        <f t="shared" si="41"/>
        <v>0</v>
      </c>
      <c r="AH13" s="40">
        <v>0</v>
      </c>
      <c r="AI13" s="41">
        <v>0</v>
      </c>
      <c r="AJ13" s="66">
        <f t="shared" si="12"/>
        <v>0</v>
      </c>
      <c r="AK13" s="40">
        <v>0</v>
      </c>
      <c r="AL13" s="41">
        <v>0</v>
      </c>
      <c r="AM13" s="66">
        <f t="shared" si="13"/>
        <v>0</v>
      </c>
      <c r="AN13" s="80">
        <f t="shared" si="14"/>
        <v>0</v>
      </c>
      <c r="AO13" s="85">
        <f t="shared" si="15"/>
        <v>0</v>
      </c>
      <c r="AP13" s="80">
        <f t="shared" si="42"/>
        <v>0</v>
      </c>
      <c r="AR13" s="40">
        <v>0</v>
      </c>
      <c r="AS13" s="41">
        <v>0</v>
      </c>
      <c r="AT13" s="66">
        <f t="shared" si="16"/>
        <v>0</v>
      </c>
      <c r="AU13" s="40">
        <v>0</v>
      </c>
      <c r="AV13" s="41">
        <v>0</v>
      </c>
      <c r="AW13" s="66">
        <f t="shared" si="17"/>
        <v>0</v>
      </c>
      <c r="AX13" s="80">
        <f t="shared" si="18"/>
        <v>0</v>
      </c>
      <c r="AY13" s="85">
        <f t="shared" si="19"/>
        <v>0</v>
      </c>
      <c r="AZ13" s="80">
        <f t="shared" si="43"/>
        <v>0</v>
      </c>
      <c r="BB13" s="40">
        <v>0</v>
      </c>
      <c r="BC13" s="41">
        <v>0</v>
      </c>
      <c r="BD13" s="66">
        <f t="shared" si="20"/>
        <v>0</v>
      </c>
      <c r="BE13" s="40">
        <v>0</v>
      </c>
      <c r="BF13" s="41">
        <v>0</v>
      </c>
      <c r="BG13" s="66">
        <f t="shared" si="21"/>
        <v>0</v>
      </c>
      <c r="BH13" s="80">
        <f t="shared" si="22"/>
        <v>0</v>
      </c>
      <c r="BI13" s="85">
        <f t="shared" si="23"/>
        <v>0</v>
      </c>
      <c r="BJ13" s="80">
        <f t="shared" si="44"/>
        <v>0</v>
      </c>
      <c r="BL13" s="40">
        <v>0</v>
      </c>
      <c r="BM13" s="41">
        <v>0</v>
      </c>
      <c r="BN13" s="66">
        <f t="shared" si="24"/>
        <v>0</v>
      </c>
      <c r="BO13" s="40">
        <v>0</v>
      </c>
      <c r="BP13" s="41">
        <v>0</v>
      </c>
      <c r="BQ13" s="66">
        <f t="shared" si="25"/>
        <v>0</v>
      </c>
      <c r="BR13" s="80">
        <f t="shared" si="26"/>
        <v>0</v>
      </c>
      <c r="BS13" s="85">
        <f t="shared" si="27"/>
        <v>0</v>
      </c>
      <c r="BT13" s="80">
        <f t="shared" si="45"/>
        <v>0</v>
      </c>
      <c r="BV13" s="40">
        <v>0</v>
      </c>
      <c r="BW13" s="41">
        <v>0</v>
      </c>
      <c r="BX13" s="66">
        <f t="shared" si="28"/>
        <v>0</v>
      </c>
      <c r="BY13" s="40">
        <v>0</v>
      </c>
      <c r="BZ13" s="41">
        <v>0</v>
      </c>
      <c r="CA13" s="66">
        <f t="shared" si="29"/>
        <v>0</v>
      </c>
      <c r="CB13" s="80">
        <f t="shared" si="46"/>
        <v>0</v>
      </c>
      <c r="CC13" s="85">
        <f t="shared" si="30"/>
        <v>0</v>
      </c>
      <c r="CD13" s="80">
        <f t="shared" si="47"/>
        <v>0</v>
      </c>
      <c r="CF13" s="40">
        <v>0</v>
      </c>
      <c r="CG13" s="41">
        <v>0</v>
      </c>
      <c r="CH13" s="66">
        <f t="shared" si="31"/>
        <v>0</v>
      </c>
      <c r="CI13" s="40">
        <v>0</v>
      </c>
      <c r="CJ13" s="41">
        <v>0</v>
      </c>
      <c r="CK13" s="66">
        <f t="shared" si="32"/>
        <v>0</v>
      </c>
      <c r="CL13" s="80">
        <f t="shared" si="33"/>
        <v>0</v>
      </c>
      <c r="CM13" s="85">
        <f t="shared" si="34"/>
        <v>0</v>
      </c>
      <c r="CN13" s="80">
        <f t="shared" si="48"/>
        <v>0</v>
      </c>
      <c r="CP13" s="40">
        <v>0</v>
      </c>
      <c r="CQ13" s="41">
        <v>0</v>
      </c>
      <c r="CR13" s="66">
        <f t="shared" si="35"/>
        <v>0</v>
      </c>
      <c r="CS13" s="40">
        <v>0</v>
      </c>
      <c r="CT13" s="41">
        <v>0</v>
      </c>
      <c r="CU13" s="66">
        <f t="shared" si="36"/>
        <v>0</v>
      </c>
      <c r="CV13" s="80">
        <f t="shared" si="37"/>
        <v>0</v>
      </c>
      <c r="CW13" s="85">
        <f t="shared" si="38"/>
        <v>0</v>
      </c>
      <c r="CX13" s="80">
        <f t="shared" si="49"/>
        <v>0</v>
      </c>
    </row>
    <row r="14" spans="1:102" ht="24.95" customHeight="1">
      <c r="A14" s="3">
        <v>7</v>
      </c>
      <c r="B14" s="47" t="s">
        <v>58</v>
      </c>
      <c r="D14" s="40">
        <v>0</v>
      </c>
      <c r="E14" s="41">
        <v>0</v>
      </c>
      <c r="F14" s="66">
        <f t="shared" si="0"/>
        <v>0</v>
      </c>
      <c r="G14" s="40">
        <v>0</v>
      </c>
      <c r="H14" s="41">
        <v>0</v>
      </c>
      <c r="I14" s="66">
        <f t="shared" si="1"/>
        <v>0</v>
      </c>
      <c r="J14" s="80">
        <f t="shared" si="2"/>
        <v>0</v>
      </c>
      <c r="K14" s="85">
        <f t="shared" si="3"/>
        <v>0</v>
      </c>
      <c r="L14" s="80">
        <f>IFERROR((I14-F14)/F14,0)</f>
        <v>0</v>
      </c>
      <c r="N14" s="40">
        <v>0</v>
      </c>
      <c r="O14" s="41">
        <v>0</v>
      </c>
      <c r="P14" s="66">
        <f t="shared" si="4"/>
        <v>0</v>
      </c>
      <c r="Q14" s="40">
        <v>0</v>
      </c>
      <c r="R14" s="41">
        <v>0</v>
      </c>
      <c r="S14" s="66">
        <f t="shared" si="5"/>
        <v>0</v>
      </c>
      <c r="T14" s="80">
        <f t="shared" si="6"/>
        <v>0</v>
      </c>
      <c r="U14" s="85">
        <f t="shared" si="7"/>
        <v>0</v>
      </c>
      <c r="V14" s="80">
        <f>IFERROR((S14-P14)/P14,0)</f>
        <v>0</v>
      </c>
      <c r="X14" s="40">
        <v>0</v>
      </c>
      <c r="Y14" s="41">
        <v>0</v>
      </c>
      <c r="Z14" s="66">
        <f t="shared" si="8"/>
        <v>0</v>
      </c>
      <c r="AA14" s="40">
        <v>0</v>
      </c>
      <c r="AB14" s="41">
        <v>0</v>
      </c>
      <c r="AC14" s="66">
        <f t="shared" si="9"/>
        <v>0</v>
      </c>
      <c r="AD14" s="80">
        <f t="shared" si="10"/>
        <v>0</v>
      </c>
      <c r="AE14" s="85">
        <f t="shared" si="11"/>
        <v>0</v>
      </c>
      <c r="AF14" s="80">
        <f>IFERROR((AC14-Z14)/Z14,0)</f>
        <v>0</v>
      </c>
      <c r="AH14" s="40">
        <v>522</v>
      </c>
      <c r="AI14" s="41">
        <v>0</v>
      </c>
      <c r="AJ14" s="66">
        <f t="shared" si="12"/>
        <v>522</v>
      </c>
      <c r="AK14" s="40">
        <v>658</v>
      </c>
      <c r="AL14" s="41">
        <v>0</v>
      </c>
      <c r="AM14" s="66">
        <f t="shared" si="13"/>
        <v>658</v>
      </c>
      <c r="AN14" s="80">
        <f t="shared" si="14"/>
        <v>1.9095156562871817E-2</v>
      </c>
      <c r="AO14" s="85">
        <f t="shared" si="15"/>
        <v>0.26053639846743293</v>
      </c>
      <c r="AP14" s="80">
        <f>IFERROR((AM14-AJ14)/AJ14,0)</f>
        <v>0.26053639846743293</v>
      </c>
      <c r="AR14" s="40">
        <v>26</v>
      </c>
      <c r="AS14" s="41">
        <v>0</v>
      </c>
      <c r="AT14" s="66">
        <f t="shared" si="16"/>
        <v>26</v>
      </c>
      <c r="AU14" s="40">
        <v>45</v>
      </c>
      <c r="AV14" s="41">
        <v>0</v>
      </c>
      <c r="AW14" s="66">
        <f t="shared" si="17"/>
        <v>45</v>
      </c>
      <c r="AX14" s="80">
        <f t="shared" si="18"/>
        <v>7.2393822393822397E-3</v>
      </c>
      <c r="AY14" s="85">
        <f t="shared" si="19"/>
        <v>0.73076923076923073</v>
      </c>
      <c r="AZ14" s="80">
        <f>IFERROR((AW14-AT14)/AT14,0)</f>
        <v>0.73076923076923073</v>
      </c>
      <c r="BB14" s="40">
        <v>14</v>
      </c>
      <c r="BC14" s="41">
        <v>0</v>
      </c>
      <c r="BD14" s="66">
        <f t="shared" si="20"/>
        <v>14</v>
      </c>
      <c r="BE14" s="40">
        <v>18</v>
      </c>
      <c r="BF14" s="41">
        <v>0</v>
      </c>
      <c r="BG14" s="66">
        <f t="shared" si="21"/>
        <v>18</v>
      </c>
      <c r="BH14" s="80">
        <f t="shared" si="22"/>
        <v>2.2758882286003286E-3</v>
      </c>
      <c r="BI14" s="85">
        <f t="shared" si="23"/>
        <v>0.2857142857142857</v>
      </c>
      <c r="BJ14" s="80">
        <f>IFERROR((BG14-BD14)/BD14,0)</f>
        <v>0.2857142857142857</v>
      </c>
      <c r="BL14" s="40">
        <v>0</v>
      </c>
      <c r="BM14" s="41">
        <v>0</v>
      </c>
      <c r="BN14" s="66">
        <f t="shared" si="24"/>
        <v>0</v>
      </c>
      <c r="BO14" s="40">
        <v>0</v>
      </c>
      <c r="BP14" s="41">
        <v>0</v>
      </c>
      <c r="BQ14" s="66">
        <f t="shared" si="25"/>
        <v>0</v>
      </c>
      <c r="BR14" s="80">
        <f t="shared" si="26"/>
        <v>0</v>
      </c>
      <c r="BS14" s="85">
        <f t="shared" si="27"/>
        <v>0</v>
      </c>
      <c r="BT14" s="80">
        <f>IFERROR((BQ14-BN14)/BN14,0)</f>
        <v>0</v>
      </c>
      <c r="BV14" s="40">
        <v>0</v>
      </c>
      <c r="BW14" s="41">
        <v>0</v>
      </c>
      <c r="BX14" s="66">
        <f t="shared" si="28"/>
        <v>0</v>
      </c>
      <c r="BY14" s="40">
        <v>0</v>
      </c>
      <c r="BZ14" s="41">
        <v>0</v>
      </c>
      <c r="CA14" s="66">
        <f t="shared" si="29"/>
        <v>0</v>
      </c>
      <c r="CB14" s="80">
        <f t="shared" si="46"/>
        <v>0</v>
      </c>
      <c r="CC14" s="85">
        <f t="shared" si="30"/>
        <v>0</v>
      </c>
      <c r="CD14" s="80">
        <f>IFERROR((CA14-BX14)/BX14,0)</f>
        <v>0</v>
      </c>
      <c r="CF14" s="40">
        <v>0</v>
      </c>
      <c r="CG14" s="41">
        <v>0</v>
      </c>
      <c r="CH14" s="66">
        <f t="shared" si="31"/>
        <v>0</v>
      </c>
      <c r="CI14" s="40">
        <v>0</v>
      </c>
      <c r="CJ14" s="41">
        <v>0</v>
      </c>
      <c r="CK14" s="66">
        <f t="shared" si="32"/>
        <v>0</v>
      </c>
      <c r="CL14" s="80">
        <f t="shared" si="33"/>
        <v>0</v>
      </c>
      <c r="CM14" s="85">
        <f t="shared" si="34"/>
        <v>0</v>
      </c>
      <c r="CN14" s="80">
        <f>IFERROR((CK14-CH14)/CH14,0)</f>
        <v>0</v>
      </c>
      <c r="CP14" s="40">
        <v>0</v>
      </c>
      <c r="CQ14" s="41">
        <v>0</v>
      </c>
      <c r="CR14" s="66">
        <f t="shared" si="35"/>
        <v>0</v>
      </c>
      <c r="CS14" s="40">
        <v>0</v>
      </c>
      <c r="CT14" s="41">
        <v>0</v>
      </c>
      <c r="CU14" s="66">
        <f t="shared" si="36"/>
        <v>0</v>
      </c>
      <c r="CV14" s="80">
        <f t="shared" si="37"/>
        <v>0</v>
      </c>
      <c r="CW14" s="85">
        <f t="shared" si="38"/>
        <v>0</v>
      </c>
      <c r="CX14" s="80">
        <f>IFERROR((CU14-CR14)/CR14,0)</f>
        <v>0</v>
      </c>
    </row>
    <row r="15" spans="1:102" ht="24.95" customHeight="1">
      <c r="A15" s="3">
        <v>8</v>
      </c>
      <c r="B15" s="47" t="s">
        <v>67</v>
      </c>
      <c r="D15" s="40">
        <v>0</v>
      </c>
      <c r="E15" s="41">
        <v>0</v>
      </c>
      <c r="F15" s="66">
        <f t="shared" si="0"/>
        <v>0</v>
      </c>
      <c r="G15" s="40">
        <v>0</v>
      </c>
      <c r="H15" s="41">
        <v>0</v>
      </c>
      <c r="I15" s="66">
        <f t="shared" si="1"/>
        <v>0</v>
      </c>
      <c r="J15" s="80">
        <f t="shared" si="2"/>
        <v>0</v>
      </c>
      <c r="K15" s="85">
        <f t="shared" si="3"/>
        <v>0</v>
      </c>
      <c r="L15" s="80">
        <f t="shared" si="39"/>
        <v>0</v>
      </c>
      <c r="N15" s="40">
        <v>0</v>
      </c>
      <c r="O15" s="41">
        <v>0</v>
      </c>
      <c r="P15" s="66">
        <f t="shared" si="4"/>
        <v>0</v>
      </c>
      <c r="Q15" s="40">
        <v>0</v>
      </c>
      <c r="R15" s="41">
        <v>0</v>
      </c>
      <c r="S15" s="66">
        <f t="shared" si="5"/>
        <v>0</v>
      </c>
      <c r="T15" s="80">
        <f t="shared" si="6"/>
        <v>0</v>
      </c>
      <c r="U15" s="85">
        <f t="shared" si="7"/>
        <v>0</v>
      </c>
      <c r="V15" s="80">
        <f t="shared" ref="V15:V31" si="50">IFERROR((S15-P15)/P15,0)</f>
        <v>0</v>
      </c>
      <c r="X15" s="40">
        <v>0</v>
      </c>
      <c r="Y15" s="41">
        <v>0</v>
      </c>
      <c r="Z15" s="66">
        <f t="shared" si="8"/>
        <v>0</v>
      </c>
      <c r="AA15" s="40">
        <v>0</v>
      </c>
      <c r="AB15" s="41">
        <v>0</v>
      </c>
      <c r="AC15" s="66">
        <f t="shared" si="9"/>
        <v>0</v>
      </c>
      <c r="AD15" s="80">
        <f t="shared" si="10"/>
        <v>0</v>
      </c>
      <c r="AE15" s="85">
        <f t="shared" si="11"/>
        <v>0</v>
      </c>
      <c r="AF15" s="80">
        <f t="shared" ref="AF15:AF31" si="51">IFERROR((AC15-Z15)/Z15,0)</f>
        <v>0</v>
      </c>
      <c r="AH15" s="40">
        <v>0</v>
      </c>
      <c r="AI15" s="41">
        <v>0</v>
      </c>
      <c r="AJ15" s="66">
        <f t="shared" si="12"/>
        <v>0</v>
      </c>
      <c r="AK15" s="40">
        <v>0</v>
      </c>
      <c r="AL15" s="41">
        <v>0</v>
      </c>
      <c r="AM15" s="66">
        <f t="shared" si="13"/>
        <v>0</v>
      </c>
      <c r="AN15" s="80">
        <f t="shared" si="14"/>
        <v>0</v>
      </c>
      <c r="AO15" s="85">
        <f t="shared" si="15"/>
        <v>0</v>
      </c>
      <c r="AP15" s="80">
        <f t="shared" ref="AP15:AP31" si="52">IFERROR((AM15-AJ15)/AJ15,0)</f>
        <v>0</v>
      </c>
      <c r="AR15" s="40">
        <v>11</v>
      </c>
      <c r="AS15" s="41">
        <v>0</v>
      </c>
      <c r="AT15" s="66">
        <f t="shared" si="16"/>
        <v>11</v>
      </c>
      <c r="AU15" s="40">
        <v>20</v>
      </c>
      <c r="AV15" s="41">
        <v>0</v>
      </c>
      <c r="AW15" s="66">
        <f t="shared" si="17"/>
        <v>20</v>
      </c>
      <c r="AX15" s="80">
        <f t="shared" si="18"/>
        <v>3.2175032175032173E-3</v>
      </c>
      <c r="AY15" s="85">
        <f t="shared" si="19"/>
        <v>0.81818181818181823</v>
      </c>
      <c r="AZ15" s="80">
        <f t="shared" ref="AZ15:AZ31" si="53">IFERROR((AW15-AT15)/AT15,0)</f>
        <v>0.81818181818181823</v>
      </c>
      <c r="BB15" s="40">
        <v>40</v>
      </c>
      <c r="BC15" s="41">
        <v>0</v>
      </c>
      <c r="BD15" s="66">
        <f t="shared" si="20"/>
        <v>40</v>
      </c>
      <c r="BE15" s="40">
        <v>32</v>
      </c>
      <c r="BF15" s="41">
        <v>0</v>
      </c>
      <c r="BG15" s="66">
        <f t="shared" si="21"/>
        <v>32</v>
      </c>
      <c r="BH15" s="80">
        <f t="shared" si="22"/>
        <v>4.0460235175116951E-3</v>
      </c>
      <c r="BI15" s="85">
        <f t="shared" si="23"/>
        <v>-0.2</v>
      </c>
      <c r="BJ15" s="80">
        <f t="shared" ref="BJ15:BJ31" si="54">IFERROR((BG15-BD15)/BD15,0)</f>
        <v>-0.2</v>
      </c>
      <c r="BL15" s="40">
        <v>8</v>
      </c>
      <c r="BM15" s="41">
        <v>0</v>
      </c>
      <c r="BN15" s="66">
        <f t="shared" si="24"/>
        <v>8</v>
      </c>
      <c r="BO15" s="40">
        <v>3</v>
      </c>
      <c r="BP15" s="41">
        <v>0</v>
      </c>
      <c r="BQ15" s="66">
        <f t="shared" si="25"/>
        <v>3</v>
      </c>
      <c r="BR15" s="80">
        <f t="shared" si="26"/>
        <v>6.2643558154103153E-4</v>
      </c>
      <c r="BS15" s="85">
        <f t="shared" si="27"/>
        <v>-0.625</v>
      </c>
      <c r="BT15" s="80">
        <f t="shared" ref="BT15:BT31" si="55">IFERROR((BQ15-BN15)/BN15,0)</f>
        <v>-0.625</v>
      </c>
      <c r="BV15" s="40">
        <v>0</v>
      </c>
      <c r="BW15" s="41">
        <v>0</v>
      </c>
      <c r="BX15" s="66">
        <f t="shared" si="28"/>
        <v>0</v>
      </c>
      <c r="BY15" s="40">
        <v>0</v>
      </c>
      <c r="BZ15" s="41">
        <v>0</v>
      </c>
      <c r="CA15" s="66">
        <f t="shared" si="29"/>
        <v>0</v>
      </c>
      <c r="CB15" s="80">
        <f t="shared" si="46"/>
        <v>0</v>
      </c>
      <c r="CC15" s="85">
        <f t="shared" si="30"/>
        <v>0</v>
      </c>
      <c r="CD15" s="80">
        <f t="shared" ref="CD15:CD31" si="56">IFERROR((CA15-BX15)/BX15,0)</f>
        <v>0</v>
      </c>
      <c r="CF15" s="40">
        <v>0</v>
      </c>
      <c r="CG15" s="41">
        <v>0</v>
      </c>
      <c r="CH15" s="66">
        <f t="shared" si="31"/>
        <v>0</v>
      </c>
      <c r="CI15" s="40">
        <v>0</v>
      </c>
      <c r="CJ15" s="41">
        <v>0</v>
      </c>
      <c r="CK15" s="66">
        <f t="shared" si="32"/>
        <v>0</v>
      </c>
      <c r="CL15" s="80">
        <f t="shared" si="33"/>
        <v>0</v>
      </c>
      <c r="CM15" s="85">
        <f t="shared" si="34"/>
        <v>0</v>
      </c>
      <c r="CN15" s="80">
        <f t="shared" ref="CN15:CN31" si="57">IFERROR((CK15-CH15)/CH15,0)</f>
        <v>0</v>
      </c>
      <c r="CP15" s="40">
        <v>0</v>
      </c>
      <c r="CQ15" s="41">
        <v>0</v>
      </c>
      <c r="CR15" s="66">
        <f t="shared" si="35"/>
        <v>0</v>
      </c>
      <c r="CS15" s="40">
        <v>0</v>
      </c>
      <c r="CT15" s="41">
        <v>0</v>
      </c>
      <c r="CU15" s="66">
        <f t="shared" si="36"/>
        <v>0</v>
      </c>
      <c r="CV15" s="80">
        <f t="shared" si="37"/>
        <v>0</v>
      </c>
      <c r="CW15" s="85">
        <f t="shared" si="38"/>
        <v>0</v>
      </c>
      <c r="CX15" s="80">
        <f t="shared" ref="CX15:CX31" si="58">IFERROR((CU15-CR15)/CR15,0)</f>
        <v>0</v>
      </c>
    </row>
    <row r="16" spans="1:102" ht="24.95" customHeight="1">
      <c r="A16" s="3">
        <v>9</v>
      </c>
      <c r="B16" s="47" t="s">
        <v>52</v>
      </c>
      <c r="D16" s="40">
        <v>0</v>
      </c>
      <c r="E16" s="41">
        <v>0</v>
      </c>
      <c r="F16" s="66">
        <f t="shared" si="0"/>
        <v>0</v>
      </c>
      <c r="G16" s="40">
        <v>0</v>
      </c>
      <c r="H16" s="41">
        <v>0</v>
      </c>
      <c r="I16" s="66">
        <f t="shared" si="1"/>
        <v>0</v>
      </c>
      <c r="J16" s="80">
        <f t="shared" si="2"/>
        <v>0</v>
      </c>
      <c r="K16" s="85">
        <f t="shared" si="3"/>
        <v>0</v>
      </c>
      <c r="L16" s="80">
        <f t="shared" si="39"/>
        <v>0</v>
      </c>
      <c r="N16" s="40">
        <v>0</v>
      </c>
      <c r="O16" s="41">
        <v>0</v>
      </c>
      <c r="P16" s="66">
        <f t="shared" si="4"/>
        <v>0</v>
      </c>
      <c r="Q16" s="40">
        <v>0</v>
      </c>
      <c r="R16" s="41">
        <v>0</v>
      </c>
      <c r="S16" s="66">
        <f t="shared" si="5"/>
        <v>0</v>
      </c>
      <c r="T16" s="80">
        <f t="shared" si="6"/>
        <v>0</v>
      </c>
      <c r="U16" s="85">
        <f t="shared" si="7"/>
        <v>0</v>
      </c>
      <c r="V16" s="80">
        <f t="shared" si="50"/>
        <v>0</v>
      </c>
      <c r="X16" s="40">
        <v>0</v>
      </c>
      <c r="Y16" s="41">
        <v>0</v>
      </c>
      <c r="Z16" s="66">
        <f t="shared" si="8"/>
        <v>0</v>
      </c>
      <c r="AA16" s="40">
        <v>0</v>
      </c>
      <c r="AB16" s="41">
        <v>0</v>
      </c>
      <c r="AC16" s="66">
        <f t="shared" si="9"/>
        <v>0</v>
      </c>
      <c r="AD16" s="80">
        <f t="shared" si="10"/>
        <v>0</v>
      </c>
      <c r="AE16" s="85">
        <f t="shared" si="11"/>
        <v>0</v>
      </c>
      <c r="AF16" s="80">
        <f t="shared" si="51"/>
        <v>0</v>
      </c>
      <c r="AH16" s="40">
        <v>0</v>
      </c>
      <c r="AI16" s="41">
        <v>0</v>
      </c>
      <c r="AJ16" s="66">
        <f t="shared" si="12"/>
        <v>0</v>
      </c>
      <c r="AK16" s="40">
        <v>0</v>
      </c>
      <c r="AL16" s="41">
        <v>0</v>
      </c>
      <c r="AM16" s="66">
        <f t="shared" si="13"/>
        <v>0</v>
      </c>
      <c r="AN16" s="80">
        <f t="shared" si="14"/>
        <v>0</v>
      </c>
      <c r="AO16" s="85">
        <f t="shared" si="15"/>
        <v>0</v>
      </c>
      <c r="AP16" s="80">
        <f t="shared" si="52"/>
        <v>0</v>
      </c>
      <c r="AR16" s="40">
        <v>47</v>
      </c>
      <c r="AS16" s="41">
        <v>0</v>
      </c>
      <c r="AT16" s="66">
        <f t="shared" si="16"/>
        <v>47</v>
      </c>
      <c r="AU16" s="40">
        <v>31</v>
      </c>
      <c r="AV16" s="41">
        <v>0</v>
      </c>
      <c r="AW16" s="66">
        <f t="shared" si="17"/>
        <v>31</v>
      </c>
      <c r="AX16" s="80">
        <f t="shared" si="18"/>
        <v>4.987129987129987E-3</v>
      </c>
      <c r="AY16" s="85">
        <f t="shared" si="19"/>
        <v>-0.34042553191489361</v>
      </c>
      <c r="AZ16" s="80">
        <f t="shared" si="53"/>
        <v>-0.34042553191489361</v>
      </c>
      <c r="BB16" s="40">
        <v>0</v>
      </c>
      <c r="BC16" s="41">
        <v>0</v>
      </c>
      <c r="BD16" s="66">
        <f t="shared" si="20"/>
        <v>0</v>
      </c>
      <c r="BE16" s="40">
        <v>0</v>
      </c>
      <c r="BF16" s="41">
        <v>0</v>
      </c>
      <c r="BG16" s="66">
        <f t="shared" si="21"/>
        <v>0</v>
      </c>
      <c r="BH16" s="80">
        <f t="shared" si="22"/>
        <v>0</v>
      </c>
      <c r="BI16" s="85">
        <f t="shared" si="23"/>
        <v>0</v>
      </c>
      <c r="BJ16" s="80">
        <f t="shared" si="54"/>
        <v>0</v>
      </c>
      <c r="BL16" s="40">
        <v>0</v>
      </c>
      <c r="BM16" s="41">
        <v>0</v>
      </c>
      <c r="BN16" s="66">
        <f t="shared" si="24"/>
        <v>0</v>
      </c>
      <c r="BO16" s="40">
        <v>0</v>
      </c>
      <c r="BP16" s="41">
        <v>0</v>
      </c>
      <c r="BQ16" s="66">
        <f t="shared" si="25"/>
        <v>0</v>
      </c>
      <c r="BR16" s="80">
        <f t="shared" si="26"/>
        <v>0</v>
      </c>
      <c r="BS16" s="85">
        <f t="shared" si="27"/>
        <v>0</v>
      </c>
      <c r="BT16" s="80">
        <f t="shared" si="55"/>
        <v>0</v>
      </c>
      <c r="BV16" s="40">
        <v>0</v>
      </c>
      <c r="BW16" s="41">
        <v>0</v>
      </c>
      <c r="BX16" s="66">
        <f t="shared" si="28"/>
        <v>0</v>
      </c>
      <c r="BY16" s="40">
        <v>0</v>
      </c>
      <c r="BZ16" s="41">
        <v>0</v>
      </c>
      <c r="CA16" s="66">
        <f t="shared" si="29"/>
        <v>0</v>
      </c>
      <c r="CB16" s="80">
        <f t="shared" si="46"/>
        <v>0</v>
      </c>
      <c r="CC16" s="85">
        <f t="shared" si="30"/>
        <v>0</v>
      </c>
      <c r="CD16" s="80">
        <f t="shared" si="56"/>
        <v>0</v>
      </c>
      <c r="CF16" s="40">
        <v>0</v>
      </c>
      <c r="CG16" s="41">
        <v>0</v>
      </c>
      <c r="CH16" s="66">
        <f t="shared" si="31"/>
        <v>0</v>
      </c>
      <c r="CI16" s="40">
        <v>0</v>
      </c>
      <c r="CJ16" s="41">
        <v>0</v>
      </c>
      <c r="CK16" s="66">
        <f t="shared" si="32"/>
        <v>0</v>
      </c>
      <c r="CL16" s="80">
        <f t="shared" si="33"/>
        <v>0</v>
      </c>
      <c r="CM16" s="85">
        <f t="shared" si="34"/>
        <v>0</v>
      </c>
      <c r="CN16" s="80">
        <f t="shared" si="57"/>
        <v>0</v>
      </c>
      <c r="CP16" s="40">
        <v>0</v>
      </c>
      <c r="CQ16" s="41">
        <v>0</v>
      </c>
      <c r="CR16" s="66">
        <f t="shared" si="35"/>
        <v>0</v>
      </c>
      <c r="CS16" s="40">
        <v>0</v>
      </c>
      <c r="CT16" s="41">
        <v>0</v>
      </c>
      <c r="CU16" s="66">
        <f t="shared" si="36"/>
        <v>0</v>
      </c>
      <c r="CV16" s="80">
        <f t="shared" si="37"/>
        <v>0</v>
      </c>
      <c r="CW16" s="85">
        <f t="shared" si="38"/>
        <v>0</v>
      </c>
      <c r="CX16" s="80">
        <f t="shared" si="58"/>
        <v>0</v>
      </c>
    </row>
    <row r="17" spans="1:102" ht="24.95" customHeight="1">
      <c r="A17" s="3">
        <v>10</v>
      </c>
      <c r="B17" s="47" t="s">
        <v>45</v>
      </c>
      <c r="D17" s="40">
        <v>0</v>
      </c>
      <c r="E17" s="41">
        <v>0</v>
      </c>
      <c r="F17" s="66">
        <f t="shared" si="0"/>
        <v>0</v>
      </c>
      <c r="G17" s="40">
        <v>0</v>
      </c>
      <c r="H17" s="41">
        <v>0</v>
      </c>
      <c r="I17" s="66">
        <f t="shared" si="1"/>
        <v>0</v>
      </c>
      <c r="J17" s="80">
        <f t="shared" si="2"/>
        <v>0</v>
      </c>
      <c r="K17" s="85">
        <f t="shared" si="3"/>
        <v>0</v>
      </c>
      <c r="L17" s="80">
        <f t="shared" si="39"/>
        <v>0</v>
      </c>
      <c r="N17" s="40">
        <v>0</v>
      </c>
      <c r="O17" s="41">
        <v>0</v>
      </c>
      <c r="P17" s="66">
        <f t="shared" si="4"/>
        <v>0</v>
      </c>
      <c r="Q17" s="40">
        <v>0</v>
      </c>
      <c r="R17" s="41">
        <v>0</v>
      </c>
      <c r="S17" s="66">
        <f t="shared" si="5"/>
        <v>0</v>
      </c>
      <c r="T17" s="80">
        <f t="shared" si="6"/>
        <v>0</v>
      </c>
      <c r="U17" s="85">
        <f t="shared" si="7"/>
        <v>0</v>
      </c>
      <c r="V17" s="80">
        <f t="shared" si="50"/>
        <v>0</v>
      </c>
      <c r="X17" s="40">
        <v>2905</v>
      </c>
      <c r="Y17" s="41">
        <v>0</v>
      </c>
      <c r="Z17" s="66">
        <f t="shared" si="8"/>
        <v>2905</v>
      </c>
      <c r="AA17" s="40">
        <v>3834</v>
      </c>
      <c r="AB17" s="41">
        <v>0</v>
      </c>
      <c r="AC17" s="66">
        <f t="shared" si="9"/>
        <v>3834</v>
      </c>
      <c r="AD17" s="80">
        <f t="shared" si="10"/>
        <v>5.5773762765121762E-2</v>
      </c>
      <c r="AE17" s="85">
        <f t="shared" si="11"/>
        <v>0.31979345955249572</v>
      </c>
      <c r="AF17" s="80">
        <f t="shared" si="51"/>
        <v>0.31979345955249572</v>
      </c>
      <c r="AH17" s="40">
        <v>2892</v>
      </c>
      <c r="AI17" s="41">
        <v>0</v>
      </c>
      <c r="AJ17" s="66">
        <f t="shared" si="12"/>
        <v>2892</v>
      </c>
      <c r="AK17" s="40">
        <v>2440</v>
      </c>
      <c r="AL17" s="41">
        <v>0</v>
      </c>
      <c r="AM17" s="66">
        <f t="shared" si="13"/>
        <v>2440</v>
      </c>
      <c r="AN17" s="80">
        <f t="shared" si="14"/>
        <v>7.080878725441829E-2</v>
      </c>
      <c r="AO17" s="85">
        <f t="shared" si="15"/>
        <v>-0.15629322268326418</v>
      </c>
      <c r="AP17" s="80">
        <f t="shared" si="52"/>
        <v>-0.15629322268326418</v>
      </c>
      <c r="AR17" s="40">
        <v>84</v>
      </c>
      <c r="AS17" s="41">
        <v>3294</v>
      </c>
      <c r="AT17" s="66">
        <f t="shared" si="16"/>
        <v>3378</v>
      </c>
      <c r="AU17" s="40">
        <v>286</v>
      </c>
      <c r="AV17" s="41">
        <v>2716</v>
      </c>
      <c r="AW17" s="66">
        <f t="shared" si="17"/>
        <v>3002</v>
      </c>
      <c r="AX17" s="80">
        <f t="shared" si="18"/>
        <v>0.48294723294723296</v>
      </c>
      <c r="AY17" s="85">
        <f t="shared" si="19"/>
        <v>-0.11130846654825341</v>
      </c>
      <c r="AZ17" s="80">
        <f t="shared" si="53"/>
        <v>-0.11130846654825341</v>
      </c>
      <c r="BB17" s="40">
        <v>98</v>
      </c>
      <c r="BC17" s="41">
        <v>0</v>
      </c>
      <c r="BD17" s="66">
        <f t="shared" si="20"/>
        <v>98</v>
      </c>
      <c r="BE17" s="40">
        <v>166</v>
      </c>
      <c r="BF17" s="41">
        <v>0</v>
      </c>
      <c r="BG17" s="66">
        <f t="shared" si="21"/>
        <v>166</v>
      </c>
      <c r="BH17" s="80">
        <f t="shared" si="22"/>
        <v>2.0988746997091922E-2</v>
      </c>
      <c r="BI17" s="85">
        <f t="shared" si="23"/>
        <v>0.69387755102040816</v>
      </c>
      <c r="BJ17" s="80">
        <f t="shared" si="54"/>
        <v>0.69387755102040816</v>
      </c>
      <c r="BL17" s="40">
        <v>0</v>
      </c>
      <c r="BM17" s="41">
        <v>4105</v>
      </c>
      <c r="BN17" s="66">
        <f t="shared" si="24"/>
        <v>4105</v>
      </c>
      <c r="BO17" s="40">
        <v>0</v>
      </c>
      <c r="BP17" s="41">
        <v>2682</v>
      </c>
      <c r="BQ17" s="66">
        <f t="shared" si="25"/>
        <v>2682</v>
      </c>
      <c r="BR17" s="80">
        <f t="shared" si="26"/>
        <v>0.56003340989768213</v>
      </c>
      <c r="BS17" s="85">
        <f t="shared" si="27"/>
        <v>-0.34665042630937881</v>
      </c>
      <c r="BT17" s="80">
        <f t="shared" si="55"/>
        <v>-0.34665042630937881</v>
      </c>
      <c r="BV17" s="40">
        <v>0</v>
      </c>
      <c r="BW17" s="41">
        <v>0</v>
      </c>
      <c r="BX17" s="66">
        <f t="shared" si="28"/>
        <v>0</v>
      </c>
      <c r="BY17" s="40">
        <v>0</v>
      </c>
      <c r="BZ17" s="41">
        <v>0</v>
      </c>
      <c r="CA17" s="66">
        <f t="shared" si="29"/>
        <v>0</v>
      </c>
      <c r="CB17" s="80">
        <f t="shared" si="46"/>
        <v>0</v>
      </c>
      <c r="CC17" s="85">
        <f t="shared" si="30"/>
        <v>0</v>
      </c>
      <c r="CD17" s="80">
        <f t="shared" si="56"/>
        <v>0</v>
      </c>
      <c r="CF17" s="40">
        <v>368</v>
      </c>
      <c r="CG17" s="41">
        <v>0</v>
      </c>
      <c r="CH17" s="66">
        <f t="shared" si="31"/>
        <v>368</v>
      </c>
      <c r="CI17" s="40">
        <v>321</v>
      </c>
      <c r="CJ17" s="41">
        <v>0</v>
      </c>
      <c r="CK17" s="66">
        <f t="shared" si="32"/>
        <v>321</v>
      </c>
      <c r="CL17" s="80">
        <f t="shared" si="33"/>
        <v>9.8375727857799578E-2</v>
      </c>
      <c r="CM17" s="85">
        <f t="shared" si="34"/>
        <v>-0.12771739130434784</v>
      </c>
      <c r="CN17" s="80">
        <f t="shared" si="57"/>
        <v>-0.12771739130434784</v>
      </c>
      <c r="CP17" s="40">
        <v>102</v>
      </c>
      <c r="CQ17" s="41">
        <v>0</v>
      </c>
      <c r="CR17" s="66">
        <f t="shared" si="35"/>
        <v>102</v>
      </c>
      <c r="CS17" s="40">
        <v>75</v>
      </c>
      <c r="CT17" s="41">
        <v>0</v>
      </c>
      <c r="CU17" s="66">
        <f t="shared" si="36"/>
        <v>75</v>
      </c>
      <c r="CV17" s="80">
        <f t="shared" si="37"/>
        <v>2.4248302618816681E-2</v>
      </c>
      <c r="CW17" s="85">
        <f t="shared" si="38"/>
        <v>-0.26470588235294118</v>
      </c>
      <c r="CX17" s="80">
        <f t="shared" si="58"/>
        <v>-0.26470588235294118</v>
      </c>
    </row>
    <row r="18" spans="1:102" ht="24.95" customHeight="1">
      <c r="A18" s="3">
        <v>11</v>
      </c>
      <c r="B18" s="54" t="s">
        <v>137</v>
      </c>
      <c r="D18" s="40">
        <v>0</v>
      </c>
      <c r="E18" s="41">
        <v>0</v>
      </c>
      <c r="F18" s="66">
        <f t="shared" si="0"/>
        <v>0</v>
      </c>
      <c r="G18" s="40">
        <v>0</v>
      </c>
      <c r="H18" s="41">
        <v>0</v>
      </c>
      <c r="I18" s="66">
        <f t="shared" si="1"/>
        <v>0</v>
      </c>
      <c r="J18" s="80">
        <f t="shared" si="2"/>
        <v>0</v>
      </c>
      <c r="K18" s="85">
        <f t="shared" si="3"/>
        <v>0</v>
      </c>
      <c r="L18" s="80">
        <f t="shared" si="39"/>
        <v>0</v>
      </c>
      <c r="N18" s="40">
        <v>3193</v>
      </c>
      <c r="O18" s="41">
        <v>5021</v>
      </c>
      <c r="P18" s="66">
        <f t="shared" si="4"/>
        <v>8214</v>
      </c>
      <c r="Q18" s="40">
        <v>5493</v>
      </c>
      <c r="R18" s="41">
        <v>5069</v>
      </c>
      <c r="S18" s="66">
        <f t="shared" si="5"/>
        <v>10562</v>
      </c>
      <c r="T18" s="80">
        <f t="shared" si="6"/>
        <v>0.11263970650968347</v>
      </c>
      <c r="U18" s="85">
        <f t="shared" si="7"/>
        <v>0.28585342098855615</v>
      </c>
      <c r="V18" s="80">
        <f t="shared" si="50"/>
        <v>0.28585342098855615</v>
      </c>
      <c r="X18" s="40">
        <v>0</v>
      </c>
      <c r="Y18" s="41">
        <v>0</v>
      </c>
      <c r="Z18" s="66">
        <f t="shared" si="8"/>
        <v>0</v>
      </c>
      <c r="AA18" s="40">
        <v>0</v>
      </c>
      <c r="AB18" s="41">
        <v>0</v>
      </c>
      <c r="AC18" s="66">
        <f t="shared" si="9"/>
        <v>0</v>
      </c>
      <c r="AD18" s="80">
        <f t="shared" si="10"/>
        <v>0</v>
      </c>
      <c r="AE18" s="85">
        <f t="shared" si="11"/>
        <v>0</v>
      </c>
      <c r="AF18" s="80">
        <f t="shared" si="51"/>
        <v>0</v>
      </c>
      <c r="AH18" s="40">
        <v>0</v>
      </c>
      <c r="AI18" s="41">
        <v>0</v>
      </c>
      <c r="AJ18" s="66">
        <f t="shared" si="12"/>
        <v>0</v>
      </c>
      <c r="AK18" s="40">
        <v>0</v>
      </c>
      <c r="AL18" s="41">
        <v>0</v>
      </c>
      <c r="AM18" s="66">
        <f t="shared" si="13"/>
        <v>0</v>
      </c>
      <c r="AN18" s="80">
        <f t="shared" si="14"/>
        <v>0</v>
      </c>
      <c r="AO18" s="85">
        <f t="shared" si="15"/>
        <v>0</v>
      </c>
      <c r="AP18" s="80">
        <f t="shared" si="52"/>
        <v>0</v>
      </c>
      <c r="AR18" s="40">
        <v>0</v>
      </c>
      <c r="AS18" s="41">
        <v>0</v>
      </c>
      <c r="AT18" s="66">
        <f t="shared" si="16"/>
        <v>0</v>
      </c>
      <c r="AU18" s="40">
        <v>0</v>
      </c>
      <c r="AV18" s="41">
        <v>0</v>
      </c>
      <c r="AW18" s="66">
        <f t="shared" si="17"/>
        <v>0</v>
      </c>
      <c r="AX18" s="80">
        <f t="shared" si="18"/>
        <v>0</v>
      </c>
      <c r="AY18" s="85">
        <f t="shared" si="19"/>
        <v>0</v>
      </c>
      <c r="AZ18" s="80">
        <f t="shared" si="53"/>
        <v>0</v>
      </c>
      <c r="BB18" s="40">
        <v>0</v>
      </c>
      <c r="BC18" s="41">
        <v>0</v>
      </c>
      <c r="BD18" s="66">
        <f t="shared" si="20"/>
        <v>0</v>
      </c>
      <c r="BE18" s="40">
        <v>0</v>
      </c>
      <c r="BF18" s="41">
        <v>0</v>
      </c>
      <c r="BG18" s="66">
        <f t="shared" si="21"/>
        <v>0</v>
      </c>
      <c r="BH18" s="80">
        <f t="shared" si="22"/>
        <v>0</v>
      </c>
      <c r="BI18" s="85">
        <f t="shared" si="23"/>
        <v>0</v>
      </c>
      <c r="BJ18" s="80">
        <f t="shared" si="54"/>
        <v>0</v>
      </c>
      <c r="BL18" s="40">
        <v>0</v>
      </c>
      <c r="BM18" s="41">
        <v>0</v>
      </c>
      <c r="BN18" s="66">
        <f t="shared" si="24"/>
        <v>0</v>
      </c>
      <c r="BO18" s="40">
        <v>0</v>
      </c>
      <c r="BP18" s="41">
        <v>0</v>
      </c>
      <c r="BQ18" s="66">
        <f t="shared" si="25"/>
        <v>0</v>
      </c>
      <c r="BR18" s="80">
        <f t="shared" si="26"/>
        <v>0</v>
      </c>
      <c r="BS18" s="85">
        <f t="shared" si="27"/>
        <v>0</v>
      </c>
      <c r="BT18" s="80">
        <f t="shared" si="55"/>
        <v>0</v>
      </c>
      <c r="BV18" s="40">
        <v>0</v>
      </c>
      <c r="BW18" s="41">
        <v>0</v>
      </c>
      <c r="BX18" s="66">
        <f t="shared" si="28"/>
        <v>0</v>
      </c>
      <c r="BY18" s="40">
        <v>0</v>
      </c>
      <c r="BZ18" s="41">
        <v>0</v>
      </c>
      <c r="CA18" s="66">
        <f t="shared" si="29"/>
        <v>0</v>
      </c>
      <c r="CB18" s="80">
        <f t="shared" si="46"/>
        <v>0</v>
      </c>
      <c r="CC18" s="85">
        <f t="shared" si="30"/>
        <v>0</v>
      </c>
      <c r="CD18" s="80">
        <f t="shared" si="56"/>
        <v>0</v>
      </c>
      <c r="CF18" s="40">
        <v>0</v>
      </c>
      <c r="CG18" s="41">
        <v>0</v>
      </c>
      <c r="CH18" s="66">
        <f t="shared" si="31"/>
        <v>0</v>
      </c>
      <c r="CI18" s="40">
        <v>0</v>
      </c>
      <c r="CJ18" s="41">
        <v>0</v>
      </c>
      <c r="CK18" s="66">
        <f t="shared" si="32"/>
        <v>0</v>
      </c>
      <c r="CL18" s="80">
        <f t="shared" si="33"/>
        <v>0</v>
      </c>
      <c r="CM18" s="85">
        <f t="shared" si="34"/>
        <v>0</v>
      </c>
      <c r="CN18" s="80">
        <f t="shared" si="57"/>
        <v>0</v>
      </c>
      <c r="CP18" s="40">
        <v>2</v>
      </c>
      <c r="CQ18" s="41">
        <v>0</v>
      </c>
      <c r="CR18" s="66">
        <f t="shared" si="35"/>
        <v>2</v>
      </c>
      <c r="CS18" s="40">
        <v>1</v>
      </c>
      <c r="CT18" s="41">
        <v>0</v>
      </c>
      <c r="CU18" s="66">
        <f t="shared" si="36"/>
        <v>1</v>
      </c>
      <c r="CV18" s="80">
        <f t="shared" si="37"/>
        <v>3.2331070158422246E-4</v>
      </c>
      <c r="CW18" s="85">
        <f t="shared" si="38"/>
        <v>-0.5</v>
      </c>
      <c r="CX18" s="80">
        <f t="shared" si="58"/>
        <v>-0.5</v>
      </c>
    </row>
    <row r="19" spans="1:102" ht="24.95" customHeight="1">
      <c r="A19" s="3">
        <v>12</v>
      </c>
      <c r="B19" s="47" t="s">
        <v>228</v>
      </c>
      <c r="D19" s="40">
        <v>0</v>
      </c>
      <c r="E19" s="41">
        <v>0</v>
      </c>
      <c r="F19" s="66">
        <f t="shared" si="0"/>
        <v>0</v>
      </c>
      <c r="G19" s="40">
        <v>0</v>
      </c>
      <c r="H19" s="41">
        <v>0</v>
      </c>
      <c r="I19" s="66">
        <f t="shared" si="1"/>
        <v>0</v>
      </c>
      <c r="J19" s="80">
        <f t="shared" si="2"/>
        <v>0</v>
      </c>
      <c r="K19" s="85">
        <f t="shared" si="3"/>
        <v>0</v>
      </c>
      <c r="L19" s="80">
        <f t="shared" si="39"/>
        <v>0</v>
      </c>
      <c r="N19" s="40">
        <v>0</v>
      </c>
      <c r="O19" s="41">
        <v>0</v>
      </c>
      <c r="P19" s="66">
        <f t="shared" si="4"/>
        <v>0</v>
      </c>
      <c r="Q19" s="40">
        <v>0</v>
      </c>
      <c r="R19" s="41">
        <v>0</v>
      </c>
      <c r="S19" s="66">
        <f t="shared" si="5"/>
        <v>0</v>
      </c>
      <c r="T19" s="80">
        <f t="shared" si="6"/>
        <v>0</v>
      </c>
      <c r="U19" s="85">
        <f t="shared" si="7"/>
        <v>0</v>
      </c>
      <c r="V19" s="80">
        <f t="shared" si="50"/>
        <v>0</v>
      </c>
      <c r="X19" s="40">
        <v>0</v>
      </c>
      <c r="Y19" s="41">
        <v>0</v>
      </c>
      <c r="Z19" s="66">
        <f t="shared" si="8"/>
        <v>0</v>
      </c>
      <c r="AA19" s="40">
        <v>0</v>
      </c>
      <c r="AB19" s="41">
        <v>0</v>
      </c>
      <c r="AC19" s="66">
        <f t="shared" si="9"/>
        <v>0</v>
      </c>
      <c r="AD19" s="80">
        <f t="shared" si="10"/>
        <v>0</v>
      </c>
      <c r="AE19" s="85">
        <f t="shared" si="11"/>
        <v>0</v>
      </c>
      <c r="AF19" s="80">
        <f t="shared" si="51"/>
        <v>0</v>
      </c>
      <c r="AH19" s="40">
        <v>0</v>
      </c>
      <c r="AI19" s="41">
        <v>0</v>
      </c>
      <c r="AJ19" s="66">
        <f t="shared" si="12"/>
        <v>0</v>
      </c>
      <c r="AK19" s="40">
        <v>0</v>
      </c>
      <c r="AL19" s="41">
        <v>0</v>
      </c>
      <c r="AM19" s="66">
        <f t="shared" si="13"/>
        <v>0</v>
      </c>
      <c r="AN19" s="80">
        <f t="shared" si="14"/>
        <v>0</v>
      </c>
      <c r="AO19" s="85">
        <f t="shared" si="15"/>
        <v>0</v>
      </c>
      <c r="AP19" s="80">
        <f t="shared" si="52"/>
        <v>0</v>
      </c>
      <c r="AR19" s="40">
        <v>0</v>
      </c>
      <c r="AS19" s="41">
        <v>0</v>
      </c>
      <c r="AT19" s="66">
        <f t="shared" si="16"/>
        <v>0</v>
      </c>
      <c r="AU19" s="40">
        <v>0</v>
      </c>
      <c r="AV19" s="41">
        <v>0</v>
      </c>
      <c r="AW19" s="66">
        <f t="shared" si="17"/>
        <v>0</v>
      </c>
      <c r="AX19" s="80">
        <f t="shared" si="18"/>
        <v>0</v>
      </c>
      <c r="AY19" s="85">
        <f t="shared" si="19"/>
        <v>0</v>
      </c>
      <c r="AZ19" s="80">
        <f t="shared" si="53"/>
        <v>0</v>
      </c>
      <c r="BB19" s="40">
        <v>2</v>
      </c>
      <c r="BC19" s="41">
        <v>0</v>
      </c>
      <c r="BD19" s="66">
        <f t="shared" si="20"/>
        <v>2</v>
      </c>
      <c r="BE19" s="40">
        <v>0</v>
      </c>
      <c r="BF19" s="41">
        <v>0</v>
      </c>
      <c r="BG19" s="66">
        <f t="shared" si="21"/>
        <v>0</v>
      </c>
      <c r="BH19" s="80">
        <f t="shared" si="22"/>
        <v>0</v>
      </c>
      <c r="BI19" s="85">
        <f t="shared" si="23"/>
        <v>-1</v>
      </c>
      <c r="BJ19" s="80">
        <f t="shared" si="54"/>
        <v>-1</v>
      </c>
      <c r="BL19" s="40">
        <v>0</v>
      </c>
      <c r="BM19" s="41">
        <v>0</v>
      </c>
      <c r="BN19" s="66">
        <f t="shared" si="24"/>
        <v>0</v>
      </c>
      <c r="BO19" s="40">
        <v>0</v>
      </c>
      <c r="BP19" s="41">
        <v>0</v>
      </c>
      <c r="BQ19" s="66">
        <f t="shared" si="25"/>
        <v>0</v>
      </c>
      <c r="BR19" s="80">
        <f t="shared" si="26"/>
        <v>0</v>
      </c>
      <c r="BS19" s="85">
        <f t="shared" si="27"/>
        <v>0</v>
      </c>
      <c r="BT19" s="80">
        <f t="shared" si="55"/>
        <v>0</v>
      </c>
      <c r="BV19" s="40">
        <v>0</v>
      </c>
      <c r="BW19" s="41">
        <v>0</v>
      </c>
      <c r="BX19" s="66">
        <f t="shared" si="28"/>
        <v>0</v>
      </c>
      <c r="BY19" s="40">
        <v>0</v>
      </c>
      <c r="BZ19" s="41">
        <v>0</v>
      </c>
      <c r="CA19" s="66">
        <f t="shared" si="29"/>
        <v>0</v>
      </c>
      <c r="CB19" s="80">
        <f t="shared" si="46"/>
        <v>0</v>
      </c>
      <c r="CC19" s="85">
        <f t="shared" si="30"/>
        <v>0</v>
      </c>
      <c r="CD19" s="80">
        <f t="shared" si="56"/>
        <v>0</v>
      </c>
      <c r="CF19" s="40">
        <v>0</v>
      </c>
      <c r="CG19" s="41">
        <v>0</v>
      </c>
      <c r="CH19" s="66">
        <f t="shared" si="31"/>
        <v>0</v>
      </c>
      <c r="CI19" s="40">
        <v>0</v>
      </c>
      <c r="CJ19" s="41">
        <v>0</v>
      </c>
      <c r="CK19" s="66">
        <f t="shared" si="32"/>
        <v>0</v>
      </c>
      <c r="CL19" s="80">
        <f t="shared" si="33"/>
        <v>0</v>
      </c>
      <c r="CM19" s="85">
        <f t="shared" si="34"/>
        <v>0</v>
      </c>
      <c r="CN19" s="80">
        <f t="shared" si="57"/>
        <v>0</v>
      </c>
      <c r="CP19" s="40">
        <v>0</v>
      </c>
      <c r="CQ19" s="41">
        <v>0</v>
      </c>
      <c r="CR19" s="66">
        <f t="shared" si="35"/>
        <v>0</v>
      </c>
      <c r="CS19" s="40">
        <v>0</v>
      </c>
      <c r="CT19" s="41">
        <v>0</v>
      </c>
      <c r="CU19" s="66">
        <f t="shared" si="36"/>
        <v>0</v>
      </c>
      <c r="CV19" s="80">
        <f t="shared" si="37"/>
        <v>0</v>
      </c>
      <c r="CW19" s="85">
        <f t="shared" si="38"/>
        <v>0</v>
      </c>
      <c r="CX19" s="80">
        <f t="shared" si="58"/>
        <v>0</v>
      </c>
    </row>
    <row r="20" spans="1:102" ht="24.95" customHeight="1">
      <c r="A20" s="3">
        <v>13</v>
      </c>
      <c r="B20" s="47" t="s">
        <v>85</v>
      </c>
      <c r="D20" s="40">
        <v>0</v>
      </c>
      <c r="E20" s="41">
        <v>719</v>
      </c>
      <c r="F20" s="66">
        <f t="shared" si="0"/>
        <v>719</v>
      </c>
      <c r="G20" s="40">
        <v>0</v>
      </c>
      <c r="H20" s="41">
        <v>502</v>
      </c>
      <c r="I20" s="66">
        <f t="shared" si="1"/>
        <v>502</v>
      </c>
      <c r="J20" s="80">
        <f t="shared" si="2"/>
        <v>3.5723943581787905E-3</v>
      </c>
      <c r="K20" s="85">
        <f t="shared" si="3"/>
        <v>-0.30180806675938804</v>
      </c>
      <c r="L20" s="80">
        <f t="shared" si="39"/>
        <v>-0.30180806675938804</v>
      </c>
      <c r="N20" s="40">
        <v>0</v>
      </c>
      <c r="O20" s="41">
        <v>0</v>
      </c>
      <c r="P20" s="66">
        <f t="shared" si="4"/>
        <v>0</v>
      </c>
      <c r="Q20" s="40">
        <v>0</v>
      </c>
      <c r="R20" s="41">
        <v>0</v>
      </c>
      <c r="S20" s="66">
        <f t="shared" si="5"/>
        <v>0</v>
      </c>
      <c r="T20" s="80">
        <f t="shared" si="6"/>
        <v>0</v>
      </c>
      <c r="U20" s="85">
        <f t="shared" si="7"/>
        <v>0</v>
      </c>
      <c r="V20" s="80">
        <f t="shared" si="50"/>
        <v>0</v>
      </c>
      <c r="X20" s="40">
        <v>331</v>
      </c>
      <c r="Y20" s="41">
        <v>2233</v>
      </c>
      <c r="Z20" s="66">
        <f t="shared" si="8"/>
        <v>2564</v>
      </c>
      <c r="AA20" s="40">
        <v>179</v>
      </c>
      <c r="AB20" s="41">
        <v>2291</v>
      </c>
      <c r="AC20" s="66">
        <f t="shared" si="9"/>
        <v>2470</v>
      </c>
      <c r="AD20" s="80">
        <f t="shared" si="10"/>
        <v>3.5931453841901606E-2</v>
      </c>
      <c r="AE20" s="85">
        <f t="shared" si="11"/>
        <v>-3.6661466458658344E-2</v>
      </c>
      <c r="AF20" s="80">
        <f t="shared" si="51"/>
        <v>-3.6661466458658344E-2</v>
      </c>
      <c r="AH20" s="40">
        <v>812</v>
      </c>
      <c r="AI20" s="41">
        <v>0</v>
      </c>
      <c r="AJ20" s="66">
        <f t="shared" si="12"/>
        <v>812</v>
      </c>
      <c r="AK20" s="40">
        <v>1055</v>
      </c>
      <c r="AL20" s="41">
        <v>0</v>
      </c>
      <c r="AM20" s="66">
        <f t="shared" si="13"/>
        <v>1055</v>
      </c>
      <c r="AN20" s="80">
        <f t="shared" si="14"/>
        <v>3.0616094489102991E-2</v>
      </c>
      <c r="AO20" s="85">
        <f t="shared" si="15"/>
        <v>0.29926108374384236</v>
      </c>
      <c r="AP20" s="80">
        <f t="shared" si="52"/>
        <v>0.29926108374384236</v>
      </c>
      <c r="AR20" s="40">
        <v>0</v>
      </c>
      <c r="AS20" s="41">
        <v>0</v>
      </c>
      <c r="AT20" s="66">
        <f t="shared" si="16"/>
        <v>0</v>
      </c>
      <c r="AU20" s="40">
        <v>0</v>
      </c>
      <c r="AV20" s="41">
        <v>0</v>
      </c>
      <c r="AW20" s="66">
        <f t="shared" si="17"/>
        <v>0</v>
      </c>
      <c r="AX20" s="80">
        <f t="shared" si="18"/>
        <v>0</v>
      </c>
      <c r="AY20" s="85">
        <f t="shared" si="19"/>
        <v>0</v>
      </c>
      <c r="AZ20" s="80">
        <f t="shared" si="53"/>
        <v>0</v>
      </c>
      <c r="BB20" s="40">
        <v>0</v>
      </c>
      <c r="BC20" s="41">
        <v>0</v>
      </c>
      <c r="BD20" s="66">
        <f t="shared" si="20"/>
        <v>0</v>
      </c>
      <c r="BE20" s="40">
        <v>0</v>
      </c>
      <c r="BF20" s="41">
        <v>0</v>
      </c>
      <c r="BG20" s="66">
        <f t="shared" si="21"/>
        <v>0</v>
      </c>
      <c r="BH20" s="80">
        <f t="shared" si="22"/>
        <v>0</v>
      </c>
      <c r="BI20" s="85">
        <f t="shared" si="23"/>
        <v>0</v>
      </c>
      <c r="BJ20" s="80">
        <f t="shared" si="54"/>
        <v>0</v>
      </c>
      <c r="BL20" s="40">
        <v>0</v>
      </c>
      <c r="BM20" s="41">
        <v>0</v>
      </c>
      <c r="BN20" s="66">
        <f t="shared" si="24"/>
        <v>0</v>
      </c>
      <c r="BO20" s="40">
        <v>0</v>
      </c>
      <c r="BP20" s="41">
        <v>0</v>
      </c>
      <c r="BQ20" s="66">
        <f t="shared" si="25"/>
        <v>0</v>
      </c>
      <c r="BR20" s="80">
        <f t="shared" si="26"/>
        <v>0</v>
      </c>
      <c r="BS20" s="85">
        <f t="shared" si="27"/>
        <v>0</v>
      </c>
      <c r="BT20" s="80">
        <f t="shared" si="55"/>
        <v>0</v>
      </c>
      <c r="BV20" s="40">
        <v>0</v>
      </c>
      <c r="BW20" s="41">
        <v>0</v>
      </c>
      <c r="BX20" s="66">
        <f t="shared" si="28"/>
        <v>0</v>
      </c>
      <c r="BY20" s="40">
        <v>0</v>
      </c>
      <c r="BZ20" s="41">
        <v>0</v>
      </c>
      <c r="CA20" s="66">
        <f t="shared" si="29"/>
        <v>0</v>
      </c>
      <c r="CB20" s="80">
        <f t="shared" si="46"/>
        <v>0</v>
      </c>
      <c r="CC20" s="85">
        <f t="shared" si="30"/>
        <v>0</v>
      </c>
      <c r="CD20" s="80">
        <f t="shared" si="56"/>
        <v>0</v>
      </c>
      <c r="CF20" s="40">
        <v>2</v>
      </c>
      <c r="CG20" s="41">
        <v>0</v>
      </c>
      <c r="CH20" s="66">
        <f t="shared" si="31"/>
        <v>2</v>
      </c>
      <c r="CI20" s="40">
        <v>4</v>
      </c>
      <c r="CJ20" s="41">
        <v>0</v>
      </c>
      <c r="CK20" s="66">
        <f t="shared" si="32"/>
        <v>4</v>
      </c>
      <c r="CL20" s="80">
        <f t="shared" si="33"/>
        <v>1.225865767698437E-3</v>
      </c>
      <c r="CM20" s="85">
        <f t="shared" si="34"/>
        <v>1</v>
      </c>
      <c r="CN20" s="80">
        <f t="shared" si="57"/>
        <v>1</v>
      </c>
      <c r="CP20" s="40">
        <v>0</v>
      </c>
      <c r="CQ20" s="41">
        <v>0</v>
      </c>
      <c r="CR20" s="66">
        <f t="shared" si="35"/>
        <v>0</v>
      </c>
      <c r="CS20" s="40">
        <v>0</v>
      </c>
      <c r="CT20" s="41">
        <v>0</v>
      </c>
      <c r="CU20" s="66">
        <f t="shared" si="36"/>
        <v>0</v>
      </c>
      <c r="CV20" s="80">
        <f t="shared" si="37"/>
        <v>0</v>
      </c>
      <c r="CW20" s="85">
        <f t="shared" si="38"/>
        <v>0</v>
      </c>
      <c r="CX20" s="80">
        <f t="shared" si="58"/>
        <v>0</v>
      </c>
    </row>
    <row r="21" spans="1:102" ht="24.95" customHeight="1">
      <c r="A21" s="3">
        <v>14</v>
      </c>
      <c r="B21" s="47" t="s">
        <v>110</v>
      </c>
      <c r="D21" s="40">
        <v>0</v>
      </c>
      <c r="E21" s="41">
        <v>0</v>
      </c>
      <c r="F21" s="66">
        <f t="shared" si="0"/>
        <v>0</v>
      </c>
      <c r="G21" s="40">
        <v>0</v>
      </c>
      <c r="H21" s="41">
        <v>0</v>
      </c>
      <c r="I21" s="66">
        <f t="shared" si="1"/>
        <v>0</v>
      </c>
      <c r="J21" s="80">
        <f t="shared" si="2"/>
        <v>0</v>
      </c>
      <c r="K21" s="85">
        <f t="shared" si="3"/>
        <v>0</v>
      </c>
      <c r="L21" s="80">
        <f t="shared" si="39"/>
        <v>0</v>
      </c>
      <c r="N21" s="40">
        <v>0</v>
      </c>
      <c r="O21" s="41">
        <v>0</v>
      </c>
      <c r="P21" s="66">
        <f t="shared" si="4"/>
        <v>0</v>
      </c>
      <c r="Q21" s="40">
        <v>0</v>
      </c>
      <c r="R21" s="41">
        <v>0</v>
      </c>
      <c r="S21" s="66">
        <f t="shared" si="5"/>
        <v>0</v>
      </c>
      <c r="T21" s="80">
        <f t="shared" si="6"/>
        <v>0</v>
      </c>
      <c r="U21" s="85">
        <f t="shared" si="7"/>
        <v>0</v>
      </c>
      <c r="V21" s="80">
        <f t="shared" si="50"/>
        <v>0</v>
      </c>
      <c r="X21" s="40">
        <v>0</v>
      </c>
      <c r="Y21" s="41">
        <v>0</v>
      </c>
      <c r="Z21" s="66">
        <f t="shared" si="8"/>
        <v>0</v>
      </c>
      <c r="AA21" s="40">
        <v>0</v>
      </c>
      <c r="AB21" s="41">
        <v>0</v>
      </c>
      <c r="AC21" s="66">
        <f t="shared" si="9"/>
        <v>0</v>
      </c>
      <c r="AD21" s="80">
        <f t="shared" si="10"/>
        <v>0</v>
      </c>
      <c r="AE21" s="85">
        <f t="shared" si="11"/>
        <v>0</v>
      </c>
      <c r="AF21" s="80">
        <f t="shared" si="51"/>
        <v>0</v>
      </c>
      <c r="AH21" s="40">
        <v>0</v>
      </c>
      <c r="AI21" s="41">
        <v>0</v>
      </c>
      <c r="AJ21" s="66">
        <f t="shared" si="12"/>
        <v>0</v>
      </c>
      <c r="AK21" s="40">
        <v>0</v>
      </c>
      <c r="AL21" s="41">
        <v>0</v>
      </c>
      <c r="AM21" s="66">
        <f t="shared" si="13"/>
        <v>0</v>
      </c>
      <c r="AN21" s="80">
        <f t="shared" si="14"/>
        <v>0</v>
      </c>
      <c r="AO21" s="85">
        <f t="shared" si="15"/>
        <v>0</v>
      </c>
      <c r="AP21" s="80">
        <f t="shared" si="52"/>
        <v>0</v>
      </c>
      <c r="AR21" s="40">
        <v>59</v>
      </c>
      <c r="AS21" s="41">
        <v>0</v>
      </c>
      <c r="AT21" s="66">
        <f t="shared" si="16"/>
        <v>59</v>
      </c>
      <c r="AU21" s="40">
        <v>3</v>
      </c>
      <c r="AV21" s="41">
        <v>0</v>
      </c>
      <c r="AW21" s="66">
        <f t="shared" si="17"/>
        <v>3</v>
      </c>
      <c r="AX21" s="80">
        <f t="shared" si="18"/>
        <v>4.8262548262548264E-4</v>
      </c>
      <c r="AY21" s="85">
        <f t="shared" si="19"/>
        <v>-0.94915254237288138</v>
      </c>
      <c r="AZ21" s="80">
        <f t="shared" si="53"/>
        <v>-0.94915254237288138</v>
      </c>
      <c r="BB21" s="40">
        <v>0</v>
      </c>
      <c r="BC21" s="41">
        <v>0</v>
      </c>
      <c r="BD21" s="66">
        <f t="shared" si="20"/>
        <v>0</v>
      </c>
      <c r="BE21" s="40">
        <v>0</v>
      </c>
      <c r="BF21" s="41">
        <v>0</v>
      </c>
      <c r="BG21" s="66">
        <f t="shared" si="21"/>
        <v>0</v>
      </c>
      <c r="BH21" s="80">
        <f t="shared" si="22"/>
        <v>0</v>
      </c>
      <c r="BI21" s="85">
        <f t="shared" si="23"/>
        <v>0</v>
      </c>
      <c r="BJ21" s="80">
        <f t="shared" si="54"/>
        <v>0</v>
      </c>
      <c r="BL21" s="40">
        <v>0</v>
      </c>
      <c r="BM21" s="41">
        <v>0</v>
      </c>
      <c r="BN21" s="66">
        <f t="shared" si="24"/>
        <v>0</v>
      </c>
      <c r="BO21" s="40">
        <v>0</v>
      </c>
      <c r="BP21" s="41">
        <v>0</v>
      </c>
      <c r="BQ21" s="66">
        <f t="shared" si="25"/>
        <v>0</v>
      </c>
      <c r="BR21" s="80">
        <f t="shared" si="26"/>
        <v>0</v>
      </c>
      <c r="BS21" s="85">
        <f t="shared" si="27"/>
        <v>0</v>
      </c>
      <c r="BT21" s="80">
        <f t="shared" si="55"/>
        <v>0</v>
      </c>
      <c r="BV21" s="40">
        <v>0</v>
      </c>
      <c r="BW21" s="41">
        <v>0</v>
      </c>
      <c r="BX21" s="66">
        <f t="shared" si="28"/>
        <v>0</v>
      </c>
      <c r="BY21" s="40">
        <v>0</v>
      </c>
      <c r="BZ21" s="41">
        <v>0</v>
      </c>
      <c r="CA21" s="66">
        <f t="shared" si="29"/>
        <v>0</v>
      </c>
      <c r="CB21" s="80">
        <f t="shared" si="46"/>
        <v>0</v>
      </c>
      <c r="CC21" s="85">
        <f t="shared" si="30"/>
        <v>0</v>
      </c>
      <c r="CD21" s="80">
        <f t="shared" si="56"/>
        <v>0</v>
      </c>
      <c r="CF21" s="40">
        <v>0</v>
      </c>
      <c r="CG21" s="41">
        <v>0</v>
      </c>
      <c r="CH21" s="66">
        <f t="shared" si="31"/>
        <v>0</v>
      </c>
      <c r="CI21" s="40">
        <v>0</v>
      </c>
      <c r="CJ21" s="41">
        <v>0</v>
      </c>
      <c r="CK21" s="66">
        <f t="shared" si="32"/>
        <v>0</v>
      </c>
      <c r="CL21" s="80">
        <f t="shared" si="33"/>
        <v>0</v>
      </c>
      <c r="CM21" s="85">
        <f t="shared" si="34"/>
        <v>0</v>
      </c>
      <c r="CN21" s="80">
        <f t="shared" si="57"/>
        <v>0</v>
      </c>
      <c r="CP21" s="40">
        <v>0</v>
      </c>
      <c r="CQ21" s="41">
        <v>0</v>
      </c>
      <c r="CR21" s="66">
        <f t="shared" si="35"/>
        <v>0</v>
      </c>
      <c r="CS21" s="40">
        <v>0</v>
      </c>
      <c r="CT21" s="41">
        <v>0</v>
      </c>
      <c r="CU21" s="66">
        <f t="shared" si="36"/>
        <v>0</v>
      </c>
      <c r="CV21" s="80">
        <f t="shared" si="37"/>
        <v>0</v>
      </c>
      <c r="CW21" s="85">
        <f t="shared" si="38"/>
        <v>0</v>
      </c>
      <c r="CX21" s="80">
        <f t="shared" si="58"/>
        <v>0</v>
      </c>
    </row>
    <row r="22" spans="1:102" ht="24.95" customHeight="1">
      <c r="A22" s="3">
        <v>15</v>
      </c>
      <c r="B22" s="47" t="s">
        <v>140</v>
      </c>
      <c r="D22" s="40">
        <v>5</v>
      </c>
      <c r="E22" s="41">
        <v>0</v>
      </c>
      <c r="F22" s="66">
        <f t="shared" si="0"/>
        <v>5</v>
      </c>
      <c r="G22" s="40">
        <v>4</v>
      </c>
      <c r="H22" s="41">
        <v>0</v>
      </c>
      <c r="I22" s="66">
        <f t="shared" si="1"/>
        <v>4</v>
      </c>
      <c r="J22" s="80">
        <f t="shared" si="2"/>
        <v>2.8465293690667654E-5</v>
      </c>
      <c r="K22" s="85">
        <f t="shared" si="3"/>
        <v>-0.2</v>
      </c>
      <c r="L22" s="80">
        <f t="shared" si="39"/>
        <v>-0.2</v>
      </c>
      <c r="N22" s="40">
        <v>0</v>
      </c>
      <c r="O22" s="41">
        <v>0</v>
      </c>
      <c r="P22" s="66">
        <f t="shared" si="4"/>
        <v>0</v>
      </c>
      <c r="Q22" s="40">
        <v>0</v>
      </c>
      <c r="R22" s="41">
        <v>0</v>
      </c>
      <c r="S22" s="66">
        <f t="shared" si="5"/>
        <v>0</v>
      </c>
      <c r="T22" s="80">
        <f t="shared" si="6"/>
        <v>0</v>
      </c>
      <c r="U22" s="85">
        <f t="shared" si="7"/>
        <v>0</v>
      </c>
      <c r="V22" s="80">
        <f t="shared" si="50"/>
        <v>0</v>
      </c>
      <c r="X22" s="40">
        <v>0</v>
      </c>
      <c r="Y22" s="41">
        <v>0</v>
      </c>
      <c r="Z22" s="66">
        <f t="shared" si="8"/>
        <v>0</v>
      </c>
      <c r="AA22" s="40">
        <v>0</v>
      </c>
      <c r="AB22" s="41">
        <v>0</v>
      </c>
      <c r="AC22" s="66">
        <f t="shared" si="9"/>
        <v>0</v>
      </c>
      <c r="AD22" s="80">
        <f t="shared" si="10"/>
        <v>0</v>
      </c>
      <c r="AE22" s="85">
        <f t="shared" si="11"/>
        <v>0</v>
      </c>
      <c r="AF22" s="80">
        <f t="shared" si="51"/>
        <v>0</v>
      </c>
      <c r="AH22" s="40">
        <v>0</v>
      </c>
      <c r="AI22" s="41">
        <v>0</v>
      </c>
      <c r="AJ22" s="66">
        <f t="shared" si="12"/>
        <v>0</v>
      </c>
      <c r="AK22" s="40">
        <v>0</v>
      </c>
      <c r="AL22" s="41">
        <v>0</v>
      </c>
      <c r="AM22" s="66">
        <f t="shared" si="13"/>
        <v>0</v>
      </c>
      <c r="AN22" s="80">
        <f t="shared" si="14"/>
        <v>0</v>
      </c>
      <c r="AO22" s="85">
        <f t="shared" si="15"/>
        <v>0</v>
      </c>
      <c r="AP22" s="80">
        <f t="shared" si="52"/>
        <v>0</v>
      </c>
      <c r="AR22" s="40">
        <v>0</v>
      </c>
      <c r="AS22" s="41">
        <v>0</v>
      </c>
      <c r="AT22" s="66">
        <f t="shared" si="16"/>
        <v>0</v>
      </c>
      <c r="AU22" s="40">
        <v>0</v>
      </c>
      <c r="AV22" s="41">
        <v>0</v>
      </c>
      <c r="AW22" s="66">
        <f t="shared" si="17"/>
        <v>0</v>
      </c>
      <c r="AX22" s="80">
        <f t="shared" si="18"/>
        <v>0</v>
      </c>
      <c r="AY22" s="85">
        <f t="shared" si="19"/>
        <v>0</v>
      </c>
      <c r="AZ22" s="80">
        <f t="shared" si="53"/>
        <v>0</v>
      </c>
      <c r="BB22" s="40">
        <v>0</v>
      </c>
      <c r="BC22" s="41">
        <v>0</v>
      </c>
      <c r="BD22" s="66">
        <f t="shared" si="20"/>
        <v>0</v>
      </c>
      <c r="BE22" s="40">
        <v>0</v>
      </c>
      <c r="BF22" s="41">
        <v>0</v>
      </c>
      <c r="BG22" s="66">
        <f t="shared" si="21"/>
        <v>0</v>
      </c>
      <c r="BH22" s="80">
        <f t="shared" si="22"/>
        <v>0</v>
      </c>
      <c r="BI22" s="85">
        <f t="shared" si="23"/>
        <v>0</v>
      </c>
      <c r="BJ22" s="80">
        <f t="shared" si="54"/>
        <v>0</v>
      </c>
      <c r="BL22" s="40">
        <v>0</v>
      </c>
      <c r="BM22" s="41">
        <v>0</v>
      </c>
      <c r="BN22" s="66">
        <f t="shared" si="24"/>
        <v>0</v>
      </c>
      <c r="BO22" s="40">
        <v>0</v>
      </c>
      <c r="BP22" s="41">
        <v>0</v>
      </c>
      <c r="BQ22" s="66">
        <f t="shared" si="25"/>
        <v>0</v>
      </c>
      <c r="BR22" s="80">
        <f t="shared" si="26"/>
        <v>0</v>
      </c>
      <c r="BS22" s="85">
        <f t="shared" si="27"/>
        <v>0</v>
      </c>
      <c r="BT22" s="80">
        <f t="shared" si="55"/>
        <v>0</v>
      </c>
      <c r="BV22" s="40">
        <v>0</v>
      </c>
      <c r="BW22" s="41">
        <v>0</v>
      </c>
      <c r="BX22" s="66">
        <f t="shared" si="28"/>
        <v>0</v>
      </c>
      <c r="BY22" s="40">
        <v>0</v>
      </c>
      <c r="BZ22" s="41">
        <v>0</v>
      </c>
      <c r="CA22" s="66">
        <f t="shared" si="29"/>
        <v>0</v>
      </c>
      <c r="CB22" s="80">
        <f t="shared" si="46"/>
        <v>0</v>
      </c>
      <c r="CC22" s="85">
        <f t="shared" si="30"/>
        <v>0</v>
      </c>
      <c r="CD22" s="80">
        <f t="shared" si="56"/>
        <v>0</v>
      </c>
      <c r="CF22" s="40">
        <v>0</v>
      </c>
      <c r="CG22" s="41">
        <v>0</v>
      </c>
      <c r="CH22" s="66">
        <f t="shared" si="31"/>
        <v>0</v>
      </c>
      <c r="CI22" s="40">
        <v>0</v>
      </c>
      <c r="CJ22" s="41">
        <v>0</v>
      </c>
      <c r="CK22" s="66">
        <f t="shared" si="32"/>
        <v>0</v>
      </c>
      <c r="CL22" s="80">
        <f t="shared" si="33"/>
        <v>0</v>
      </c>
      <c r="CM22" s="85">
        <f t="shared" si="34"/>
        <v>0</v>
      </c>
      <c r="CN22" s="80">
        <f t="shared" si="57"/>
        <v>0</v>
      </c>
      <c r="CP22" s="40">
        <v>0</v>
      </c>
      <c r="CQ22" s="41">
        <v>0</v>
      </c>
      <c r="CR22" s="66">
        <f t="shared" si="35"/>
        <v>0</v>
      </c>
      <c r="CS22" s="40">
        <v>0</v>
      </c>
      <c r="CT22" s="41">
        <v>0</v>
      </c>
      <c r="CU22" s="66">
        <f t="shared" si="36"/>
        <v>0</v>
      </c>
      <c r="CV22" s="80">
        <f t="shared" si="37"/>
        <v>0</v>
      </c>
      <c r="CW22" s="85">
        <f t="shared" si="38"/>
        <v>0</v>
      </c>
      <c r="CX22" s="80">
        <f t="shared" si="58"/>
        <v>0</v>
      </c>
    </row>
    <row r="23" spans="1:102" ht="24.95" customHeight="1">
      <c r="A23" s="3">
        <v>16</v>
      </c>
      <c r="B23" s="47" t="s">
        <v>63</v>
      </c>
      <c r="D23" s="40">
        <v>0</v>
      </c>
      <c r="E23" s="41">
        <v>0</v>
      </c>
      <c r="F23" s="66">
        <f t="shared" si="0"/>
        <v>0</v>
      </c>
      <c r="G23" s="40">
        <v>0</v>
      </c>
      <c r="H23" s="41">
        <v>0</v>
      </c>
      <c r="I23" s="66">
        <f t="shared" si="1"/>
        <v>0</v>
      </c>
      <c r="J23" s="80">
        <f t="shared" si="2"/>
        <v>0</v>
      </c>
      <c r="K23" s="85">
        <f t="shared" si="3"/>
        <v>0</v>
      </c>
      <c r="L23" s="80">
        <f t="shared" si="39"/>
        <v>0</v>
      </c>
      <c r="N23" s="40">
        <v>0</v>
      </c>
      <c r="O23" s="41">
        <v>0</v>
      </c>
      <c r="P23" s="66">
        <f t="shared" si="4"/>
        <v>0</v>
      </c>
      <c r="Q23" s="40">
        <v>0</v>
      </c>
      <c r="R23" s="41">
        <v>0</v>
      </c>
      <c r="S23" s="66">
        <f t="shared" si="5"/>
        <v>0</v>
      </c>
      <c r="T23" s="80">
        <f t="shared" si="6"/>
        <v>0</v>
      </c>
      <c r="U23" s="85">
        <f t="shared" si="7"/>
        <v>0</v>
      </c>
      <c r="V23" s="80">
        <f t="shared" si="50"/>
        <v>0</v>
      </c>
      <c r="X23" s="40">
        <v>0</v>
      </c>
      <c r="Y23" s="41">
        <v>0</v>
      </c>
      <c r="Z23" s="66">
        <f t="shared" si="8"/>
        <v>0</v>
      </c>
      <c r="AA23" s="40">
        <v>0</v>
      </c>
      <c r="AB23" s="41">
        <v>0</v>
      </c>
      <c r="AC23" s="66">
        <f t="shared" si="9"/>
        <v>0</v>
      </c>
      <c r="AD23" s="80">
        <f t="shared" si="10"/>
        <v>0</v>
      </c>
      <c r="AE23" s="85">
        <f t="shared" si="11"/>
        <v>0</v>
      </c>
      <c r="AF23" s="80">
        <f t="shared" si="51"/>
        <v>0</v>
      </c>
      <c r="AH23" s="40">
        <v>409</v>
      </c>
      <c r="AI23" s="41">
        <v>0</v>
      </c>
      <c r="AJ23" s="66">
        <f t="shared" si="12"/>
        <v>409</v>
      </c>
      <c r="AK23" s="40">
        <v>399</v>
      </c>
      <c r="AL23" s="41">
        <v>0</v>
      </c>
      <c r="AM23" s="66">
        <f t="shared" si="13"/>
        <v>399</v>
      </c>
      <c r="AN23" s="80">
        <f t="shared" si="14"/>
        <v>1.1578977915783975E-2</v>
      </c>
      <c r="AO23" s="85">
        <f t="shared" si="15"/>
        <v>-2.4449877750611249E-2</v>
      </c>
      <c r="AP23" s="80">
        <f t="shared" si="52"/>
        <v>-2.4449877750611249E-2</v>
      </c>
      <c r="AR23" s="40">
        <v>78</v>
      </c>
      <c r="AS23" s="41">
        <v>0</v>
      </c>
      <c r="AT23" s="66">
        <f t="shared" si="16"/>
        <v>78</v>
      </c>
      <c r="AU23" s="40">
        <v>41</v>
      </c>
      <c r="AV23" s="41">
        <v>0</v>
      </c>
      <c r="AW23" s="66">
        <f t="shared" si="17"/>
        <v>41</v>
      </c>
      <c r="AX23" s="80">
        <f t="shared" si="18"/>
        <v>6.5958815958815963E-3</v>
      </c>
      <c r="AY23" s="85">
        <f t="shared" si="19"/>
        <v>-0.47435897435897434</v>
      </c>
      <c r="AZ23" s="80">
        <f t="shared" si="53"/>
        <v>-0.47435897435897434</v>
      </c>
      <c r="BB23" s="40">
        <v>53</v>
      </c>
      <c r="BC23" s="41">
        <v>0</v>
      </c>
      <c r="BD23" s="66">
        <f t="shared" si="20"/>
        <v>53</v>
      </c>
      <c r="BE23" s="40">
        <v>59</v>
      </c>
      <c r="BF23" s="41">
        <v>0</v>
      </c>
      <c r="BG23" s="66">
        <f t="shared" si="21"/>
        <v>59</v>
      </c>
      <c r="BH23" s="80">
        <f t="shared" si="22"/>
        <v>7.459855860412189E-3</v>
      </c>
      <c r="BI23" s="85">
        <f t="shared" si="23"/>
        <v>0.11320754716981132</v>
      </c>
      <c r="BJ23" s="80">
        <f t="shared" si="54"/>
        <v>0.11320754716981132</v>
      </c>
      <c r="BL23" s="40">
        <v>0</v>
      </c>
      <c r="BM23" s="41">
        <v>0</v>
      </c>
      <c r="BN23" s="66">
        <f t="shared" si="24"/>
        <v>0</v>
      </c>
      <c r="BO23" s="40">
        <v>0</v>
      </c>
      <c r="BP23" s="41">
        <v>0</v>
      </c>
      <c r="BQ23" s="66">
        <f t="shared" si="25"/>
        <v>0</v>
      </c>
      <c r="BR23" s="80">
        <f t="shared" si="26"/>
        <v>0</v>
      </c>
      <c r="BS23" s="85">
        <f t="shared" si="27"/>
        <v>0</v>
      </c>
      <c r="BT23" s="80">
        <f t="shared" si="55"/>
        <v>0</v>
      </c>
      <c r="BV23" s="40">
        <v>0</v>
      </c>
      <c r="BW23" s="41">
        <v>0</v>
      </c>
      <c r="BX23" s="66">
        <f t="shared" si="28"/>
        <v>0</v>
      </c>
      <c r="BY23" s="40">
        <v>0</v>
      </c>
      <c r="BZ23" s="41">
        <v>0</v>
      </c>
      <c r="CA23" s="66">
        <f t="shared" si="29"/>
        <v>0</v>
      </c>
      <c r="CB23" s="80">
        <f t="shared" si="46"/>
        <v>0</v>
      </c>
      <c r="CC23" s="85">
        <f t="shared" si="30"/>
        <v>0</v>
      </c>
      <c r="CD23" s="80">
        <f t="shared" si="56"/>
        <v>0</v>
      </c>
      <c r="CF23" s="40">
        <v>0</v>
      </c>
      <c r="CG23" s="41">
        <v>0</v>
      </c>
      <c r="CH23" s="66">
        <f t="shared" si="31"/>
        <v>0</v>
      </c>
      <c r="CI23" s="40">
        <v>0</v>
      </c>
      <c r="CJ23" s="41">
        <v>0</v>
      </c>
      <c r="CK23" s="66">
        <f t="shared" si="32"/>
        <v>0</v>
      </c>
      <c r="CL23" s="80">
        <f t="shared" si="33"/>
        <v>0</v>
      </c>
      <c r="CM23" s="85">
        <f t="shared" si="34"/>
        <v>0</v>
      </c>
      <c r="CN23" s="80">
        <f t="shared" si="57"/>
        <v>0</v>
      </c>
      <c r="CP23" s="40">
        <v>14</v>
      </c>
      <c r="CQ23" s="41">
        <v>0</v>
      </c>
      <c r="CR23" s="66">
        <f t="shared" si="35"/>
        <v>14</v>
      </c>
      <c r="CS23" s="40">
        <v>3</v>
      </c>
      <c r="CT23" s="41">
        <v>0</v>
      </c>
      <c r="CU23" s="66">
        <f t="shared" si="36"/>
        <v>3</v>
      </c>
      <c r="CV23" s="80">
        <f t="shared" si="37"/>
        <v>9.6993210475266732E-4</v>
      </c>
      <c r="CW23" s="85">
        <f t="shared" si="38"/>
        <v>-0.7857142857142857</v>
      </c>
      <c r="CX23" s="80">
        <f t="shared" si="58"/>
        <v>-0.7857142857142857</v>
      </c>
    </row>
    <row r="24" spans="1:102" ht="24.95" customHeight="1">
      <c r="A24" s="3">
        <v>17</v>
      </c>
      <c r="B24" s="47" t="s">
        <v>86</v>
      </c>
      <c r="D24" s="40">
        <v>1</v>
      </c>
      <c r="E24" s="41">
        <v>0</v>
      </c>
      <c r="F24" s="66">
        <f t="shared" si="0"/>
        <v>1</v>
      </c>
      <c r="G24" s="40">
        <v>2</v>
      </c>
      <c r="H24" s="41">
        <v>0</v>
      </c>
      <c r="I24" s="66">
        <f t="shared" si="1"/>
        <v>2</v>
      </c>
      <c r="J24" s="80">
        <f t="shared" si="2"/>
        <v>1.4232646845333827E-5</v>
      </c>
      <c r="K24" s="85">
        <f t="shared" si="3"/>
        <v>1</v>
      </c>
      <c r="L24" s="80">
        <f t="shared" si="39"/>
        <v>1</v>
      </c>
      <c r="N24" s="40">
        <v>0</v>
      </c>
      <c r="O24" s="41">
        <v>0</v>
      </c>
      <c r="P24" s="66">
        <f t="shared" si="4"/>
        <v>0</v>
      </c>
      <c r="Q24" s="40">
        <v>0</v>
      </c>
      <c r="R24" s="41">
        <v>0</v>
      </c>
      <c r="S24" s="66">
        <f t="shared" si="5"/>
        <v>0</v>
      </c>
      <c r="T24" s="80">
        <f t="shared" si="6"/>
        <v>0</v>
      </c>
      <c r="U24" s="85">
        <f t="shared" si="7"/>
        <v>0</v>
      </c>
      <c r="V24" s="80">
        <f t="shared" si="50"/>
        <v>0</v>
      </c>
      <c r="X24" s="40">
        <v>0</v>
      </c>
      <c r="Y24" s="41">
        <v>0</v>
      </c>
      <c r="Z24" s="66">
        <f t="shared" si="8"/>
        <v>0</v>
      </c>
      <c r="AA24" s="40">
        <v>0</v>
      </c>
      <c r="AB24" s="41">
        <v>0</v>
      </c>
      <c r="AC24" s="66">
        <f t="shared" si="9"/>
        <v>0</v>
      </c>
      <c r="AD24" s="80">
        <f t="shared" si="10"/>
        <v>0</v>
      </c>
      <c r="AE24" s="85">
        <f t="shared" si="11"/>
        <v>0</v>
      </c>
      <c r="AF24" s="80">
        <f t="shared" si="51"/>
        <v>0</v>
      </c>
      <c r="AH24" s="40">
        <v>307</v>
      </c>
      <c r="AI24" s="41">
        <v>0</v>
      </c>
      <c r="AJ24" s="66">
        <f t="shared" si="12"/>
        <v>307</v>
      </c>
      <c r="AK24" s="40">
        <v>322</v>
      </c>
      <c r="AL24" s="41">
        <v>0</v>
      </c>
      <c r="AM24" s="66">
        <f t="shared" si="13"/>
        <v>322</v>
      </c>
      <c r="AN24" s="80">
        <f t="shared" si="14"/>
        <v>9.3444383180011029E-3</v>
      </c>
      <c r="AO24" s="85">
        <f t="shared" si="15"/>
        <v>4.8859934853420196E-2</v>
      </c>
      <c r="AP24" s="80">
        <f t="shared" si="52"/>
        <v>4.8859934853420196E-2</v>
      </c>
      <c r="AR24" s="40">
        <v>0</v>
      </c>
      <c r="AS24" s="41">
        <v>0</v>
      </c>
      <c r="AT24" s="66">
        <f t="shared" si="16"/>
        <v>0</v>
      </c>
      <c r="AU24" s="40">
        <v>0</v>
      </c>
      <c r="AV24" s="41">
        <v>0</v>
      </c>
      <c r="AW24" s="66">
        <f t="shared" si="17"/>
        <v>0</v>
      </c>
      <c r="AX24" s="80">
        <f t="shared" si="18"/>
        <v>0</v>
      </c>
      <c r="AY24" s="85">
        <f t="shared" si="19"/>
        <v>0</v>
      </c>
      <c r="AZ24" s="80">
        <f t="shared" si="53"/>
        <v>0</v>
      </c>
      <c r="BB24" s="40">
        <v>8</v>
      </c>
      <c r="BC24" s="41">
        <v>0</v>
      </c>
      <c r="BD24" s="66">
        <f t="shared" si="20"/>
        <v>8</v>
      </c>
      <c r="BE24" s="40">
        <v>0</v>
      </c>
      <c r="BF24" s="41">
        <v>0</v>
      </c>
      <c r="BG24" s="66">
        <f t="shared" si="21"/>
        <v>0</v>
      </c>
      <c r="BH24" s="80">
        <f t="shared" si="22"/>
        <v>0</v>
      </c>
      <c r="BI24" s="85">
        <f t="shared" si="23"/>
        <v>-1</v>
      </c>
      <c r="BJ24" s="80">
        <f t="shared" si="54"/>
        <v>-1</v>
      </c>
      <c r="BL24" s="40">
        <v>0</v>
      </c>
      <c r="BM24" s="41">
        <v>0</v>
      </c>
      <c r="BN24" s="66">
        <f t="shared" si="24"/>
        <v>0</v>
      </c>
      <c r="BO24" s="40">
        <v>0</v>
      </c>
      <c r="BP24" s="41">
        <v>0</v>
      </c>
      <c r="BQ24" s="66">
        <f t="shared" si="25"/>
        <v>0</v>
      </c>
      <c r="BR24" s="80">
        <f t="shared" si="26"/>
        <v>0</v>
      </c>
      <c r="BS24" s="85">
        <f t="shared" si="27"/>
        <v>0</v>
      </c>
      <c r="BT24" s="80">
        <f t="shared" si="55"/>
        <v>0</v>
      </c>
      <c r="BV24" s="40">
        <v>0</v>
      </c>
      <c r="BW24" s="41">
        <v>0</v>
      </c>
      <c r="BX24" s="66">
        <f t="shared" si="28"/>
        <v>0</v>
      </c>
      <c r="BY24" s="40">
        <v>0</v>
      </c>
      <c r="BZ24" s="41">
        <v>0</v>
      </c>
      <c r="CA24" s="66">
        <f t="shared" si="29"/>
        <v>0</v>
      </c>
      <c r="CB24" s="80">
        <f t="shared" si="46"/>
        <v>0</v>
      </c>
      <c r="CC24" s="85">
        <f t="shared" si="30"/>
        <v>0</v>
      </c>
      <c r="CD24" s="80">
        <f t="shared" si="56"/>
        <v>0</v>
      </c>
      <c r="CF24" s="40">
        <v>0</v>
      </c>
      <c r="CG24" s="41">
        <v>0</v>
      </c>
      <c r="CH24" s="66">
        <f t="shared" si="31"/>
        <v>0</v>
      </c>
      <c r="CI24" s="40">
        <v>0</v>
      </c>
      <c r="CJ24" s="41">
        <v>0</v>
      </c>
      <c r="CK24" s="66">
        <f t="shared" si="32"/>
        <v>0</v>
      </c>
      <c r="CL24" s="80">
        <f t="shared" si="33"/>
        <v>0</v>
      </c>
      <c r="CM24" s="85">
        <f t="shared" si="34"/>
        <v>0</v>
      </c>
      <c r="CN24" s="80">
        <f t="shared" si="57"/>
        <v>0</v>
      </c>
      <c r="CP24" s="40">
        <v>0</v>
      </c>
      <c r="CQ24" s="41">
        <v>0</v>
      </c>
      <c r="CR24" s="66">
        <f t="shared" si="35"/>
        <v>0</v>
      </c>
      <c r="CS24" s="40">
        <v>0</v>
      </c>
      <c r="CT24" s="41">
        <v>0</v>
      </c>
      <c r="CU24" s="66">
        <f t="shared" si="36"/>
        <v>0</v>
      </c>
      <c r="CV24" s="80">
        <f t="shared" si="37"/>
        <v>0</v>
      </c>
      <c r="CW24" s="85">
        <f t="shared" si="38"/>
        <v>0</v>
      </c>
      <c r="CX24" s="80">
        <f t="shared" si="58"/>
        <v>0</v>
      </c>
    </row>
    <row r="25" spans="1:102" ht="24.95" customHeight="1">
      <c r="A25" s="3">
        <v>18</v>
      </c>
      <c r="B25" s="47" t="s">
        <v>69</v>
      </c>
      <c r="D25" s="40">
        <v>0</v>
      </c>
      <c r="E25" s="41">
        <v>0</v>
      </c>
      <c r="F25" s="66">
        <f t="shared" si="0"/>
        <v>0</v>
      </c>
      <c r="G25" s="40">
        <v>0</v>
      </c>
      <c r="H25" s="41">
        <v>0</v>
      </c>
      <c r="I25" s="66">
        <f t="shared" si="1"/>
        <v>0</v>
      </c>
      <c r="J25" s="80">
        <f t="shared" si="2"/>
        <v>0</v>
      </c>
      <c r="K25" s="85">
        <f t="shared" si="3"/>
        <v>0</v>
      </c>
      <c r="L25" s="80">
        <f t="shared" si="39"/>
        <v>0</v>
      </c>
      <c r="N25" s="40">
        <v>0</v>
      </c>
      <c r="O25" s="41">
        <v>0</v>
      </c>
      <c r="P25" s="66">
        <f t="shared" si="4"/>
        <v>0</v>
      </c>
      <c r="Q25" s="40">
        <v>0</v>
      </c>
      <c r="R25" s="41">
        <v>0</v>
      </c>
      <c r="S25" s="66">
        <f t="shared" si="5"/>
        <v>0</v>
      </c>
      <c r="T25" s="80">
        <f t="shared" si="6"/>
        <v>0</v>
      </c>
      <c r="U25" s="85">
        <f t="shared" si="7"/>
        <v>0</v>
      </c>
      <c r="V25" s="80">
        <f t="shared" si="50"/>
        <v>0</v>
      </c>
      <c r="X25" s="40">
        <v>0</v>
      </c>
      <c r="Y25" s="41">
        <v>0</v>
      </c>
      <c r="Z25" s="66">
        <f t="shared" si="8"/>
        <v>0</v>
      </c>
      <c r="AA25" s="40">
        <v>0</v>
      </c>
      <c r="AB25" s="41">
        <v>0</v>
      </c>
      <c r="AC25" s="66">
        <f t="shared" si="9"/>
        <v>0</v>
      </c>
      <c r="AD25" s="80">
        <f t="shared" si="10"/>
        <v>0</v>
      </c>
      <c r="AE25" s="85">
        <f t="shared" si="11"/>
        <v>0</v>
      </c>
      <c r="AF25" s="80">
        <f t="shared" si="51"/>
        <v>0</v>
      </c>
      <c r="AH25" s="40">
        <v>0</v>
      </c>
      <c r="AI25" s="41">
        <v>0</v>
      </c>
      <c r="AJ25" s="66">
        <f t="shared" si="12"/>
        <v>0</v>
      </c>
      <c r="AK25" s="40">
        <v>0</v>
      </c>
      <c r="AL25" s="41">
        <v>0</v>
      </c>
      <c r="AM25" s="66">
        <f t="shared" si="13"/>
        <v>0</v>
      </c>
      <c r="AN25" s="80">
        <f t="shared" si="14"/>
        <v>0</v>
      </c>
      <c r="AO25" s="85">
        <f t="shared" si="15"/>
        <v>0</v>
      </c>
      <c r="AP25" s="80">
        <f t="shared" si="52"/>
        <v>0</v>
      </c>
      <c r="AR25" s="40">
        <v>106</v>
      </c>
      <c r="AS25" s="41">
        <v>0</v>
      </c>
      <c r="AT25" s="66">
        <f t="shared" si="16"/>
        <v>106</v>
      </c>
      <c r="AU25" s="40">
        <v>82</v>
      </c>
      <c r="AV25" s="41">
        <v>0</v>
      </c>
      <c r="AW25" s="66">
        <f t="shared" si="17"/>
        <v>82</v>
      </c>
      <c r="AX25" s="80">
        <f t="shared" si="18"/>
        <v>1.3191763191763193E-2</v>
      </c>
      <c r="AY25" s="85">
        <f t="shared" si="19"/>
        <v>-0.22641509433962265</v>
      </c>
      <c r="AZ25" s="80">
        <f t="shared" si="53"/>
        <v>-0.22641509433962265</v>
      </c>
      <c r="BB25" s="40">
        <v>20</v>
      </c>
      <c r="BC25" s="41">
        <v>0</v>
      </c>
      <c r="BD25" s="66">
        <f t="shared" si="20"/>
        <v>20</v>
      </c>
      <c r="BE25" s="40">
        <v>12</v>
      </c>
      <c r="BF25" s="41">
        <v>0</v>
      </c>
      <c r="BG25" s="66">
        <f t="shared" si="21"/>
        <v>12</v>
      </c>
      <c r="BH25" s="80">
        <f t="shared" si="22"/>
        <v>1.5172588190668858E-3</v>
      </c>
      <c r="BI25" s="85">
        <f t="shared" si="23"/>
        <v>-0.4</v>
      </c>
      <c r="BJ25" s="80">
        <f t="shared" si="54"/>
        <v>-0.4</v>
      </c>
      <c r="BL25" s="40">
        <v>0</v>
      </c>
      <c r="BM25" s="41">
        <v>0</v>
      </c>
      <c r="BN25" s="66">
        <f t="shared" si="24"/>
        <v>0</v>
      </c>
      <c r="BO25" s="40">
        <v>0</v>
      </c>
      <c r="BP25" s="41">
        <v>0</v>
      </c>
      <c r="BQ25" s="66">
        <f t="shared" si="25"/>
        <v>0</v>
      </c>
      <c r="BR25" s="80">
        <f t="shared" si="26"/>
        <v>0</v>
      </c>
      <c r="BS25" s="85">
        <f t="shared" si="27"/>
        <v>0</v>
      </c>
      <c r="BT25" s="80">
        <f t="shared" si="55"/>
        <v>0</v>
      </c>
      <c r="BV25" s="40">
        <v>0</v>
      </c>
      <c r="BW25" s="41">
        <v>0</v>
      </c>
      <c r="BX25" s="66">
        <f t="shared" si="28"/>
        <v>0</v>
      </c>
      <c r="BY25" s="40">
        <v>0</v>
      </c>
      <c r="BZ25" s="41">
        <v>0</v>
      </c>
      <c r="CA25" s="66">
        <f t="shared" si="29"/>
        <v>0</v>
      </c>
      <c r="CB25" s="80">
        <f t="shared" si="46"/>
        <v>0</v>
      </c>
      <c r="CC25" s="85">
        <f t="shared" si="30"/>
        <v>0</v>
      </c>
      <c r="CD25" s="80">
        <f t="shared" si="56"/>
        <v>0</v>
      </c>
      <c r="CF25" s="40">
        <v>0</v>
      </c>
      <c r="CG25" s="41">
        <v>0</v>
      </c>
      <c r="CH25" s="66">
        <f t="shared" si="31"/>
        <v>0</v>
      </c>
      <c r="CI25" s="40">
        <v>0</v>
      </c>
      <c r="CJ25" s="41">
        <v>0</v>
      </c>
      <c r="CK25" s="66">
        <f t="shared" si="32"/>
        <v>0</v>
      </c>
      <c r="CL25" s="80">
        <f t="shared" si="33"/>
        <v>0</v>
      </c>
      <c r="CM25" s="85">
        <f t="shared" si="34"/>
        <v>0</v>
      </c>
      <c r="CN25" s="80">
        <f t="shared" si="57"/>
        <v>0</v>
      </c>
      <c r="CP25" s="40">
        <v>0</v>
      </c>
      <c r="CQ25" s="41">
        <v>0</v>
      </c>
      <c r="CR25" s="66">
        <f t="shared" si="35"/>
        <v>0</v>
      </c>
      <c r="CS25" s="40">
        <v>0</v>
      </c>
      <c r="CT25" s="41">
        <v>0</v>
      </c>
      <c r="CU25" s="66">
        <f t="shared" si="36"/>
        <v>0</v>
      </c>
      <c r="CV25" s="80">
        <f t="shared" si="37"/>
        <v>0</v>
      </c>
      <c r="CW25" s="85">
        <f t="shared" si="38"/>
        <v>0</v>
      </c>
      <c r="CX25" s="80">
        <f t="shared" si="58"/>
        <v>0</v>
      </c>
    </row>
    <row r="26" spans="1:102" ht="24.95" customHeight="1">
      <c r="A26" s="3">
        <v>19</v>
      </c>
      <c r="B26" s="47" t="s">
        <v>141</v>
      </c>
      <c r="D26" s="40">
        <v>4</v>
      </c>
      <c r="E26" s="41">
        <v>39</v>
      </c>
      <c r="F26" s="66">
        <f t="shared" si="0"/>
        <v>43</v>
      </c>
      <c r="G26" s="40">
        <v>0</v>
      </c>
      <c r="H26" s="41">
        <v>26</v>
      </c>
      <c r="I26" s="66">
        <f t="shared" si="1"/>
        <v>26</v>
      </c>
      <c r="J26" s="80">
        <f t="shared" si="2"/>
        <v>1.8502440898933976E-4</v>
      </c>
      <c r="K26" s="85">
        <f t="shared" si="3"/>
        <v>-0.39534883720930231</v>
      </c>
      <c r="L26" s="80">
        <f t="shared" si="39"/>
        <v>-0.39534883720930231</v>
      </c>
      <c r="N26" s="40">
        <v>0</v>
      </c>
      <c r="O26" s="41">
        <v>0</v>
      </c>
      <c r="P26" s="66">
        <f t="shared" si="4"/>
        <v>0</v>
      </c>
      <c r="Q26" s="40">
        <v>0</v>
      </c>
      <c r="R26" s="41">
        <v>0</v>
      </c>
      <c r="S26" s="66">
        <f t="shared" si="5"/>
        <v>0</v>
      </c>
      <c r="T26" s="80">
        <f t="shared" si="6"/>
        <v>0</v>
      </c>
      <c r="U26" s="85">
        <f t="shared" si="7"/>
        <v>0</v>
      </c>
      <c r="V26" s="80">
        <f t="shared" si="50"/>
        <v>0</v>
      </c>
      <c r="X26" s="40">
        <v>0</v>
      </c>
      <c r="Y26" s="41">
        <v>0</v>
      </c>
      <c r="Z26" s="66">
        <f t="shared" si="8"/>
        <v>0</v>
      </c>
      <c r="AA26" s="40">
        <v>0</v>
      </c>
      <c r="AB26" s="41">
        <v>0</v>
      </c>
      <c r="AC26" s="66">
        <f t="shared" si="9"/>
        <v>0</v>
      </c>
      <c r="AD26" s="80">
        <f t="shared" si="10"/>
        <v>0</v>
      </c>
      <c r="AE26" s="85">
        <f t="shared" si="11"/>
        <v>0</v>
      </c>
      <c r="AF26" s="80">
        <f t="shared" si="51"/>
        <v>0</v>
      </c>
      <c r="AH26" s="40">
        <v>0</v>
      </c>
      <c r="AI26" s="41">
        <v>0</v>
      </c>
      <c r="AJ26" s="66">
        <f t="shared" si="12"/>
        <v>0</v>
      </c>
      <c r="AK26" s="40">
        <v>0</v>
      </c>
      <c r="AL26" s="41">
        <v>0</v>
      </c>
      <c r="AM26" s="66">
        <f t="shared" si="13"/>
        <v>0</v>
      </c>
      <c r="AN26" s="80">
        <f t="shared" si="14"/>
        <v>0</v>
      </c>
      <c r="AO26" s="85">
        <f t="shared" si="15"/>
        <v>0</v>
      </c>
      <c r="AP26" s="80">
        <f t="shared" si="52"/>
        <v>0</v>
      </c>
      <c r="AR26" s="40">
        <v>0</v>
      </c>
      <c r="AS26" s="41">
        <v>0</v>
      </c>
      <c r="AT26" s="66">
        <f t="shared" si="16"/>
        <v>0</v>
      </c>
      <c r="AU26" s="40">
        <v>0</v>
      </c>
      <c r="AV26" s="41">
        <v>0</v>
      </c>
      <c r="AW26" s="66">
        <f t="shared" si="17"/>
        <v>0</v>
      </c>
      <c r="AX26" s="80">
        <f t="shared" si="18"/>
        <v>0</v>
      </c>
      <c r="AY26" s="85">
        <f t="shared" si="19"/>
        <v>0</v>
      </c>
      <c r="AZ26" s="80">
        <f t="shared" si="53"/>
        <v>0</v>
      </c>
      <c r="BB26" s="40">
        <v>0</v>
      </c>
      <c r="BC26" s="41">
        <v>0</v>
      </c>
      <c r="BD26" s="66">
        <f t="shared" si="20"/>
        <v>0</v>
      </c>
      <c r="BE26" s="40">
        <v>0</v>
      </c>
      <c r="BF26" s="41">
        <v>0</v>
      </c>
      <c r="BG26" s="66">
        <f t="shared" si="21"/>
        <v>0</v>
      </c>
      <c r="BH26" s="80">
        <f t="shared" si="22"/>
        <v>0</v>
      </c>
      <c r="BI26" s="85">
        <f t="shared" si="23"/>
        <v>0</v>
      </c>
      <c r="BJ26" s="80">
        <f t="shared" si="54"/>
        <v>0</v>
      </c>
      <c r="BL26" s="40">
        <v>0</v>
      </c>
      <c r="BM26" s="41">
        <v>0</v>
      </c>
      <c r="BN26" s="66">
        <f t="shared" si="24"/>
        <v>0</v>
      </c>
      <c r="BO26" s="40">
        <v>0</v>
      </c>
      <c r="BP26" s="41">
        <v>0</v>
      </c>
      <c r="BQ26" s="66">
        <f t="shared" si="25"/>
        <v>0</v>
      </c>
      <c r="BR26" s="80">
        <f t="shared" si="26"/>
        <v>0</v>
      </c>
      <c r="BS26" s="85">
        <f t="shared" si="27"/>
        <v>0</v>
      </c>
      <c r="BT26" s="80">
        <f t="shared" si="55"/>
        <v>0</v>
      </c>
      <c r="BV26" s="40">
        <v>0</v>
      </c>
      <c r="BW26" s="41">
        <v>0</v>
      </c>
      <c r="BX26" s="66">
        <f t="shared" si="28"/>
        <v>0</v>
      </c>
      <c r="BY26" s="40">
        <v>0</v>
      </c>
      <c r="BZ26" s="41">
        <v>0</v>
      </c>
      <c r="CA26" s="66">
        <f t="shared" si="29"/>
        <v>0</v>
      </c>
      <c r="CB26" s="80">
        <f t="shared" si="46"/>
        <v>0</v>
      </c>
      <c r="CC26" s="85">
        <f t="shared" si="30"/>
        <v>0</v>
      </c>
      <c r="CD26" s="80">
        <f t="shared" si="56"/>
        <v>0</v>
      </c>
      <c r="CF26" s="40">
        <v>0</v>
      </c>
      <c r="CG26" s="41">
        <v>0</v>
      </c>
      <c r="CH26" s="66">
        <f t="shared" si="31"/>
        <v>0</v>
      </c>
      <c r="CI26" s="40">
        <v>0</v>
      </c>
      <c r="CJ26" s="41">
        <v>0</v>
      </c>
      <c r="CK26" s="66">
        <f t="shared" si="32"/>
        <v>0</v>
      </c>
      <c r="CL26" s="80">
        <f t="shared" si="33"/>
        <v>0</v>
      </c>
      <c r="CM26" s="85">
        <f t="shared" si="34"/>
        <v>0</v>
      </c>
      <c r="CN26" s="80">
        <f t="shared" si="57"/>
        <v>0</v>
      </c>
      <c r="CP26" s="40">
        <v>0</v>
      </c>
      <c r="CQ26" s="41">
        <v>0</v>
      </c>
      <c r="CR26" s="66">
        <f t="shared" si="35"/>
        <v>0</v>
      </c>
      <c r="CS26" s="40">
        <v>0</v>
      </c>
      <c r="CT26" s="41">
        <v>0</v>
      </c>
      <c r="CU26" s="66">
        <f t="shared" si="36"/>
        <v>0</v>
      </c>
      <c r="CV26" s="80">
        <f t="shared" si="37"/>
        <v>0</v>
      </c>
      <c r="CW26" s="85">
        <f t="shared" si="38"/>
        <v>0</v>
      </c>
      <c r="CX26" s="80">
        <f t="shared" si="58"/>
        <v>0</v>
      </c>
    </row>
    <row r="27" spans="1:102" ht="24.95" customHeight="1">
      <c r="A27" s="3">
        <v>20</v>
      </c>
      <c r="B27" s="47" t="s">
        <v>143</v>
      </c>
      <c r="D27" s="40">
        <v>0</v>
      </c>
      <c r="E27" s="41">
        <v>0</v>
      </c>
      <c r="F27" s="66">
        <f t="shared" si="0"/>
        <v>0</v>
      </c>
      <c r="G27" s="40">
        <v>1</v>
      </c>
      <c r="H27" s="41">
        <v>2</v>
      </c>
      <c r="I27" s="66">
        <f t="shared" si="1"/>
        <v>3</v>
      </c>
      <c r="J27" s="80">
        <f t="shared" si="2"/>
        <v>2.134897026800074E-5</v>
      </c>
      <c r="K27" s="85">
        <f t="shared" si="3"/>
        <v>0</v>
      </c>
      <c r="L27" s="80">
        <f t="shared" si="39"/>
        <v>0</v>
      </c>
      <c r="N27" s="40">
        <v>0</v>
      </c>
      <c r="O27" s="41">
        <v>0</v>
      </c>
      <c r="P27" s="66">
        <f t="shared" si="4"/>
        <v>0</v>
      </c>
      <c r="Q27" s="40">
        <v>0</v>
      </c>
      <c r="R27" s="41">
        <v>0</v>
      </c>
      <c r="S27" s="66">
        <f t="shared" si="5"/>
        <v>0</v>
      </c>
      <c r="T27" s="80">
        <f t="shared" si="6"/>
        <v>0</v>
      </c>
      <c r="U27" s="85">
        <f t="shared" si="7"/>
        <v>0</v>
      </c>
      <c r="V27" s="80">
        <f t="shared" si="50"/>
        <v>0</v>
      </c>
      <c r="X27" s="40">
        <v>0</v>
      </c>
      <c r="Y27" s="41">
        <v>0</v>
      </c>
      <c r="Z27" s="66">
        <f t="shared" si="8"/>
        <v>0</v>
      </c>
      <c r="AA27" s="40">
        <v>0</v>
      </c>
      <c r="AB27" s="41">
        <v>0</v>
      </c>
      <c r="AC27" s="66">
        <f t="shared" si="9"/>
        <v>0</v>
      </c>
      <c r="AD27" s="80">
        <f t="shared" si="10"/>
        <v>0</v>
      </c>
      <c r="AE27" s="85">
        <f t="shared" si="11"/>
        <v>0</v>
      </c>
      <c r="AF27" s="80">
        <f t="shared" si="51"/>
        <v>0</v>
      </c>
      <c r="AH27" s="40">
        <v>0</v>
      </c>
      <c r="AI27" s="41">
        <v>0</v>
      </c>
      <c r="AJ27" s="66">
        <f t="shared" si="12"/>
        <v>0</v>
      </c>
      <c r="AK27" s="40">
        <v>0</v>
      </c>
      <c r="AL27" s="41">
        <v>0</v>
      </c>
      <c r="AM27" s="66">
        <f t="shared" si="13"/>
        <v>0</v>
      </c>
      <c r="AN27" s="80">
        <f t="shared" si="14"/>
        <v>0</v>
      </c>
      <c r="AO27" s="85">
        <f t="shared" si="15"/>
        <v>0</v>
      </c>
      <c r="AP27" s="80">
        <f t="shared" si="52"/>
        <v>0</v>
      </c>
      <c r="AR27" s="40">
        <v>0</v>
      </c>
      <c r="AS27" s="41">
        <v>0</v>
      </c>
      <c r="AT27" s="66">
        <f t="shared" si="16"/>
        <v>0</v>
      </c>
      <c r="AU27" s="40">
        <v>0</v>
      </c>
      <c r="AV27" s="41">
        <v>0</v>
      </c>
      <c r="AW27" s="66">
        <f t="shared" si="17"/>
        <v>0</v>
      </c>
      <c r="AX27" s="80">
        <f t="shared" si="18"/>
        <v>0</v>
      </c>
      <c r="AY27" s="85">
        <f t="shared" si="19"/>
        <v>0</v>
      </c>
      <c r="AZ27" s="80">
        <f t="shared" si="53"/>
        <v>0</v>
      </c>
      <c r="BB27" s="40">
        <v>0</v>
      </c>
      <c r="BC27" s="41">
        <v>0</v>
      </c>
      <c r="BD27" s="66">
        <f t="shared" si="20"/>
        <v>0</v>
      </c>
      <c r="BE27" s="40">
        <v>0</v>
      </c>
      <c r="BF27" s="41">
        <v>0</v>
      </c>
      <c r="BG27" s="66">
        <f t="shared" si="21"/>
        <v>0</v>
      </c>
      <c r="BH27" s="80">
        <f t="shared" si="22"/>
        <v>0</v>
      </c>
      <c r="BI27" s="85">
        <f t="shared" si="23"/>
        <v>0</v>
      </c>
      <c r="BJ27" s="80">
        <f t="shared" si="54"/>
        <v>0</v>
      </c>
      <c r="BL27" s="40">
        <v>0</v>
      </c>
      <c r="BM27" s="41">
        <v>0</v>
      </c>
      <c r="BN27" s="66">
        <f t="shared" si="24"/>
        <v>0</v>
      </c>
      <c r="BO27" s="40">
        <v>0</v>
      </c>
      <c r="BP27" s="41">
        <v>0</v>
      </c>
      <c r="BQ27" s="66">
        <f t="shared" si="25"/>
        <v>0</v>
      </c>
      <c r="BR27" s="80">
        <f t="shared" si="26"/>
        <v>0</v>
      </c>
      <c r="BS27" s="85">
        <f t="shared" si="27"/>
        <v>0</v>
      </c>
      <c r="BT27" s="80">
        <f t="shared" si="55"/>
        <v>0</v>
      </c>
      <c r="BV27" s="40">
        <v>0</v>
      </c>
      <c r="BW27" s="41">
        <v>0</v>
      </c>
      <c r="BX27" s="66">
        <f t="shared" si="28"/>
        <v>0</v>
      </c>
      <c r="BY27" s="40">
        <v>0</v>
      </c>
      <c r="BZ27" s="41">
        <v>0</v>
      </c>
      <c r="CA27" s="66">
        <f t="shared" si="29"/>
        <v>0</v>
      </c>
      <c r="CB27" s="80">
        <f t="shared" si="46"/>
        <v>0</v>
      </c>
      <c r="CC27" s="85">
        <f t="shared" si="30"/>
        <v>0</v>
      </c>
      <c r="CD27" s="80">
        <f t="shared" si="56"/>
        <v>0</v>
      </c>
      <c r="CF27" s="40">
        <v>0</v>
      </c>
      <c r="CG27" s="41">
        <v>0</v>
      </c>
      <c r="CH27" s="66">
        <f t="shared" si="31"/>
        <v>0</v>
      </c>
      <c r="CI27" s="40">
        <v>0</v>
      </c>
      <c r="CJ27" s="41">
        <v>0</v>
      </c>
      <c r="CK27" s="66">
        <f t="shared" si="32"/>
        <v>0</v>
      </c>
      <c r="CL27" s="80">
        <f t="shared" si="33"/>
        <v>0</v>
      </c>
      <c r="CM27" s="85">
        <f t="shared" si="34"/>
        <v>0</v>
      </c>
      <c r="CN27" s="80">
        <f t="shared" si="57"/>
        <v>0</v>
      </c>
      <c r="CP27" s="40">
        <v>0</v>
      </c>
      <c r="CQ27" s="41">
        <v>0</v>
      </c>
      <c r="CR27" s="66">
        <f t="shared" si="35"/>
        <v>0</v>
      </c>
      <c r="CS27" s="40">
        <v>0</v>
      </c>
      <c r="CT27" s="41">
        <v>0</v>
      </c>
      <c r="CU27" s="66">
        <f t="shared" si="36"/>
        <v>0</v>
      </c>
      <c r="CV27" s="80">
        <f t="shared" si="37"/>
        <v>0</v>
      </c>
      <c r="CW27" s="85">
        <f t="shared" si="38"/>
        <v>0</v>
      </c>
      <c r="CX27" s="80">
        <f t="shared" si="58"/>
        <v>0</v>
      </c>
    </row>
    <row r="28" spans="1:102" ht="24.95" customHeight="1">
      <c r="A28" s="3">
        <v>21</v>
      </c>
      <c r="B28" s="47" t="s">
        <v>80</v>
      </c>
      <c r="D28" s="40">
        <v>0</v>
      </c>
      <c r="E28" s="41">
        <v>0</v>
      </c>
      <c r="F28" s="66">
        <f t="shared" si="0"/>
        <v>0</v>
      </c>
      <c r="G28" s="40">
        <v>0</v>
      </c>
      <c r="H28" s="41">
        <v>0</v>
      </c>
      <c r="I28" s="66">
        <f t="shared" si="1"/>
        <v>0</v>
      </c>
      <c r="J28" s="80">
        <f t="shared" si="2"/>
        <v>0</v>
      </c>
      <c r="K28" s="85">
        <f t="shared" si="3"/>
        <v>0</v>
      </c>
      <c r="L28" s="80">
        <f t="shared" si="39"/>
        <v>0</v>
      </c>
      <c r="N28" s="40">
        <v>0</v>
      </c>
      <c r="O28" s="41">
        <v>0</v>
      </c>
      <c r="P28" s="66">
        <f t="shared" si="4"/>
        <v>0</v>
      </c>
      <c r="Q28" s="40">
        <v>0</v>
      </c>
      <c r="R28" s="41">
        <v>0</v>
      </c>
      <c r="S28" s="66">
        <f t="shared" si="5"/>
        <v>0</v>
      </c>
      <c r="T28" s="80">
        <f t="shared" si="6"/>
        <v>0</v>
      </c>
      <c r="U28" s="85">
        <f t="shared" si="7"/>
        <v>0</v>
      </c>
      <c r="V28" s="80">
        <f t="shared" si="50"/>
        <v>0</v>
      </c>
      <c r="X28" s="40">
        <v>0</v>
      </c>
      <c r="Y28" s="41">
        <v>0</v>
      </c>
      <c r="Z28" s="66">
        <f t="shared" si="8"/>
        <v>0</v>
      </c>
      <c r="AA28" s="40">
        <v>0</v>
      </c>
      <c r="AB28" s="41">
        <v>0</v>
      </c>
      <c r="AC28" s="66">
        <f t="shared" si="9"/>
        <v>0</v>
      </c>
      <c r="AD28" s="80">
        <f t="shared" si="10"/>
        <v>0</v>
      </c>
      <c r="AE28" s="85">
        <f t="shared" si="11"/>
        <v>0</v>
      </c>
      <c r="AF28" s="80">
        <f t="shared" si="51"/>
        <v>0</v>
      </c>
      <c r="AH28" s="40">
        <v>0</v>
      </c>
      <c r="AI28" s="41">
        <v>0</v>
      </c>
      <c r="AJ28" s="66">
        <f t="shared" si="12"/>
        <v>0</v>
      </c>
      <c r="AK28" s="40">
        <v>207</v>
      </c>
      <c r="AL28" s="41">
        <v>0</v>
      </c>
      <c r="AM28" s="66">
        <f t="shared" si="13"/>
        <v>207</v>
      </c>
      <c r="AN28" s="80">
        <f t="shared" si="14"/>
        <v>6.0071389187149942E-3</v>
      </c>
      <c r="AO28" s="85">
        <f t="shared" si="15"/>
        <v>0</v>
      </c>
      <c r="AP28" s="80">
        <f t="shared" si="52"/>
        <v>0</v>
      </c>
      <c r="AR28" s="40">
        <v>19</v>
      </c>
      <c r="AS28" s="41">
        <v>0</v>
      </c>
      <c r="AT28" s="66">
        <f t="shared" si="16"/>
        <v>19</v>
      </c>
      <c r="AU28" s="40">
        <v>3</v>
      </c>
      <c r="AV28" s="41">
        <v>0</v>
      </c>
      <c r="AW28" s="66">
        <f t="shared" si="17"/>
        <v>3</v>
      </c>
      <c r="AX28" s="80">
        <f t="shared" si="18"/>
        <v>4.8262548262548264E-4</v>
      </c>
      <c r="AY28" s="85">
        <f t="shared" si="19"/>
        <v>-0.84210526315789469</v>
      </c>
      <c r="AZ28" s="80">
        <f t="shared" si="53"/>
        <v>-0.84210526315789469</v>
      </c>
      <c r="BB28" s="40">
        <v>22</v>
      </c>
      <c r="BC28" s="41">
        <v>0</v>
      </c>
      <c r="BD28" s="66">
        <f t="shared" si="20"/>
        <v>22</v>
      </c>
      <c r="BE28" s="40">
        <v>32</v>
      </c>
      <c r="BF28" s="41">
        <v>0</v>
      </c>
      <c r="BG28" s="66">
        <f t="shared" si="21"/>
        <v>32</v>
      </c>
      <c r="BH28" s="80">
        <f t="shared" si="22"/>
        <v>4.0460235175116951E-3</v>
      </c>
      <c r="BI28" s="85">
        <f t="shared" si="23"/>
        <v>0.45454545454545453</v>
      </c>
      <c r="BJ28" s="80">
        <f t="shared" si="54"/>
        <v>0.45454545454545453</v>
      </c>
      <c r="BL28" s="40">
        <v>0</v>
      </c>
      <c r="BM28" s="41">
        <v>0</v>
      </c>
      <c r="BN28" s="66">
        <f t="shared" si="24"/>
        <v>0</v>
      </c>
      <c r="BO28" s="40">
        <v>0</v>
      </c>
      <c r="BP28" s="41">
        <v>0</v>
      </c>
      <c r="BQ28" s="66">
        <f t="shared" si="25"/>
        <v>0</v>
      </c>
      <c r="BR28" s="80">
        <f t="shared" si="26"/>
        <v>0</v>
      </c>
      <c r="BS28" s="85">
        <f t="shared" si="27"/>
        <v>0</v>
      </c>
      <c r="BT28" s="80">
        <f t="shared" si="55"/>
        <v>0</v>
      </c>
      <c r="BV28" s="40">
        <v>0</v>
      </c>
      <c r="BW28" s="41">
        <v>0</v>
      </c>
      <c r="BX28" s="66">
        <f t="shared" si="28"/>
        <v>0</v>
      </c>
      <c r="BY28" s="40">
        <v>0</v>
      </c>
      <c r="BZ28" s="41">
        <v>0</v>
      </c>
      <c r="CA28" s="66">
        <f t="shared" si="29"/>
        <v>0</v>
      </c>
      <c r="CB28" s="80">
        <f t="shared" si="46"/>
        <v>0</v>
      </c>
      <c r="CC28" s="85">
        <f t="shared" si="30"/>
        <v>0</v>
      </c>
      <c r="CD28" s="80">
        <f t="shared" si="56"/>
        <v>0</v>
      </c>
      <c r="CF28" s="40">
        <v>0</v>
      </c>
      <c r="CG28" s="41">
        <v>0</v>
      </c>
      <c r="CH28" s="66">
        <f t="shared" si="31"/>
        <v>0</v>
      </c>
      <c r="CI28" s="40">
        <v>0</v>
      </c>
      <c r="CJ28" s="41">
        <v>0</v>
      </c>
      <c r="CK28" s="66">
        <f t="shared" si="32"/>
        <v>0</v>
      </c>
      <c r="CL28" s="80">
        <f t="shared" si="33"/>
        <v>0</v>
      </c>
      <c r="CM28" s="85">
        <f t="shared" si="34"/>
        <v>0</v>
      </c>
      <c r="CN28" s="80">
        <f t="shared" si="57"/>
        <v>0</v>
      </c>
      <c r="CP28" s="40">
        <v>0</v>
      </c>
      <c r="CQ28" s="41">
        <v>0</v>
      </c>
      <c r="CR28" s="66">
        <f t="shared" si="35"/>
        <v>0</v>
      </c>
      <c r="CS28" s="40">
        <v>0</v>
      </c>
      <c r="CT28" s="41">
        <v>0</v>
      </c>
      <c r="CU28" s="66">
        <f t="shared" si="36"/>
        <v>0</v>
      </c>
      <c r="CV28" s="80">
        <f t="shared" si="37"/>
        <v>0</v>
      </c>
      <c r="CW28" s="85">
        <f t="shared" si="38"/>
        <v>0</v>
      </c>
      <c r="CX28" s="80">
        <f t="shared" si="58"/>
        <v>0</v>
      </c>
    </row>
    <row r="29" spans="1:102" ht="24.95" customHeight="1">
      <c r="A29" s="3">
        <v>22</v>
      </c>
      <c r="B29" s="47" t="s">
        <v>66</v>
      </c>
      <c r="D29" s="40">
        <v>0</v>
      </c>
      <c r="E29" s="41">
        <v>67752</v>
      </c>
      <c r="F29" s="66">
        <f t="shared" si="0"/>
        <v>67752</v>
      </c>
      <c r="G29" s="40">
        <v>2</v>
      </c>
      <c r="H29" s="41">
        <v>51883</v>
      </c>
      <c r="I29" s="66">
        <f t="shared" si="1"/>
        <v>51885</v>
      </c>
      <c r="J29" s="80">
        <f t="shared" si="2"/>
        <v>0.36923044078507278</v>
      </c>
      <c r="K29" s="85">
        <f t="shared" si="3"/>
        <v>-0.23419234856535601</v>
      </c>
      <c r="L29" s="80">
        <f t="shared" si="39"/>
        <v>-0.23419234856535601</v>
      </c>
      <c r="N29" s="40">
        <v>2</v>
      </c>
      <c r="O29" s="41">
        <v>0</v>
      </c>
      <c r="P29" s="66">
        <f t="shared" si="4"/>
        <v>2</v>
      </c>
      <c r="Q29" s="40">
        <v>1</v>
      </c>
      <c r="R29" s="41">
        <v>0</v>
      </c>
      <c r="S29" s="66">
        <f t="shared" si="5"/>
        <v>1</v>
      </c>
      <c r="T29" s="80">
        <f t="shared" si="6"/>
        <v>1.0664619059807184E-5</v>
      </c>
      <c r="U29" s="85">
        <f t="shared" si="7"/>
        <v>-0.5</v>
      </c>
      <c r="V29" s="80">
        <f t="shared" si="50"/>
        <v>-0.5</v>
      </c>
      <c r="X29" s="40">
        <v>5453</v>
      </c>
      <c r="Y29" s="41">
        <v>0</v>
      </c>
      <c r="Z29" s="66">
        <f t="shared" si="8"/>
        <v>5453</v>
      </c>
      <c r="AA29" s="40">
        <v>7301</v>
      </c>
      <c r="AB29" s="41">
        <v>0</v>
      </c>
      <c r="AC29" s="66">
        <f t="shared" si="9"/>
        <v>7301</v>
      </c>
      <c r="AD29" s="80">
        <f t="shared" si="10"/>
        <v>0.10620872246952373</v>
      </c>
      <c r="AE29" s="85">
        <f t="shared" si="11"/>
        <v>0.33889602053915274</v>
      </c>
      <c r="AF29" s="80">
        <f t="shared" si="51"/>
        <v>0.33889602053915274</v>
      </c>
      <c r="AH29" s="40">
        <v>1564</v>
      </c>
      <c r="AI29" s="41">
        <v>0</v>
      </c>
      <c r="AJ29" s="66">
        <f t="shared" si="12"/>
        <v>1564</v>
      </c>
      <c r="AK29" s="40">
        <v>1753</v>
      </c>
      <c r="AL29" s="41">
        <v>0</v>
      </c>
      <c r="AM29" s="66">
        <f t="shared" si="13"/>
        <v>1753</v>
      </c>
      <c r="AN29" s="80">
        <f t="shared" si="14"/>
        <v>5.0872050843030849E-2</v>
      </c>
      <c r="AO29" s="85">
        <f t="shared" si="15"/>
        <v>0.12084398976982097</v>
      </c>
      <c r="AP29" s="80">
        <f t="shared" si="52"/>
        <v>0.12084398976982097</v>
      </c>
      <c r="AR29" s="40">
        <v>1</v>
      </c>
      <c r="AS29" s="41">
        <v>0</v>
      </c>
      <c r="AT29" s="66">
        <f t="shared" si="16"/>
        <v>1</v>
      </c>
      <c r="AU29" s="40">
        <v>0</v>
      </c>
      <c r="AV29" s="41">
        <v>0</v>
      </c>
      <c r="AW29" s="66">
        <f t="shared" si="17"/>
        <v>0</v>
      </c>
      <c r="AX29" s="80">
        <f t="shared" si="18"/>
        <v>0</v>
      </c>
      <c r="AY29" s="85">
        <f t="shared" si="19"/>
        <v>-1</v>
      </c>
      <c r="AZ29" s="80">
        <f t="shared" si="53"/>
        <v>-1</v>
      </c>
      <c r="BB29" s="40">
        <v>17</v>
      </c>
      <c r="BC29" s="41">
        <v>0</v>
      </c>
      <c r="BD29" s="66">
        <f t="shared" si="20"/>
        <v>17</v>
      </c>
      <c r="BE29" s="40">
        <v>52</v>
      </c>
      <c r="BF29" s="41">
        <v>0</v>
      </c>
      <c r="BG29" s="66">
        <f t="shared" si="21"/>
        <v>52</v>
      </c>
      <c r="BH29" s="80">
        <f t="shared" si="22"/>
        <v>6.5747882159565051E-3</v>
      </c>
      <c r="BI29" s="85">
        <f t="shared" si="23"/>
        <v>2.0588235294117645</v>
      </c>
      <c r="BJ29" s="80">
        <f t="shared" si="54"/>
        <v>2.0588235294117645</v>
      </c>
      <c r="BL29" s="40">
        <v>27</v>
      </c>
      <c r="BM29" s="41">
        <v>0</v>
      </c>
      <c r="BN29" s="66">
        <f t="shared" si="24"/>
        <v>27</v>
      </c>
      <c r="BO29" s="40">
        <v>0</v>
      </c>
      <c r="BP29" s="41">
        <v>0</v>
      </c>
      <c r="BQ29" s="66">
        <f t="shared" si="25"/>
        <v>0</v>
      </c>
      <c r="BR29" s="80">
        <f t="shared" si="26"/>
        <v>0</v>
      </c>
      <c r="BS29" s="85">
        <f t="shared" si="27"/>
        <v>-1</v>
      </c>
      <c r="BT29" s="80">
        <f t="shared" si="55"/>
        <v>-1</v>
      </c>
      <c r="BV29" s="40">
        <v>0</v>
      </c>
      <c r="BW29" s="41">
        <v>0</v>
      </c>
      <c r="BX29" s="66">
        <f t="shared" si="28"/>
        <v>0</v>
      </c>
      <c r="BY29" s="40">
        <v>0</v>
      </c>
      <c r="BZ29" s="41">
        <v>0</v>
      </c>
      <c r="CA29" s="66">
        <f t="shared" si="29"/>
        <v>0</v>
      </c>
      <c r="CB29" s="80">
        <f t="shared" si="46"/>
        <v>0</v>
      </c>
      <c r="CC29" s="85">
        <f t="shared" si="30"/>
        <v>0</v>
      </c>
      <c r="CD29" s="80">
        <f t="shared" si="56"/>
        <v>0</v>
      </c>
      <c r="CF29" s="40">
        <v>285</v>
      </c>
      <c r="CG29" s="41">
        <v>0</v>
      </c>
      <c r="CH29" s="66">
        <f t="shared" si="31"/>
        <v>285</v>
      </c>
      <c r="CI29" s="40">
        <v>71</v>
      </c>
      <c r="CJ29" s="41">
        <v>0</v>
      </c>
      <c r="CK29" s="66">
        <f t="shared" si="32"/>
        <v>71</v>
      </c>
      <c r="CL29" s="80">
        <f t="shared" si="33"/>
        <v>2.1759117376647256E-2</v>
      </c>
      <c r="CM29" s="85">
        <f t="shared" si="34"/>
        <v>-0.75087719298245614</v>
      </c>
      <c r="CN29" s="80">
        <f t="shared" si="57"/>
        <v>-0.75087719298245614</v>
      </c>
      <c r="CP29" s="40">
        <v>0</v>
      </c>
      <c r="CQ29" s="41">
        <v>0</v>
      </c>
      <c r="CR29" s="66">
        <f t="shared" si="35"/>
        <v>0</v>
      </c>
      <c r="CS29" s="40">
        <v>0</v>
      </c>
      <c r="CT29" s="41">
        <v>0</v>
      </c>
      <c r="CU29" s="66">
        <f t="shared" si="36"/>
        <v>0</v>
      </c>
      <c r="CV29" s="80">
        <f t="shared" si="37"/>
        <v>0</v>
      </c>
      <c r="CW29" s="85">
        <f t="shared" si="38"/>
        <v>0</v>
      </c>
      <c r="CX29" s="80">
        <f t="shared" si="58"/>
        <v>0</v>
      </c>
    </row>
    <row r="30" spans="1:102" ht="24.95" customHeight="1">
      <c r="A30" s="3">
        <v>23</v>
      </c>
      <c r="B30" s="47" t="s">
        <v>226</v>
      </c>
      <c r="D30" s="40">
        <v>0</v>
      </c>
      <c r="E30" s="41">
        <v>0</v>
      </c>
      <c r="F30" s="66">
        <f t="shared" si="0"/>
        <v>0</v>
      </c>
      <c r="G30" s="40">
        <v>0</v>
      </c>
      <c r="H30" s="41">
        <v>0</v>
      </c>
      <c r="I30" s="66">
        <f t="shared" si="1"/>
        <v>0</v>
      </c>
      <c r="J30" s="80">
        <f t="shared" si="2"/>
        <v>0</v>
      </c>
      <c r="K30" s="85">
        <f t="shared" si="3"/>
        <v>0</v>
      </c>
      <c r="L30" s="80">
        <f t="shared" si="39"/>
        <v>0</v>
      </c>
      <c r="N30" s="40">
        <v>0</v>
      </c>
      <c r="O30" s="41">
        <v>0</v>
      </c>
      <c r="P30" s="66">
        <f t="shared" si="4"/>
        <v>0</v>
      </c>
      <c r="Q30" s="40">
        <v>0</v>
      </c>
      <c r="R30" s="41">
        <v>0</v>
      </c>
      <c r="S30" s="66">
        <f t="shared" si="5"/>
        <v>0</v>
      </c>
      <c r="T30" s="80">
        <f t="shared" si="6"/>
        <v>0</v>
      </c>
      <c r="U30" s="85">
        <f t="shared" si="7"/>
        <v>0</v>
      </c>
      <c r="V30" s="80">
        <f t="shared" si="50"/>
        <v>0</v>
      </c>
      <c r="X30" s="40">
        <v>0</v>
      </c>
      <c r="Y30" s="41">
        <v>0</v>
      </c>
      <c r="Z30" s="66">
        <f t="shared" si="8"/>
        <v>0</v>
      </c>
      <c r="AA30" s="40">
        <v>0</v>
      </c>
      <c r="AB30" s="41">
        <v>0</v>
      </c>
      <c r="AC30" s="66">
        <f t="shared" si="9"/>
        <v>0</v>
      </c>
      <c r="AD30" s="80">
        <f t="shared" si="10"/>
        <v>0</v>
      </c>
      <c r="AE30" s="85">
        <f t="shared" si="11"/>
        <v>0</v>
      </c>
      <c r="AF30" s="80">
        <f t="shared" si="51"/>
        <v>0</v>
      </c>
      <c r="AH30" s="40">
        <v>0</v>
      </c>
      <c r="AI30" s="41">
        <v>0</v>
      </c>
      <c r="AJ30" s="66">
        <f t="shared" si="12"/>
        <v>0</v>
      </c>
      <c r="AK30" s="40">
        <v>0</v>
      </c>
      <c r="AL30" s="41">
        <v>0</v>
      </c>
      <c r="AM30" s="66">
        <f t="shared" si="13"/>
        <v>0</v>
      </c>
      <c r="AN30" s="80">
        <f t="shared" si="14"/>
        <v>0</v>
      </c>
      <c r="AO30" s="85">
        <f t="shared" si="15"/>
        <v>0</v>
      </c>
      <c r="AP30" s="80">
        <f t="shared" si="52"/>
        <v>0</v>
      </c>
      <c r="AR30" s="40">
        <v>0</v>
      </c>
      <c r="AS30" s="41">
        <v>0</v>
      </c>
      <c r="AT30" s="66">
        <f t="shared" si="16"/>
        <v>0</v>
      </c>
      <c r="AU30" s="40">
        <v>0</v>
      </c>
      <c r="AV30" s="41">
        <v>0</v>
      </c>
      <c r="AW30" s="66">
        <f t="shared" si="17"/>
        <v>0</v>
      </c>
      <c r="AX30" s="80">
        <f t="shared" si="18"/>
        <v>0</v>
      </c>
      <c r="AY30" s="85">
        <f t="shared" si="19"/>
        <v>0</v>
      </c>
      <c r="AZ30" s="80">
        <f t="shared" si="53"/>
        <v>0</v>
      </c>
      <c r="BB30" s="40">
        <v>0</v>
      </c>
      <c r="BC30" s="41">
        <v>0</v>
      </c>
      <c r="BD30" s="66">
        <f t="shared" si="20"/>
        <v>0</v>
      </c>
      <c r="BE30" s="40">
        <v>1</v>
      </c>
      <c r="BF30" s="41">
        <v>0</v>
      </c>
      <c r="BG30" s="66">
        <f t="shared" si="21"/>
        <v>1</v>
      </c>
      <c r="BH30" s="80">
        <f t="shared" si="22"/>
        <v>1.2643823492224047E-4</v>
      </c>
      <c r="BI30" s="85">
        <f t="shared" si="23"/>
        <v>0</v>
      </c>
      <c r="BJ30" s="80">
        <f t="shared" si="54"/>
        <v>0</v>
      </c>
      <c r="BL30" s="40">
        <v>0</v>
      </c>
      <c r="BM30" s="41">
        <v>0</v>
      </c>
      <c r="BN30" s="66">
        <f t="shared" si="24"/>
        <v>0</v>
      </c>
      <c r="BO30" s="40">
        <v>0</v>
      </c>
      <c r="BP30" s="41">
        <v>0</v>
      </c>
      <c r="BQ30" s="66">
        <f t="shared" si="25"/>
        <v>0</v>
      </c>
      <c r="BR30" s="80">
        <f t="shared" si="26"/>
        <v>0</v>
      </c>
      <c r="BS30" s="85">
        <f t="shared" si="27"/>
        <v>0</v>
      </c>
      <c r="BT30" s="80">
        <f t="shared" si="55"/>
        <v>0</v>
      </c>
      <c r="BV30" s="40">
        <v>0</v>
      </c>
      <c r="BW30" s="41">
        <v>0</v>
      </c>
      <c r="BX30" s="66">
        <f t="shared" si="28"/>
        <v>0</v>
      </c>
      <c r="BY30" s="40">
        <v>0</v>
      </c>
      <c r="BZ30" s="41">
        <v>0</v>
      </c>
      <c r="CA30" s="66">
        <f t="shared" si="29"/>
        <v>0</v>
      </c>
      <c r="CB30" s="80">
        <f t="shared" si="46"/>
        <v>0</v>
      </c>
      <c r="CC30" s="85">
        <f t="shared" si="30"/>
        <v>0</v>
      </c>
      <c r="CD30" s="80">
        <f t="shared" si="56"/>
        <v>0</v>
      </c>
      <c r="CF30" s="40">
        <v>0</v>
      </c>
      <c r="CG30" s="41">
        <v>0</v>
      </c>
      <c r="CH30" s="66">
        <f t="shared" si="31"/>
        <v>0</v>
      </c>
      <c r="CI30" s="40">
        <v>0</v>
      </c>
      <c r="CJ30" s="41">
        <v>0</v>
      </c>
      <c r="CK30" s="66">
        <f t="shared" si="32"/>
        <v>0</v>
      </c>
      <c r="CL30" s="80">
        <f t="shared" si="33"/>
        <v>0</v>
      </c>
      <c r="CM30" s="85">
        <f t="shared" si="34"/>
        <v>0</v>
      </c>
      <c r="CN30" s="80">
        <f t="shared" si="57"/>
        <v>0</v>
      </c>
      <c r="CP30" s="40">
        <v>0</v>
      </c>
      <c r="CQ30" s="41">
        <v>0</v>
      </c>
      <c r="CR30" s="66">
        <f t="shared" si="35"/>
        <v>0</v>
      </c>
      <c r="CS30" s="40">
        <v>0</v>
      </c>
      <c r="CT30" s="41">
        <v>0</v>
      </c>
      <c r="CU30" s="66">
        <f t="shared" si="36"/>
        <v>0</v>
      </c>
      <c r="CV30" s="80">
        <f t="shared" si="37"/>
        <v>0</v>
      </c>
      <c r="CW30" s="85">
        <f t="shared" si="38"/>
        <v>0</v>
      </c>
      <c r="CX30" s="80">
        <f t="shared" si="58"/>
        <v>0</v>
      </c>
    </row>
    <row r="31" spans="1:102" ht="24.95" customHeight="1">
      <c r="A31" s="3">
        <v>24</v>
      </c>
      <c r="B31" s="47" t="s">
        <v>56</v>
      </c>
      <c r="D31" s="40">
        <v>9711</v>
      </c>
      <c r="E31" s="41">
        <v>6</v>
      </c>
      <c r="F31" s="66">
        <f t="shared" si="0"/>
        <v>9717</v>
      </c>
      <c r="G31" s="40">
        <v>6837</v>
      </c>
      <c r="H31" s="41">
        <v>2</v>
      </c>
      <c r="I31" s="66">
        <f t="shared" si="1"/>
        <v>6839</v>
      </c>
      <c r="J31" s="80">
        <f t="shared" si="2"/>
        <v>4.8668535887619019E-2</v>
      </c>
      <c r="K31" s="85">
        <f t="shared" si="3"/>
        <v>-0.29618194916126378</v>
      </c>
      <c r="L31" s="80">
        <f t="shared" si="39"/>
        <v>-0.29618194916126378</v>
      </c>
      <c r="N31" s="40">
        <v>11376</v>
      </c>
      <c r="O31" s="41">
        <v>0</v>
      </c>
      <c r="P31" s="66">
        <f t="shared" si="4"/>
        <v>11376</v>
      </c>
      <c r="Q31" s="40">
        <v>11508</v>
      </c>
      <c r="R31" s="41">
        <v>0</v>
      </c>
      <c r="S31" s="66">
        <f t="shared" si="5"/>
        <v>11508</v>
      </c>
      <c r="T31" s="80">
        <f t="shared" si="6"/>
        <v>0.12272843614026106</v>
      </c>
      <c r="U31" s="85">
        <f t="shared" si="7"/>
        <v>1.1603375527426161E-2</v>
      </c>
      <c r="V31" s="80">
        <f t="shared" si="50"/>
        <v>1.1603375527426161E-2</v>
      </c>
      <c r="X31" s="40">
        <v>477</v>
      </c>
      <c r="Y31" s="41">
        <v>8789</v>
      </c>
      <c r="Z31" s="66">
        <f t="shared" si="8"/>
        <v>9266</v>
      </c>
      <c r="AA31" s="40">
        <v>141</v>
      </c>
      <c r="AB31" s="41">
        <v>8432</v>
      </c>
      <c r="AC31" s="66">
        <f t="shared" si="9"/>
        <v>8573</v>
      </c>
      <c r="AD31" s="80">
        <f t="shared" si="10"/>
        <v>0.12471269384073783</v>
      </c>
      <c r="AE31" s="85">
        <f t="shared" si="11"/>
        <v>-7.4789553205266562E-2</v>
      </c>
      <c r="AF31" s="80">
        <f t="shared" si="51"/>
        <v>-7.4789553205266562E-2</v>
      </c>
      <c r="AH31" s="40">
        <v>2087</v>
      </c>
      <c r="AI31" s="41">
        <v>0</v>
      </c>
      <c r="AJ31" s="66">
        <f t="shared" si="12"/>
        <v>2087</v>
      </c>
      <c r="AK31" s="40">
        <v>2529</v>
      </c>
      <c r="AL31" s="41">
        <v>0</v>
      </c>
      <c r="AM31" s="66">
        <f t="shared" si="13"/>
        <v>2529</v>
      </c>
      <c r="AN31" s="80">
        <f t="shared" si="14"/>
        <v>7.3391566789517984E-2</v>
      </c>
      <c r="AO31" s="85">
        <f t="shared" si="15"/>
        <v>0.21178725443219934</v>
      </c>
      <c r="AP31" s="80">
        <f t="shared" si="52"/>
        <v>0.21178725443219934</v>
      </c>
      <c r="AR31" s="40">
        <v>4</v>
      </c>
      <c r="AS31" s="41">
        <v>0</v>
      </c>
      <c r="AT31" s="66">
        <f t="shared" si="16"/>
        <v>4</v>
      </c>
      <c r="AU31" s="40">
        <v>4</v>
      </c>
      <c r="AV31" s="41">
        <v>0</v>
      </c>
      <c r="AW31" s="66">
        <f t="shared" si="17"/>
        <v>4</v>
      </c>
      <c r="AX31" s="80">
        <f t="shared" si="18"/>
        <v>6.4350064350064348E-4</v>
      </c>
      <c r="AY31" s="85">
        <f t="shared" si="19"/>
        <v>0</v>
      </c>
      <c r="AZ31" s="80">
        <f t="shared" si="53"/>
        <v>0</v>
      </c>
      <c r="BB31" s="40">
        <v>133</v>
      </c>
      <c r="BC31" s="41">
        <v>0</v>
      </c>
      <c r="BD31" s="66">
        <f t="shared" si="20"/>
        <v>133</v>
      </c>
      <c r="BE31" s="40">
        <v>121</v>
      </c>
      <c r="BF31" s="41">
        <v>0</v>
      </c>
      <c r="BG31" s="66">
        <f t="shared" si="21"/>
        <v>121</v>
      </c>
      <c r="BH31" s="80">
        <f t="shared" si="22"/>
        <v>1.5299026425591099E-2</v>
      </c>
      <c r="BI31" s="85">
        <f t="shared" si="23"/>
        <v>-9.0225563909774431E-2</v>
      </c>
      <c r="BJ31" s="80">
        <f t="shared" si="54"/>
        <v>-9.0225563909774431E-2</v>
      </c>
      <c r="BL31" s="40">
        <v>293</v>
      </c>
      <c r="BM31" s="41">
        <v>0</v>
      </c>
      <c r="BN31" s="66">
        <f t="shared" si="24"/>
        <v>293</v>
      </c>
      <c r="BO31" s="40">
        <v>227</v>
      </c>
      <c r="BP31" s="41">
        <v>0</v>
      </c>
      <c r="BQ31" s="66">
        <f t="shared" si="25"/>
        <v>227</v>
      </c>
      <c r="BR31" s="80">
        <f t="shared" si="26"/>
        <v>4.740029233660472E-2</v>
      </c>
      <c r="BS31" s="85">
        <f t="shared" si="27"/>
        <v>-0.22525597269624573</v>
      </c>
      <c r="BT31" s="80">
        <f t="shared" si="55"/>
        <v>-0.22525597269624573</v>
      </c>
      <c r="BV31" s="40">
        <v>0</v>
      </c>
      <c r="BW31" s="41">
        <v>0</v>
      </c>
      <c r="BX31" s="66">
        <f t="shared" si="28"/>
        <v>0</v>
      </c>
      <c r="BY31" s="40">
        <v>0</v>
      </c>
      <c r="BZ31" s="41">
        <v>0</v>
      </c>
      <c r="CA31" s="66">
        <f t="shared" si="29"/>
        <v>0</v>
      </c>
      <c r="CB31" s="80">
        <f t="shared" si="46"/>
        <v>0</v>
      </c>
      <c r="CC31" s="85">
        <f t="shared" si="30"/>
        <v>0</v>
      </c>
      <c r="CD31" s="80">
        <f t="shared" si="56"/>
        <v>0</v>
      </c>
      <c r="CF31" s="40">
        <v>130</v>
      </c>
      <c r="CG31" s="41">
        <v>0</v>
      </c>
      <c r="CH31" s="66">
        <f t="shared" si="31"/>
        <v>130</v>
      </c>
      <c r="CI31" s="40">
        <v>121</v>
      </c>
      <c r="CJ31" s="41">
        <v>0</v>
      </c>
      <c r="CK31" s="66">
        <f t="shared" si="32"/>
        <v>121</v>
      </c>
      <c r="CL31" s="80">
        <f t="shared" si="33"/>
        <v>3.7082439472877718E-2</v>
      </c>
      <c r="CM31" s="85">
        <f t="shared" si="34"/>
        <v>-6.9230769230769235E-2</v>
      </c>
      <c r="CN31" s="80">
        <f t="shared" si="57"/>
        <v>-6.9230769230769235E-2</v>
      </c>
      <c r="CP31" s="40">
        <v>108</v>
      </c>
      <c r="CQ31" s="41">
        <v>0</v>
      </c>
      <c r="CR31" s="66">
        <f t="shared" si="35"/>
        <v>108</v>
      </c>
      <c r="CS31" s="40">
        <v>92</v>
      </c>
      <c r="CT31" s="41">
        <v>0</v>
      </c>
      <c r="CU31" s="66">
        <f t="shared" si="36"/>
        <v>92</v>
      </c>
      <c r="CV31" s="80">
        <f t="shared" si="37"/>
        <v>2.9744584545748465E-2</v>
      </c>
      <c r="CW31" s="85">
        <f t="shared" si="38"/>
        <v>-0.14814814814814814</v>
      </c>
      <c r="CX31" s="80">
        <f t="shared" si="58"/>
        <v>-0.14814814814814814</v>
      </c>
    </row>
    <row r="32" spans="1:102" ht="24.95" customHeight="1">
      <c r="A32" s="3">
        <v>25</v>
      </c>
      <c r="B32" s="47" t="s">
        <v>79</v>
      </c>
      <c r="D32" s="40">
        <v>0</v>
      </c>
      <c r="E32" s="41">
        <v>0</v>
      </c>
      <c r="F32" s="66">
        <f t="shared" si="0"/>
        <v>0</v>
      </c>
      <c r="G32" s="40">
        <v>0</v>
      </c>
      <c r="H32" s="41">
        <v>0</v>
      </c>
      <c r="I32" s="66">
        <f t="shared" si="1"/>
        <v>0</v>
      </c>
      <c r="J32" s="80">
        <f t="shared" si="2"/>
        <v>0</v>
      </c>
      <c r="K32" s="85">
        <f t="shared" si="3"/>
        <v>0</v>
      </c>
      <c r="L32" s="80">
        <f>IFERROR((I32-F32)/F32,0)</f>
        <v>0</v>
      </c>
      <c r="N32" s="40">
        <v>0</v>
      </c>
      <c r="O32" s="41">
        <v>0</v>
      </c>
      <c r="P32" s="66">
        <f t="shared" si="4"/>
        <v>0</v>
      </c>
      <c r="Q32" s="40">
        <v>0</v>
      </c>
      <c r="R32" s="41">
        <v>0</v>
      </c>
      <c r="S32" s="66">
        <f t="shared" si="5"/>
        <v>0</v>
      </c>
      <c r="T32" s="80">
        <f t="shared" si="6"/>
        <v>0</v>
      </c>
      <c r="U32" s="85">
        <f t="shared" si="7"/>
        <v>0</v>
      </c>
      <c r="V32" s="80">
        <f>IFERROR((S32-P32)/P32,0)</f>
        <v>0</v>
      </c>
      <c r="X32" s="40">
        <v>0</v>
      </c>
      <c r="Y32" s="41">
        <v>0</v>
      </c>
      <c r="Z32" s="66">
        <f t="shared" si="8"/>
        <v>0</v>
      </c>
      <c r="AA32" s="40">
        <v>0</v>
      </c>
      <c r="AB32" s="41">
        <v>0</v>
      </c>
      <c r="AC32" s="66">
        <f t="shared" si="9"/>
        <v>0</v>
      </c>
      <c r="AD32" s="80">
        <f t="shared" si="10"/>
        <v>0</v>
      </c>
      <c r="AE32" s="85">
        <f t="shared" si="11"/>
        <v>0</v>
      </c>
      <c r="AF32" s="80">
        <f>IFERROR((AC32-Z32)/Z32,0)</f>
        <v>0</v>
      </c>
      <c r="AH32" s="40">
        <v>0</v>
      </c>
      <c r="AI32" s="41">
        <v>0</v>
      </c>
      <c r="AJ32" s="66">
        <f t="shared" si="12"/>
        <v>0</v>
      </c>
      <c r="AK32" s="40">
        <v>0</v>
      </c>
      <c r="AL32" s="41">
        <v>0</v>
      </c>
      <c r="AM32" s="66">
        <f t="shared" si="13"/>
        <v>0</v>
      </c>
      <c r="AN32" s="80">
        <f t="shared" si="14"/>
        <v>0</v>
      </c>
      <c r="AO32" s="85">
        <f t="shared" si="15"/>
        <v>0</v>
      </c>
      <c r="AP32" s="80">
        <f>IFERROR((AM32-AJ32)/AJ32,0)</f>
        <v>0</v>
      </c>
      <c r="AR32" s="40">
        <v>0</v>
      </c>
      <c r="AS32" s="41">
        <v>0</v>
      </c>
      <c r="AT32" s="66">
        <f t="shared" si="16"/>
        <v>0</v>
      </c>
      <c r="AU32" s="40">
        <v>1</v>
      </c>
      <c r="AV32" s="41">
        <v>0</v>
      </c>
      <c r="AW32" s="66">
        <f t="shared" si="17"/>
        <v>1</v>
      </c>
      <c r="AX32" s="80">
        <f t="shared" si="18"/>
        <v>1.6087516087516087E-4</v>
      </c>
      <c r="AY32" s="85">
        <f t="shared" si="19"/>
        <v>0</v>
      </c>
      <c r="AZ32" s="80">
        <f>IFERROR((AW32-AT32)/AT32,0)</f>
        <v>0</v>
      </c>
      <c r="BB32" s="40">
        <v>131</v>
      </c>
      <c r="BC32" s="41">
        <v>0</v>
      </c>
      <c r="BD32" s="66">
        <f t="shared" si="20"/>
        <v>131</v>
      </c>
      <c r="BE32" s="40">
        <v>76</v>
      </c>
      <c r="BF32" s="41">
        <v>0</v>
      </c>
      <c r="BG32" s="66">
        <f t="shared" si="21"/>
        <v>76</v>
      </c>
      <c r="BH32" s="80">
        <f t="shared" si="22"/>
        <v>9.6093058540902762E-3</v>
      </c>
      <c r="BI32" s="85">
        <f t="shared" si="23"/>
        <v>-0.41984732824427479</v>
      </c>
      <c r="BJ32" s="80">
        <f>IFERROR((BG32-BD32)/BD32,0)</f>
        <v>-0.41984732824427479</v>
      </c>
      <c r="BL32" s="40">
        <v>0</v>
      </c>
      <c r="BM32" s="41">
        <v>0</v>
      </c>
      <c r="BN32" s="66">
        <f t="shared" si="24"/>
        <v>0</v>
      </c>
      <c r="BO32" s="40">
        <v>0</v>
      </c>
      <c r="BP32" s="41">
        <v>0</v>
      </c>
      <c r="BQ32" s="66">
        <f t="shared" si="25"/>
        <v>0</v>
      </c>
      <c r="BR32" s="80">
        <f t="shared" si="26"/>
        <v>0</v>
      </c>
      <c r="BS32" s="85">
        <f t="shared" si="27"/>
        <v>0</v>
      </c>
      <c r="BT32" s="80">
        <f>IFERROR((BQ32-BN32)/BN32,0)</f>
        <v>0</v>
      </c>
      <c r="BV32" s="40">
        <v>0</v>
      </c>
      <c r="BW32" s="41">
        <v>0</v>
      </c>
      <c r="BX32" s="66">
        <f t="shared" si="28"/>
        <v>0</v>
      </c>
      <c r="BY32" s="40">
        <v>0</v>
      </c>
      <c r="BZ32" s="41">
        <v>0</v>
      </c>
      <c r="CA32" s="66">
        <f t="shared" si="29"/>
        <v>0</v>
      </c>
      <c r="CB32" s="80">
        <f t="shared" si="46"/>
        <v>0</v>
      </c>
      <c r="CC32" s="85">
        <f t="shared" si="30"/>
        <v>0</v>
      </c>
      <c r="CD32" s="80">
        <f>IFERROR((CA32-BX32)/BX32,0)</f>
        <v>0</v>
      </c>
      <c r="CF32" s="40">
        <v>0</v>
      </c>
      <c r="CG32" s="41">
        <v>0</v>
      </c>
      <c r="CH32" s="66">
        <f t="shared" si="31"/>
        <v>0</v>
      </c>
      <c r="CI32" s="40">
        <v>0</v>
      </c>
      <c r="CJ32" s="41">
        <v>0</v>
      </c>
      <c r="CK32" s="66">
        <f t="shared" si="32"/>
        <v>0</v>
      </c>
      <c r="CL32" s="80">
        <f t="shared" si="33"/>
        <v>0</v>
      </c>
      <c r="CM32" s="85">
        <f t="shared" si="34"/>
        <v>0</v>
      </c>
      <c r="CN32" s="80">
        <f>IFERROR((CK32-CH32)/CH32,0)</f>
        <v>0</v>
      </c>
      <c r="CP32" s="40">
        <v>0</v>
      </c>
      <c r="CQ32" s="41">
        <v>0</v>
      </c>
      <c r="CR32" s="66">
        <f t="shared" si="35"/>
        <v>0</v>
      </c>
      <c r="CS32" s="40">
        <v>0</v>
      </c>
      <c r="CT32" s="41">
        <v>0</v>
      </c>
      <c r="CU32" s="66">
        <f t="shared" si="36"/>
        <v>0</v>
      </c>
      <c r="CV32" s="80">
        <f t="shared" si="37"/>
        <v>0</v>
      </c>
      <c r="CW32" s="85">
        <f t="shared" si="38"/>
        <v>0</v>
      </c>
      <c r="CX32" s="80">
        <f>IFERROR((CU32-CR32)/CR32,0)</f>
        <v>0</v>
      </c>
    </row>
    <row r="33" spans="1:102" ht="24.95" customHeight="1">
      <c r="A33" s="3">
        <v>26</v>
      </c>
      <c r="B33" s="47" t="s">
        <v>62</v>
      </c>
      <c r="D33" s="40">
        <v>200</v>
      </c>
      <c r="E33" s="41">
        <v>0</v>
      </c>
      <c r="F33" s="66">
        <f t="shared" si="0"/>
        <v>200</v>
      </c>
      <c r="G33" s="40">
        <v>242</v>
      </c>
      <c r="H33" s="41">
        <v>0</v>
      </c>
      <c r="I33" s="66">
        <f t="shared" si="1"/>
        <v>242</v>
      </c>
      <c r="J33" s="80">
        <f t="shared" si="2"/>
        <v>1.722150268285393E-3</v>
      </c>
      <c r="K33" s="85">
        <f t="shared" si="3"/>
        <v>0.21</v>
      </c>
      <c r="L33" s="80">
        <f t="shared" si="39"/>
        <v>0.21</v>
      </c>
      <c r="N33" s="40">
        <v>0</v>
      </c>
      <c r="O33" s="41">
        <v>0</v>
      </c>
      <c r="P33" s="66">
        <f t="shared" si="4"/>
        <v>0</v>
      </c>
      <c r="Q33" s="40">
        <v>0</v>
      </c>
      <c r="R33" s="41">
        <v>0</v>
      </c>
      <c r="S33" s="66">
        <f t="shared" si="5"/>
        <v>0</v>
      </c>
      <c r="T33" s="80">
        <f t="shared" si="6"/>
        <v>0</v>
      </c>
      <c r="U33" s="85">
        <f t="shared" si="7"/>
        <v>0</v>
      </c>
      <c r="V33" s="80">
        <f t="shared" ref="V33:V90" si="59">IFERROR((S33-P33)/P33,0)</f>
        <v>0</v>
      </c>
      <c r="X33" s="40">
        <v>0</v>
      </c>
      <c r="Y33" s="41">
        <v>0</v>
      </c>
      <c r="Z33" s="66">
        <f t="shared" si="8"/>
        <v>0</v>
      </c>
      <c r="AA33" s="40">
        <v>0</v>
      </c>
      <c r="AB33" s="41">
        <v>0</v>
      </c>
      <c r="AC33" s="66">
        <f t="shared" si="9"/>
        <v>0</v>
      </c>
      <c r="AD33" s="80">
        <f t="shared" si="10"/>
        <v>0</v>
      </c>
      <c r="AE33" s="85">
        <f t="shared" si="11"/>
        <v>0</v>
      </c>
      <c r="AF33" s="80">
        <f t="shared" ref="AF33:AF90" si="60">IFERROR((AC33-Z33)/Z33,0)</f>
        <v>0</v>
      </c>
      <c r="AH33" s="40">
        <v>162</v>
      </c>
      <c r="AI33" s="41">
        <v>0</v>
      </c>
      <c r="AJ33" s="66">
        <f t="shared" si="12"/>
        <v>162</v>
      </c>
      <c r="AK33" s="40">
        <v>197</v>
      </c>
      <c r="AL33" s="41">
        <v>0</v>
      </c>
      <c r="AM33" s="66">
        <f t="shared" si="13"/>
        <v>197</v>
      </c>
      <c r="AN33" s="80">
        <f t="shared" si="14"/>
        <v>5.7169389709509849E-3</v>
      </c>
      <c r="AO33" s="85">
        <f t="shared" si="15"/>
        <v>0.21604938271604937</v>
      </c>
      <c r="AP33" s="80">
        <f t="shared" ref="AP33:AP90" si="61">IFERROR((AM33-AJ33)/AJ33,0)</f>
        <v>0.21604938271604937</v>
      </c>
      <c r="AR33" s="40">
        <v>1175</v>
      </c>
      <c r="AS33" s="41">
        <v>0</v>
      </c>
      <c r="AT33" s="66">
        <f t="shared" si="16"/>
        <v>1175</v>
      </c>
      <c r="AU33" s="40">
        <v>630</v>
      </c>
      <c r="AV33" s="41">
        <v>0</v>
      </c>
      <c r="AW33" s="66">
        <f t="shared" si="17"/>
        <v>630</v>
      </c>
      <c r="AX33" s="80">
        <f t="shared" si="18"/>
        <v>0.10135135135135136</v>
      </c>
      <c r="AY33" s="85">
        <f t="shared" si="19"/>
        <v>-0.46382978723404256</v>
      </c>
      <c r="AZ33" s="80">
        <f t="shared" ref="AZ33:AZ90" si="62">IFERROR((AW33-AT33)/AT33,0)</f>
        <v>-0.46382978723404256</v>
      </c>
      <c r="BB33" s="40">
        <v>95</v>
      </c>
      <c r="BC33" s="41">
        <v>0</v>
      </c>
      <c r="BD33" s="66">
        <f t="shared" si="20"/>
        <v>95</v>
      </c>
      <c r="BE33" s="40">
        <v>175</v>
      </c>
      <c r="BF33" s="41">
        <v>0</v>
      </c>
      <c r="BG33" s="66">
        <f t="shared" si="21"/>
        <v>175</v>
      </c>
      <c r="BH33" s="80">
        <f t="shared" si="22"/>
        <v>2.2126691111392083E-2</v>
      </c>
      <c r="BI33" s="85">
        <f t="shared" si="23"/>
        <v>0.84210526315789469</v>
      </c>
      <c r="BJ33" s="80">
        <f t="shared" ref="BJ33:BJ90" si="63">IFERROR((BG33-BD33)/BD33,0)</f>
        <v>0.84210526315789469</v>
      </c>
      <c r="BL33" s="40">
        <v>0</v>
      </c>
      <c r="BM33" s="41">
        <v>0</v>
      </c>
      <c r="BN33" s="66">
        <f t="shared" si="24"/>
        <v>0</v>
      </c>
      <c r="BO33" s="40">
        <v>0</v>
      </c>
      <c r="BP33" s="41">
        <v>0</v>
      </c>
      <c r="BQ33" s="66">
        <f t="shared" si="25"/>
        <v>0</v>
      </c>
      <c r="BR33" s="80">
        <f t="shared" si="26"/>
        <v>0</v>
      </c>
      <c r="BS33" s="85">
        <f t="shared" si="27"/>
        <v>0</v>
      </c>
      <c r="BT33" s="80">
        <f t="shared" ref="BT33:BT90" si="64">IFERROR((BQ33-BN33)/BN33,0)</f>
        <v>0</v>
      </c>
      <c r="BV33" s="40">
        <v>0</v>
      </c>
      <c r="BW33" s="41">
        <v>0</v>
      </c>
      <c r="BX33" s="66">
        <f t="shared" si="28"/>
        <v>0</v>
      </c>
      <c r="BY33" s="40">
        <v>0</v>
      </c>
      <c r="BZ33" s="41">
        <v>0</v>
      </c>
      <c r="CA33" s="66">
        <f t="shared" si="29"/>
        <v>0</v>
      </c>
      <c r="CB33" s="80">
        <f t="shared" si="46"/>
        <v>0</v>
      </c>
      <c r="CC33" s="85">
        <f t="shared" si="30"/>
        <v>0</v>
      </c>
      <c r="CD33" s="80">
        <f t="shared" ref="CD33:CD90" si="65">IFERROR((CA33-BX33)/BX33,0)</f>
        <v>0</v>
      </c>
      <c r="CF33" s="40">
        <v>44</v>
      </c>
      <c r="CG33" s="41">
        <v>0</v>
      </c>
      <c r="CH33" s="66">
        <f t="shared" si="31"/>
        <v>44</v>
      </c>
      <c r="CI33" s="40">
        <v>19</v>
      </c>
      <c r="CJ33" s="41">
        <v>0</v>
      </c>
      <c r="CK33" s="66">
        <f t="shared" si="32"/>
        <v>19</v>
      </c>
      <c r="CL33" s="80">
        <f t="shared" si="33"/>
        <v>5.8228623965675755E-3</v>
      </c>
      <c r="CM33" s="85">
        <f t="shared" si="34"/>
        <v>-0.56818181818181823</v>
      </c>
      <c r="CN33" s="80">
        <f t="shared" ref="CN33:CN90" si="66">IFERROR((CK33-CH33)/CH33,0)</f>
        <v>-0.56818181818181823</v>
      </c>
      <c r="CP33" s="40">
        <v>0</v>
      </c>
      <c r="CQ33" s="41">
        <v>0</v>
      </c>
      <c r="CR33" s="66">
        <f t="shared" si="35"/>
        <v>0</v>
      </c>
      <c r="CS33" s="40">
        <v>7</v>
      </c>
      <c r="CT33" s="41">
        <v>0</v>
      </c>
      <c r="CU33" s="66">
        <f t="shared" si="36"/>
        <v>7</v>
      </c>
      <c r="CV33" s="80">
        <f t="shared" si="37"/>
        <v>2.2631749110895573E-3</v>
      </c>
      <c r="CW33" s="85">
        <f t="shared" si="38"/>
        <v>0</v>
      </c>
      <c r="CX33" s="80">
        <f t="shared" ref="CX33:CX90" si="67">IFERROR((CU33-CR33)/CR33,0)</f>
        <v>0</v>
      </c>
    </row>
    <row r="34" spans="1:102" ht="24.95" customHeight="1">
      <c r="A34" s="3">
        <v>27</v>
      </c>
      <c r="B34" s="47" t="s">
        <v>72</v>
      </c>
      <c r="D34" s="40">
        <v>0</v>
      </c>
      <c r="E34" s="41">
        <v>0</v>
      </c>
      <c r="F34" s="66">
        <f t="shared" si="0"/>
        <v>0</v>
      </c>
      <c r="G34" s="40">
        <v>0</v>
      </c>
      <c r="H34" s="41">
        <v>0</v>
      </c>
      <c r="I34" s="66">
        <f t="shared" si="1"/>
        <v>0</v>
      </c>
      <c r="J34" s="80">
        <f t="shared" si="2"/>
        <v>0</v>
      </c>
      <c r="K34" s="85">
        <f t="shared" si="3"/>
        <v>0</v>
      </c>
      <c r="L34" s="80">
        <f t="shared" si="39"/>
        <v>0</v>
      </c>
      <c r="N34" s="40">
        <v>0</v>
      </c>
      <c r="O34" s="41">
        <v>0</v>
      </c>
      <c r="P34" s="66">
        <f t="shared" si="4"/>
        <v>0</v>
      </c>
      <c r="Q34" s="40">
        <v>0</v>
      </c>
      <c r="R34" s="41">
        <v>0</v>
      </c>
      <c r="S34" s="66">
        <f t="shared" si="5"/>
        <v>0</v>
      </c>
      <c r="T34" s="80">
        <f t="shared" si="6"/>
        <v>0</v>
      </c>
      <c r="U34" s="85">
        <f t="shared" si="7"/>
        <v>0</v>
      </c>
      <c r="V34" s="80">
        <f t="shared" si="59"/>
        <v>0</v>
      </c>
      <c r="X34" s="40">
        <v>0</v>
      </c>
      <c r="Y34" s="41">
        <v>0</v>
      </c>
      <c r="Z34" s="66">
        <f t="shared" si="8"/>
        <v>0</v>
      </c>
      <c r="AA34" s="40">
        <v>0</v>
      </c>
      <c r="AB34" s="41">
        <v>0</v>
      </c>
      <c r="AC34" s="66">
        <f t="shared" si="9"/>
        <v>0</v>
      </c>
      <c r="AD34" s="80">
        <f t="shared" si="10"/>
        <v>0</v>
      </c>
      <c r="AE34" s="85">
        <f t="shared" si="11"/>
        <v>0</v>
      </c>
      <c r="AF34" s="80">
        <f t="shared" si="60"/>
        <v>0</v>
      </c>
      <c r="AH34" s="40">
        <v>0</v>
      </c>
      <c r="AI34" s="41">
        <v>0</v>
      </c>
      <c r="AJ34" s="66">
        <f t="shared" si="12"/>
        <v>0</v>
      </c>
      <c r="AK34" s="40">
        <v>0</v>
      </c>
      <c r="AL34" s="41">
        <v>0</v>
      </c>
      <c r="AM34" s="66">
        <f t="shared" si="13"/>
        <v>0</v>
      </c>
      <c r="AN34" s="80">
        <f t="shared" si="14"/>
        <v>0</v>
      </c>
      <c r="AO34" s="85">
        <f t="shared" si="15"/>
        <v>0</v>
      </c>
      <c r="AP34" s="80">
        <f t="shared" si="61"/>
        <v>0</v>
      </c>
      <c r="AR34" s="40">
        <v>6</v>
      </c>
      <c r="AS34" s="41">
        <v>0</v>
      </c>
      <c r="AT34" s="66">
        <f t="shared" si="16"/>
        <v>6</v>
      </c>
      <c r="AU34" s="40">
        <v>2</v>
      </c>
      <c r="AV34" s="41">
        <v>0</v>
      </c>
      <c r="AW34" s="66">
        <f t="shared" si="17"/>
        <v>2</v>
      </c>
      <c r="AX34" s="80">
        <f t="shared" si="18"/>
        <v>3.2175032175032174E-4</v>
      </c>
      <c r="AY34" s="85">
        <f t="shared" si="19"/>
        <v>-0.66666666666666663</v>
      </c>
      <c r="AZ34" s="80">
        <f t="shared" si="62"/>
        <v>-0.66666666666666663</v>
      </c>
      <c r="BB34" s="40">
        <v>0</v>
      </c>
      <c r="BC34" s="41">
        <v>0</v>
      </c>
      <c r="BD34" s="66">
        <f t="shared" si="20"/>
        <v>0</v>
      </c>
      <c r="BE34" s="40">
        <v>0</v>
      </c>
      <c r="BF34" s="41">
        <v>0</v>
      </c>
      <c r="BG34" s="66">
        <f t="shared" si="21"/>
        <v>0</v>
      </c>
      <c r="BH34" s="80">
        <f t="shared" si="22"/>
        <v>0</v>
      </c>
      <c r="BI34" s="85">
        <f t="shared" si="23"/>
        <v>0</v>
      </c>
      <c r="BJ34" s="80">
        <f t="shared" si="63"/>
        <v>0</v>
      </c>
      <c r="BL34" s="40">
        <v>0</v>
      </c>
      <c r="BM34" s="41">
        <v>0</v>
      </c>
      <c r="BN34" s="66">
        <f t="shared" si="24"/>
        <v>0</v>
      </c>
      <c r="BO34" s="40">
        <v>0</v>
      </c>
      <c r="BP34" s="41">
        <v>0</v>
      </c>
      <c r="BQ34" s="66">
        <f t="shared" si="25"/>
        <v>0</v>
      </c>
      <c r="BR34" s="80">
        <f t="shared" si="26"/>
        <v>0</v>
      </c>
      <c r="BS34" s="85">
        <f t="shared" si="27"/>
        <v>0</v>
      </c>
      <c r="BT34" s="80">
        <f t="shared" si="64"/>
        <v>0</v>
      </c>
      <c r="BV34" s="40">
        <v>0</v>
      </c>
      <c r="BW34" s="41">
        <v>0</v>
      </c>
      <c r="BX34" s="66">
        <f t="shared" si="28"/>
        <v>0</v>
      </c>
      <c r="BY34" s="40">
        <v>0</v>
      </c>
      <c r="BZ34" s="41">
        <v>0</v>
      </c>
      <c r="CA34" s="66">
        <f t="shared" si="29"/>
        <v>0</v>
      </c>
      <c r="CB34" s="80">
        <f t="shared" si="46"/>
        <v>0</v>
      </c>
      <c r="CC34" s="85">
        <f t="shared" si="30"/>
        <v>0</v>
      </c>
      <c r="CD34" s="80">
        <f t="shared" si="65"/>
        <v>0</v>
      </c>
      <c r="CF34" s="40">
        <v>0</v>
      </c>
      <c r="CG34" s="41">
        <v>0</v>
      </c>
      <c r="CH34" s="66">
        <f t="shared" si="31"/>
        <v>0</v>
      </c>
      <c r="CI34" s="40">
        <v>0</v>
      </c>
      <c r="CJ34" s="41">
        <v>0</v>
      </c>
      <c r="CK34" s="66">
        <f t="shared" si="32"/>
        <v>0</v>
      </c>
      <c r="CL34" s="80">
        <f t="shared" si="33"/>
        <v>0</v>
      </c>
      <c r="CM34" s="85">
        <f t="shared" si="34"/>
        <v>0</v>
      </c>
      <c r="CN34" s="80">
        <f t="shared" si="66"/>
        <v>0</v>
      </c>
      <c r="CP34" s="40">
        <v>0</v>
      </c>
      <c r="CQ34" s="41">
        <v>0</v>
      </c>
      <c r="CR34" s="66">
        <f t="shared" si="35"/>
        <v>0</v>
      </c>
      <c r="CS34" s="40">
        <v>0</v>
      </c>
      <c r="CT34" s="41">
        <v>0</v>
      </c>
      <c r="CU34" s="66">
        <f t="shared" si="36"/>
        <v>0</v>
      </c>
      <c r="CV34" s="80">
        <f t="shared" si="37"/>
        <v>0</v>
      </c>
      <c r="CW34" s="85">
        <f t="shared" si="38"/>
        <v>0</v>
      </c>
      <c r="CX34" s="80">
        <f t="shared" si="67"/>
        <v>0</v>
      </c>
    </row>
    <row r="35" spans="1:102" ht="24.95" customHeight="1">
      <c r="A35" s="3">
        <v>28</v>
      </c>
      <c r="B35" s="47" t="s">
        <v>225</v>
      </c>
      <c r="D35" s="40">
        <v>0</v>
      </c>
      <c r="E35" s="41">
        <v>0</v>
      </c>
      <c r="F35" s="66">
        <f t="shared" si="0"/>
        <v>0</v>
      </c>
      <c r="G35" s="40">
        <v>0</v>
      </c>
      <c r="H35" s="41">
        <v>0</v>
      </c>
      <c r="I35" s="66">
        <f t="shared" si="1"/>
        <v>0</v>
      </c>
      <c r="J35" s="80">
        <f t="shared" si="2"/>
        <v>0</v>
      </c>
      <c r="K35" s="85">
        <f t="shared" si="3"/>
        <v>0</v>
      </c>
      <c r="L35" s="80">
        <f t="shared" si="39"/>
        <v>0</v>
      </c>
      <c r="N35" s="40">
        <v>0</v>
      </c>
      <c r="O35" s="41">
        <v>0</v>
      </c>
      <c r="P35" s="66">
        <f t="shared" si="4"/>
        <v>0</v>
      </c>
      <c r="Q35" s="40">
        <v>0</v>
      </c>
      <c r="R35" s="41">
        <v>0</v>
      </c>
      <c r="S35" s="66">
        <f t="shared" si="5"/>
        <v>0</v>
      </c>
      <c r="T35" s="80">
        <f t="shared" si="6"/>
        <v>0</v>
      </c>
      <c r="U35" s="85">
        <f t="shared" si="7"/>
        <v>0</v>
      </c>
      <c r="V35" s="80">
        <f t="shared" si="59"/>
        <v>0</v>
      </c>
      <c r="X35" s="40">
        <v>0</v>
      </c>
      <c r="Y35" s="41">
        <v>0</v>
      </c>
      <c r="Z35" s="66">
        <f t="shared" si="8"/>
        <v>0</v>
      </c>
      <c r="AA35" s="40">
        <v>0</v>
      </c>
      <c r="AB35" s="41">
        <v>0</v>
      </c>
      <c r="AC35" s="66">
        <f t="shared" si="9"/>
        <v>0</v>
      </c>
      <c r="AD35" s="80">
        <f t="shared" si="10"/>
        <v>0</v>
      </c>
      <c r="AE35" s="85">
        <f t="shared" si="11"/>
        <v>0</v>
      </c>
      <c r="AF35" s="80">
        <f t="shared" si="60"/>
        <v>0</v>
      </c>
      <c r="AH35" s="40">
        <v>0</v>
      </c>
      <c r="AI35" s="41">
        <v>0</v>
      </c>
      <c r="AJ35" s="66">
        <f t="shared" si="12"/>
        <v>0</v>
      </c>
      <c r="AK35" s="40">
        <v>0</v>
      </c>
      <c r="AL35" s="41">
        <v>0</v>
      </c>
      <c r="AM35" s="66">
        <f t="shared" si="13"/>
        <v>0</v>
      </c>
      <c r="AN35" s="80">
        <f t="shared" si="14"/>
        <v>0</v>
      </c>
      <c r="AO35" s="85">
        <f t="shared" si="15"/>
        <v>0</v>
      </c>
      <c r="AP35" s="80">
        <f t="shared" si="61"/>
        <v>0</v>
      </c>
      <c r="AR35" s="40">
        <v>0</v>
      </c>
      <c r="AS35" s="41">
        <v>0</v>
      </c>
      <c r="AT35" s="66">
        <f t="shared" si="16"/>
        <v>0</v>
      </c>
      <c r="AU35" s="40">
        <v>0</v>
      </c>
      <c r="AV35" s="41">
        <v>0</v>
      </c>
      <c r="AW35" s="66">
        <f t="shared" si="17"/>
        <v>0</v>
      </c>
      <c r="AX35" s="80">
        <f t="shared" si="18"/>
        <v>0</v>
      </c>
      <c r="AY35" s="85">
        <f t="shared" si="19"/>
        <v>0</v>
      </c>
      <c r="AZ35" s="80">
        <f t="shared" si="62"/>
        <v>0</v>
      </c>
      <c r="BB35" s="40">
        <v>0</v>
      </c>
      <c r="BC35" s="41">
        <v>0</v>
      </c>
      <c r="BD35" s="66">
        <f t="shared" si="20"/>
        <v>0</v>
      </c>
      <c r="BE35" s="40">
        <v>4</v>
      </c>
      <c r="BF35" s="41">
        <v>0</v>
      </c>
      <c r="BG35" s="66">
        <f t="shared" si="21"/>
        <v>4</v>
      </c>
      <c r="BH35" s="80">
        <f t="shared" si="22"/>
        <v>5.0575293968896189E-4</v>
      </c>
      <c r="BI35" s="85">
        <f t="shared" si="23"/>
        <v>0</v>
      </c>
      <c r="BJ35" s="80">
        <f t="shared" si="63"/>
        <v>0</v>
      </c>
      <c r="BL35" s="40">
        <v>0</v>
      </c>
      <c r="BM35" s="41">
        <v>0</v>
      </c>
      <c r="BN35" s="66">
        <f t="shared" si="24"/>
        <v>0</v>
      </c>
      <c r="BO35" s="40">
        <v>0</v>
      </c>
      <c r="BP35" s="41">
        <v>0</v>
      </c>
      <c r="BQ35" s="66">
        <f t="shared" si="25"/>
        <v>0</v>
      </c>
      <c r="BR35" s="80">
        <f t="shared" si="26"/>
        <v>0</v>
      </c>
      <c r="BS35" s="85">
        <f t="shared" si="27"/>
        <v>0</v>
      </c>
      <c r="BT35" s="80">
        <f t="shared" si="64"/>
        <v>0</v>
      </c>
      <c r="BV35" s="40">
        <v>0</v>
      </c>
      <c r="BW35" s="41">
        <v>0</v>
      </c>
      <c r="BX35" s="66">
        <f t="shared" si="28"/>
        <v>0</v>
      </c>
      <c r="BY35" s="40">
        <v>0</v>
      </c>
      <c r="BZ35" s="41">
        <v>0</v>
      </c>
      <c r="CA35" s="66">
        <f t="shared" si="29"/>
        <v>0</v>
      </c>
      <c r="CB35" s="80">
        <f t="shared" si="46"/>
        <v>0</v>
      </c>
      <c r="CC35" s="85">
        <f t="shared" si="30"/>
        <v>0</v>
      </c>
      <c r="CD35" s="80">
        <f t="shared" si="65"/>
        <v>0</v>
      </c>
      <c r="CF35" s="40">
        <v>0</v>
      </c>
      <c r="CG35" s="41">
        <v>0</v>
      </c>
      <c r="CH35" s="66">
        <f t="shared" si="31"/>
        <v>0</v>
      </c>
      <c r="CI35" s="40">
        <v>0</v>
      </c>
      <c r="CJ35" s="41">
        <v>0</v>
      </c>
      <c r="CK35" s="66">
        <f t="shared" si="32"/>
        <v>0</v>
      </c>
      <c r="CL35" s="80">
        <f t="shared" si="33"/>
        <v>0</v>
      </c>
      <c r="CM35" s="85">
        <f t="shared" si="34"/>
        <v>0</v>
      </c>
      <c r="CN35" s="80">
        <f t="shared" si="66"/>
        <v>0</v>
      </c>
      <c r="CP35" s="40">
        <v>0</v>
      </c>
      <c r="CQ35" s="41">
        <v>0</v>
      </c>
      <c r="CR35" s="66">
        <f t="shared" si="35"/>
        <v>0</v>
      </c>
      <c r="CS35" s="40">
        <v>0</v>
      </c>
      <c r="CT35" s="41">
        <v>0</v>
      </c>
      <c r="CU35" s="66">
        <f t="shared" si="36"/>
        <v>0</v>
      </c>
      <c r="CV35" s="80">
        <f t="shared" si="37"/>
        <v>0</v>
      </c>
      <c r="CW35" s="85">
        <f t="shared" si="38"/>
        <v>0</v>
      </c>
      <c r="CX35" s="80">
        <f t="shared" si="67"/>
        <v>0</v>
      </c>
    </row>
    <row r="36" spans="1:102" ht="24.95" customHeight="1">
      <c r="A36" s="3">
        <v>29</v>
      </c>
      <c r="B36" s="47" t="s">
        <v>207</v>
      </c>
      <c r="D36" s="40">
        <v>0</v>
      </c>
      <c r="E36" s="41">
        <v>0</v>
      </c>
      <c r="F36" s="66">
        <f t="shared" si="0"/>
        <v>0</v>
      </c>
      <c r="G36" s="40">
        <v>0</v>
      </c>
      <c r="H36" s="41">
        <v>0</v>
      </c>
      <c r="I36" s="66">
        <f t="shared" si="1"/>
        <v>0</v>
      </c>
      <c r="J36" s="80">
        <f t="shared" si="2"/>
        <v>0</v>
      </c>
      <c r="K36" s="85">
        <f t="shared" si="3"/>
        <v>0</v>
      </c>
      <c r="L36" s="80">
        <f t="shared" si="39"/>
        <v>0</v>
      </c>
      <c r="N36" s="40">
        <v>0</v>
      </c>
      <c r="O36" s="41">
        <v>0</v>
      </c>
      <c r="P36" s="66">
        <f t="shared" si="4"/>
        <v>0</v>
      </c>
      <c r="Q36" s="40">
        <v>0</v>
      </c>
      <c r="R36" s="41">
        <v>0</v>
      </c>
      <c r="S36" s="66">
        <f t="shared" si="5"/>
        <v>0</v>
      </c>
      <c r="T36" s="80">
        <f t="shared" si="6"/>
        <v>0</v>
      </c>
      <c r="U36" s="85">
        <f t="shared" si="7"/>
        <v>0</v>
      </c>
      <c r="V36" s="80">
        <f t="shared" si="59"/>
        <v>0</v>
      </c>
      <c r="X36" s="40">
        <v>0</v>
      </c>
      <c r="Y36" s="41">
        <v>0</v>
      </c>
      <c r="Z36" s="66">
        <f t="shared" si="8"/>
        <v>0</v>
      </c>
      <c r="AA36" s="40">
        <v>0</v>
      </c>
      <c r="AB36" s="41">
        <v>0</v>
      </c>
      <c r="AC36" s="66">
        <f t="shared" si="9"/>
        <v>0</v>
      </c>
      <c r="AD36" s="80">
        <f t="shared" si="10"/>
        <v>0</v>
      </c>
      <c r="AE36" s="85">
        <f t="shared" si="11"/>
        <v>0</v>
      </c>
      <c r="AF36" s="80">
        <f t="shared" si="60"/>
        <v>0</v>
      </c>
      <c r="AH36" s="40">
        <v>559</v>
      </c>
      <c r="AI36" s="41">
        <v>0</v>
      </c>
      <c r="AJ36" s="66">
        <f t="shared" si="12"/>
        <v>559</v>
      </c>
      <c r="AK36" s="40">
        <v>468</v>
      </c>
      <c r="AL36" s="41">
        <v>0</v>
      </c>
      <c r="AM36" s="66">
        <f t="shared" si="13"/>
        <v>468</v>
      </c>
      <c r="AN36" s="80">
        <f t="shared" si="14"/>
        <v>1.358135755535564E-2</v>
      </c>
      <c r="AO36" s="85">
        <f t="shared" si="15"/>
        <v>-0.16279069767441862</v>
      </c>
      <c r="AP36" s="80">
        <f t="shared" si="61"/>
        <v>-0.16279069767441862</v>
      </c>
      <c r="AR36" s="40">
        <v>0</v>
      </c>
      <c r="AS36" s="41">
        <v>0</v>
      </c>
      <c r="AT36" s="66">
        <f t="shared" si="16"/>
        <v>0</v>
      </c>
      <c r="AU36" s="40">
        <v>0</v>
      </c>
      <c r="AV36" s="41">
        <v>0</v>
      </c>
      <c r="AW36" s="66">
        <f t="shared" si="17"/>
        <v>0</v>
      </c>
      <c r="AX36" s="80">
        <f t="shared" si="18"/>
        <v>0</v>
      </c>
      <c r="AY36" s="85">
        <f t="shared" si="19"/>
        <v>0</v>
      </c>
      <c r="AZ36" s="80">
        <f t="shared" si="62"/>
        <v>0</v>
      </c>
      <c r="BB36" s="40">
        <v>0</v>
      </c>
      <c r="BC36" s="41">
        <v>0</v>
      </c>
      <c r="BD36" s="66">
        <f t="shared" si="20"/>
        <v>0</v>
      </c>
      <c r="BE36" s="40">
        <v>0</v>
      </c>
      <c r="BF36" s="41">
        <v>0</v>
      </c>
      <c r="BG36" s="66">
        <f t="shared" si="21"/>
        <v>0</v>
      </c>
      <c r="BH36" s="80">
        <f t="shared" si="22"/>
        <v>0</v>
      </c>
      <c r="BI36" s="85">
        <f t="shared" si="23"/>
        <v>0</v>
      </c>
      <c r="BJ36" s="80">
        <f t="shared" si="63"/>
        <v>0</v>
      </c>
      <c r="BL36" s="40">
        <v>0</v>
      </c>
      <c r="BM36" s="41">
        <v>0</v>
      </c>
      <c r="BN36" s="66">
        <f t="shared" si="24"/>
        <v>0</v>
      </c>
      <c r="BO36" s="40">
        <v>0</v>
      </c>
      <c r="BP36" s="41">
        <v>0</v>
      </c>
      <c r="BQ36" s="66">
        <f t="shared" si="25"/>
        <v>0</v>
      </c>
      <c r="BR36" s="80">
        <f t="shared" si="26"/>
        <v>0</v>
      </c>
      <c r="BS36" s="85">
        <f t="shared" si="27"/>
        <v>0</v>
      </c>
      <c r="BT36" s="80">
        <f t="shared" si="64"/>
        <v>0</v>
      </c>
      <c r="BV36" s="40">
        <v>0</v>
      </c>
      <c r="BW36" s="41">
        <v>0</v>
      </c>
      <c r="BX36" s="66">
        <f t="shared" si="28"/>
        <v>0</v>
      </c>
      <c r="BY36" s="40">
        <v>0</v>
      </c>
      <c r="BZ36" s="41">
        <v>0</v>
      </c>
      <c r="CA36" s="66">
        <f t="shared" si="29"/>
        <v>0</v>
      </c>
      <c r="CB36" s="80">
        <f t="shared" si="46"/>
        <v>0</v>
      </c>
      <c r="CC36" s="85">
        <f t="shared" si="30"/>
        <v>0</v>
      </c>
      <c r="CD36" s="80">
        <f t="shared" si="65"/>
        <v>0</v>
      </c>
      <c r="CF36" s="40">
        <v>0</v>
      </c>
      <c r="CG36" s="41">
        <v>0</v>
      </c>
      <c r="CH36" s="66">
        <f t="shared" si="31"/>
        <v>0</v>
      </c>
      <c r="CI36" s="40">
        <v>0</v>
      </c>
      <c r="CJ36" s="41">
        <v>0</v>
      </c>
      <c r="CK36" s="66">
        <f t="shared" si="32"/>
        <v>0</v>
      </c>
      <c r="CL36" s="80">
        <f t="shared" si="33"/>
        <v>0</v>
      </c>
      <c r="CM36" s="85">
        <f t="shared" si="34"/>
        <v>0</v>
      </c>
      <c r="CN36" s="80">
        <f t="shared" si="66"/>
        <v>0</v>
      </c>
      <c r="CP36" s="40">
        <v>0</v>
      </c>
      <c r="CQ36" s="41">
        <v>0</v>
      </c>
      <c r="CR36" s="66">
        <f t="shared" si="35"/>
        <v>0</v>
      </c>
      <c r="CS36" s="40">
        <v>0</v>
      </c>
      <c r="CT36" s="41">
        <v>0</v>
      </c>
      <c r="CU36" s="66">
        <f t="shared" si="36"/>
        <v>0</v>
      </c>
      <c r="CV36" s="80">
        <f t="shared" si="37"/>
        <v>0</v>
      </c>
      <c r="CW36" s="85">
        <f t="shared" si="38"/>
        <v>0</v>
      </c>
      <c r="CX36" s="80">
        <f t="shared" si="67"/>
        <v>0</v>
      </c>
    </row>
    <row r="37" spans="1:102" ht="24.95" customHeight="1">
      <c r="A37" s="3">
        <v>30</v>
      </c>
      <c r="B37" s="47" t="s">
        <v>146</v>
      </c>
      <c r="D37" s="40">
        <v>5</v>
      </c>
      <c r="E37" s="41">
        <v>33017</v>
      </c>
      <c r="F37" s="66">
        <f t="shared" si="0"/>
        <v>33022</v>
      </c>
      <c r="G37" s="40">
        <v>3</v>
      </c>
      <c r="H37" s="41">
        <v>15346</v>
      </c>
      <c r="I37" s="66">
        <f t="shared" si="1"/>
        <v>15349</v>
      </c>
      <c r="J37" s="80">
        <f t="shared" si="2"/>
        <v>0.10922844821451445</v>
      </c>
      <c r="K37" s="85">
        <f t="shared" si="3"/>
        <v>-0.5351886621040518</v>
      </c>
      <c r="L37" s="80">
        <f t="shared" si="39"/>
        <v>-0.5351886621040518</v>
      </c>
      <c r="N37" s="40">
        <v>4704</v>
      </c>
      <c r="O37" s="41">
        <v>5252</v>
      </c>
      <c r="P37" s="66">
        <f t="shared" si="4"/>
        <v>9956</v>
      </c>
      <c r="Q37" s="40">
        <v>9584</v>
      </c>
      <c r="R37" s="41">
        <v>7139</v>
      </c>
      <c r="S37" s="66">
        <f t="shared" si="5"/>
        <v>16723</v>
      </c>
      <c r="T37" s="80">
        <f t="shared" si="6"/>
        <v>0.17834442453715554</v>
      </c>
      <c r="U37" s="85">
        <f t="shared" si="7"/>
        <v>0.67969063881076741</v>
      </c>
      <c r="V37" s="80">
        <f t="shared" si="59"/>
        <v>0.67969063881076741</v>
      </c>
      <c r="X37" s="40">
        <v>0</v>
      </c>
      <c r="Y37" s="41">
        <v>0</v>
      </c>
      <c r="Z37" s="66">
        <f t="shared" si="8"/>
        <v>0</v>
      </c>
      <c r="AA37" s="40">
        <v>0</v>
      </c>
      <c r="AB37" s="41">
        <v>0</v>
      </c>
      <c r="AC37" s="66">
        <f t="shared" si="9"/>
        <v>0</v>
      </c>
      <c r="AD37" s="80">
        <f t="shared" si="10"/>
        <v>0</v>
      </c>
      <c r="AE37" s="85">
        <f t="shared" si="11"/>
        <v>0</v>
      </c>
      <c r="AF37" s="80">
        <f t="shared" si="60"/>
        <v>0</v>
      </c>
      <c r="AH37" s="40">
        <v>0</v>
      </c>
      <c r="AI37" s="41">
        <v>0</v>
      </c>
      <c r="AJ37" s="66">
        <f t="shared" si="12"/>
        <v>0</v>
      </c>
      <c r="AK37" s="40">
        <v>0</v>
      </c>
      <c r="AL37" s="41">
        <v>0</v>
      </c>
      <c r="AM37" s="66">
        <f t="shared" si="13"/>
        <v>0</v>
      </c>
      <c r="AN37" s="80">
        <f t="shared" si="14"/>
        <v>0</v>
      </c>
      <c r="AO37" s="85">
        <f t="shared" si="15"/>
        <v>0</v>
      </c>
      <c r="AP37" s="80">
        <f t="shared" si="61"/>
        <v>0</v>
      </c>
      <c r="AR37" s="40">
        <v>0</v>
      </c>
      <c r="AS37" s="41">
        <v>0</v>
      </c>
      <c r="AT37" s="66">
        <f t="shared" si="16"/>
        <v>0</v>
      </c>
      <c r="AU37" s="40">
        <v>0</v>
      </c>
      <c r="AV37" s="41">
        <v>0</v>
      </c>
      <c r="AW37" s="66">
        <f t="shared" si="17"/>
        <v>0</v>
      </c>
      <c r="AX37" s="80">
        <f t="shared" si="18"/>
        <v>0</v>
      </c>
      <c r="AY37" s="85">
        <f t="shared" si="19"/>
        <v>0</v>
      </c>
      <c r="AZ37" s="80">
        <f t="shared" si="62"/>
        <v>0</v>
      </c>
      <c r="BB37" s="40">
        <v>0</v>
      </c>
      <c r="BC37" s="41">
        <v>0</v>
      </c>
      <c r="BD37" s="66">
        <f t="shared" si="20"/>
        <v>0</v>
      </c>
      <c r="BE37" s="40">
        <v>0</v>
      </c>
      <c r="BF37" s="41">
        <v>0</v>
      </c>
      <c r="BG37" s="66">
        <f t="shared" si="21"/>
        <v>0</v>
      </c>
      <c r="BH37" s="80">
        <f t="shared" si="22"/>
        <v>0</v>
      </c>
      <c r="BI37" s="85">
        <f t="shared" si="23"/>
        <v>0</v>
      </c>
      <c r="BJ37" s="80">
        <f t="shared" si="63"/>
        <v>0</v>
      </c>
      <c r="BL37" s="40">
        <v>0</v>
      </c>
      <c r="BM37" s="41">
        <v>0</v>
      </c>
      <c r="BN37" s="66">
        <f t="shared" si="24"/>
        <v>0</v>
      </c>
      <c r="BO37" s="40">
        <v>0</v>
      </c>
      <c r="BP37" s="41">
        <v>0</v>
      </c>
      <c r="BQ37" s="66">
        <f t="shared" si="25"/>
        <v>0</v>
      </c>
      <c r="BR37" s="80">
        <f t="shared" si="26"/>
        <v>0</v>
      </c>
      <c r="BS37" s="85">
        <f t="shared" si="27"/>
        <v>0</v>
      </c>
      <c r="BT37" s="80">
        <f t="shared" si="64"/>
        <v>0</v>
      </c>
      <c r="BV37" s="40">
        <v>0</v>
      </c>
      <c r="BW37" s="41">
        <v>0</v>
      </c>
      <c r="BX37" s="66">
        <f t="shared" si="28"/>
        <v>0</v>
      </c>
      <c r="BY37" s="40">
        <v>0</v>
      </c>
      <c r="BZ37" s="41">
        <v>0</v>
      </c>
      <c r="CA37" s="66">
        <f t="shared" si="29"/>
        <v>0</v>
      </c>
      <c r="CB37" s="80">
        <f t="shared" si="46"/>
        <v>0</v>
      </c>
      <c r="CC37" s="85">
        <f t="shared" si="30"/>
        <v>0</v>
      </c>
      <c r="CD37" s="80">
        <f t="shared" si="65"/>
        <v>0</v>
      </c>
      <c r="CF37" s="40">
        <v>0</v>
      </c>
      <c r="CG37" s="41">
        <v>0</v>
      </c>
      <c r="CH37" s="66">
        <f t="shared" si="31"/>
        <v>0</v>
      </c>
      <c r="CI37" s="40">
        <v>0</v>
      </c>
      <c r="CJ37" s="41">
        <v>0</v>
      </c>
      <c r="CK37" s="66">
        <f t="shared" si="32"/>
        <v>0</v>
      </c>
      <c r="CL37" s="80">
        <f t="shared" si="33"/>
        <v>0</v>
      </c>
      <c r="CM37" s="85">
        <f t="shared" si="34"/>
        <v>0</v>
      </c>
      <c r="CN37" s="80">
        <f t="shared" si="66"/>
        <v>0</v>
      </c>
      <c r="CP37" s="40">
        <v>0</v>
      </c>
      <c r="CQ37" s="41">
        <v>0</v>
      </c>
      <c r="CR37" s="66">
        <f t="shared" si="35"/>
        <v>0</v>
      </c>
      <c r="CS37" s="40">
        <v>0</v>
      </c>
      <c r="CT37" s="41">
        <v>0</v>
      </c>
      <c r="CU37" s="66">
        <f t="shared" si="36"/>
        <v>0</v>
      </c>
      <c r="CV37" s="80">
        <f t="shared" si="37"/>
        <v>0</v>
      </c>
      <c r="CW37" s="85">
        <f t="shared" si="38"/>
        <v>0</v>
      </c>
      <c r="CX37" s="80">
        <f t="shared" si="67"/>
        <v>0</v>
      </c>
    </row>
    <row r="38" spans="1:102" ht="24.95" customHeight="1">
      <c r="A38" s="3">
        <v>31</v>
      </c>
      <c r="B38" s="47" t="s">
        <v>147</v>
      </c>
      <c r="D38" s="40">
        <v>0</v>
      </c>
      <c r="E38" s="41">
        <v>0</v>
      </c>
      <c r="F38" s="66">
        <f t="shared" si="0"/>
        <v>0</v>
      </c>
      <c r="G38" s="40">
        <v>0</v>
      </c>
      <c r="H38" s="41">
        <v>0</v>
      </c>
      <c r="I38" s="66">
        <f t="shared" si="1"/>
        <v>0</v>
      </c>
      <c r="J38" s="80">
        <f t="shared" si="2"/>
        <v>0</v>
      </c>
      <c r="K38" s="85">
        <f t="shared" si="3"/>
        <v>0</v>
      </c>
      <c r="L38" s="80">
        <f t="shared" si="39"/>
        <v>0</v>
      </c>
      <c r="N38" s="40">
        <v>0</v>
      </c>
      <c r="O38" s="41">
        <v>0</v>
      </c>
      <c r="P38" s="66">
        <f t="shared" si="4"/>
        <v>0</v>
      </c>
      <c r="Q38" s="40">
        <v>0</v>
      </c>
      <c r="R38" s="41">
        <v>0</v>
      </c>
      <c r="S38" s="66">
        <f t="shared" si="5"/>
        <v>0</v>
      </c>
      <c r="T38" s="80">
        <f t="shared" si="6"/>
        <v>0</v>
      </c>
      <c r="U38" s="85">
        <f t="shared" si="7"/>
        <v>0</v>
      </c>
      <c r="V38" s="80">
        <f t="shared" si="59"/>
        <v>0</v>
      </c>
      <c r="X38" s="40">
        <v>0</v>
      </c>
      <c r="Y38" s="41">
        <v>0</v>
      </c>
      <c r="Z38" s="66">
        <f t="shared" si="8"/>
        <v>0</v>
      </c>
      <c r="AA38" s="40">
        <v>0</v>
      </c>
      <c r="AB38" s="41">
        <v>0</v>
      </c>
      <c r="AC38" s="66">
        <f t="shared" si="9"/>
        <v>0</v>
      </c>
      <c r="AD38" s="80">
        <f t="shared" si="10"/>
        <v>0</v>
      </c>
      <c r="AE38" s="85">
        <f t="shared" si="11"/>
        <v>0</v>
      </c>
      <c r="AF38" s="80">
        <f t="shared" si="60"/>
        <v>0</v>
      </c>
      <c r="AH38" s="40">
        <v>0</v>
      </c>
      <c r="AI38" s="41">
        <v>0</v>
      </c>
      <c r="AJ38" s="66">
        <f t="shared" si="12"/>
        <v>0</v>
      </c>
      <c r="AK38" s="40">
        <v>0</v>
      </c>
      <c r="AL38" s="41">
        <v>0</v>
      </c>
      <c r="AM38" s="66">
        <f t="shared" si="13"/>
        <v>0</v>
      </c>
      <c r="AN38" s="80">
        <f t="shared" si="14"/>
        <v>0</v>
      </c>
      <c r="AO38" s="85">
        <f t="shared" si="15"/>
        <v>0</v>
      </c>
      <c r="AP38" s="80">
        <f t="shared" si="61"/>
        <v>0</v>
      </c>
      <c r="AR38" s="40">
        <v>0</v>
      </c>
      <c r="AS38" s="41">
        <v>0</v>
      </c>
      <c r="AT38" s="66">
        <f t="shared" si="16"/>
        <v>0</v>
      </c>
      <c r="AU38" s="40">
        <v>0</v>
      </c>
      <c r="AV38" s="41">
        <v>0</v>
      </c>
      <c r="AW38" s="66">
        <f t="shared" si="17"/>
        <v>0</v>
      </c>
      <c r="AX38" s="80">
        <f t="shared" si="18"/>
        <v>0</v>
      </c>
      <c r="AY38" s="85">
        <f t="shared" si="19"/>
        <v>0</v>
      </c>
      <c r="AZ38" s="80">
        <f t="shared" si="62"/>
        <v>0</v>
      </c>
      <c r="BB38" s="40">
        <v>0</v>
      </c>
      <c r="BC38" s="41">
        <v>0</v>
      </c>
      <c r="BD38" s="66">
        <f t="shared" si="20"/>
        <v>0</v>
      </c>
      <c r="BE38" s="40">
        <v>0</v>
      </c>
      <c r="BF38" s="41">
        <v>0</v>
      </c>
      <c r="BG38" s="66">
        <f t="shared" si="21"/>
        <v>0</v>
      </c>
      <c r="BH38" s="80">
        <f t="shared" si="22"/>
        <v>0</v>
      </c>
      <c r="BI38" s="85">
        <f t="shared" si="23"/>
        <v>0</v>
      </c>
      <c r="BJ38" s="80">
        <f t="shared" si="63"/>
        <v>0</v>
      </c>
      <c r="BL38" s="40">
        <v>1</v>
      </c>
      <c r="BM38" s="41">
        <v>0</v>
      </c>
      <c r="BN38" s="66">
        <f t="shared" si="24"/>
        <v>1</v>
      </c>
      <c r="BO38" s="40">
        <v>0</v>
      </c>
      <c r="BP38" s="41">
        <v>0</v>
      </c>
      <c r="BQ38" s="66">
        <f t="shared" si="25"/>
        <v>0</v>
      </c>
      <c r="BR38" s="80">
        <f t="shared" si="26"/>
        <v>0</v>
      </c>
      <c r="BS38" s="85">
        <f t="shared" si="27"/>
        <v>-1</v>
      </c>
      <c r="BT38" s="80">
        <f t="shared" si="64"/>
        <v>-1</v>
      </c>
      <c r="BV38" s="40">
        <v>0</v>
      </c>
      <c r="BW38" s="41">
        <v>0</v>
      </c>
      <c r="BX38" s="66">
        <f t="shared" si="28"/>
        <v>0</v>
      </c>
      <c r="BY38" s="40">
        <v>0</v>
      </c>
      <c r="BZ38" s="41">
        <v>0</v>
      </c>
      <c r="CA38" s="66">
        <f t="shared" si="29"/>
        <v>0</v>
      </c>
      <c r="CB38" s="80">
        <f t="shared" si="46"/>
        <v>0</v>
      </c>
      <c r="CC38" s="85">
        <f t="shared" si="30"/>
        <v>0</v>
      </c>
      <c r="CD38" s="80">
        <f t="shared" si="65"/>
        <v>0</v>
      </c>
      <c r="CF38" s="40">
        <v>0</v>
      </c>
      <c r="CG38" s="41">
        <v>0</v>
      </c>
      <c r="CH38" s="66">
        <f t="shared" si="31"/>
        <v>0</v>
      </c>
      <c r="CI38" s="40">
        <v>0</v>
      </c>
      <c r="CJ38" s="41">
        <v>0</v>
      </c>
      <c r="CK38" s="66">
        <f t="shared" si="32"/>
        <v>0</v>
      </c>
      <c r="CL38" s="80">
        <f t="shared" si="33"/>
        <v>0</v>
      </c>
      <c r="CM38" s="85">
        <f t="shared" si="34"/>
        <v>0</v>
      </c>
      <c r="CN38" s="80">
        <f t="shared" si="66"/>
        <v>0</v>
      </c>
      <c r="CP38" s="40">
        <v>0</v>
      </c>
      <c r="CQ38" s="41">
        <v>0</v>
      </c>
      <c r="CR38" s="66">
        <f t="shared" si="35"/>
        <v>0</v>
      </c>
      <c r="CS38" s="40">
        <v>0</v>
      </c>
      <c r="CT38" s="41">
        <v>0</v>
      </c>
      <c r="CU38" s="66">
        <f t="shared" si="36"/>
        <v>0</v>
      </c>
      <c r="CV38" s="80">
        <f t="shared" si="37"/>
        <v>0</v>
      </c>
      <c r="CW38" s="85">
        <f t="shared" si="38"/>
        <v>0</v>
      </c>
      <c r="CX38" s="80">
        <f t="shared" si="67"/>
        <v>0</v>
      </c>
    </row>
    <row r="39" spans="1:102" ht="24.95" customHeight="1">
      <c r="A39" s="3">
        <v>32</v>
      </c>
      <c r="B39" s="47" t="s">
        <v>100</v>
      </c>
      <c r="D39" s="40">
        <v>0</v>
      </c>
      <c r="E39" s="41">
        <v>0</v>
      </c>
      <c r="F39" s="66">
        <f t="shared" si="0"/>
        <v>0</v>
      </c>
      <c r="G39" s="40">
        <v>0</v>
      </c>
      <c r="H39" s="41">
        <v>0</v>
      </c>
      <c r="I39" s="66">
        <f t="shared" si="1"/>
        <v>0</v>
      </c>
      <c r="J39" s="80">
        <f t="shared" si="2"/>
        <v>0</v>
      </c>
      <c r="K39" s="85">
        <f t="shared" si="3"/>
        <v>0</v>
      </c>
      <c r="L39" s="80">
        <f t="shared" si="39"/>
        <v>0</v>
      </c>
      <c r="N39" s="40">
        <v>0</v>
      </c>
      <c r="O39" s="41">
        <v>0</v>
      </c>
      <c r="P39" s="66">
        <f t="shared" si="4"/>
        <v>0</v>
      </c>
      <c r="Q39" s="40">
        <v>0</v>
      </c>
      <c r="R39" s="41">
        <v>0</v>
      </c>
      <c r="S39" s="66">
        <f t="shared" si="5"/>
        <v>0</v>
      </c>
      <c r="T39" s="80">
        <f t="shared" si="6"/>
        <v>0</v>
      </c>
      <c r="U39" s="85">
        <f t="shared" si="7"/>
        <v>0</v>
      </c>
      <c r="V39" s="80">
        <f t="shared" si="59"/>
        <v>0</v>
      </c>
      <c r="X39" s="40">
        <v>0</v>
      </c>
      <c r="Y39" s="41">
        <v>0</v>
      </c>
      <c r="Z39" s="66">
        <f t="shared" si="8"/>
        <v>0</v>
      </c>
      <c r="AA39" s="40">
        <v>0</v>
      </c>
      <c r="AB39" s="41">
        <v>0</v>
      </c>
      <c r="AC39" s="66">
        <f t="shared" si="9"/>
        <v>0</v>
      </c>
      <c r="AD39" s="80">
        <f t="shared" si="10"/>
        <v>0</v>
      </c>
      <c r="AE39" s="85">
        <f t="shared" si="11"/>
        <v>0</v>
      </c>
      <c r="AF39" s="80">
        <f t="shared" si="60"/>
        <v>0</v>
      </c>
      <c r="AH39" s="40">
        <v>0</v>
      </c>
      <c r="AI39" s="41">
        <v>0</v>
      </c>
      <c r="AJ39" s="66">
        <f t="shared" si="12"/>
        <v>0</v>
      </c>
      <c r="AK39" s="40">
        <v>0</v>
      </c>
      <c r="AL39" s="41">
        <v>0</v>
      </c>
      <c r="AM39" s="66">
        <f t="shared" si="13"/>
        <v>0</v>
      </c>
      <c r="AN39" s="80">
        <f t="shared" si="14"/>
        <v>0</v>
      </c>
      <c r="AO39" s="85">
        <f t="shared" si="15"/>
        <v>0</v>
      </c>
      <c r="AP39" s="80">
        <f t="shared" si="61"/>
        <v>0</v>
      </c>
      <c r="AR39" s="40">
        <v>1</v>
      </c>
      <c r="AS39" s="41">
        <v>0</v>
      </c>
      <c r="AT39" s="66">
        <f t="shared" si="16"/>
        <v>1</v>
      </c>
      <c r="AU39" s="40">
        <v>0</v>
      </c>
      <c r="AV39" s="41">
        <v>0</v>
      </c>
      <c r="AW39" s="66">
        <f t="shared" si="17"/>
        <v>0</v>
      </c>
      <c r="AX39" s="80">
        <f t="shared" si="18"/>
        <v>0</v>
      </c>
      <c r="AY39" s="85">
        <f t="shared" si="19"/>
        <v>-1</v>
      </c>
      <c r="AZ39" s="80">
        <f t="shared" si="62"/>
        <v>-1</v>
      </c>
      <c r="BB39" s="40">
        <v>13</v>
      </c>
      <c r="BC39" s="41">
        <v>0</v>
      </c>
      <c r="BD39" s="66">
        <f t="shared" si="20"/>
        <v>13</v>
      </c>
      <c r="BE39" s="40">
        <v>13</v>
      </c>
      <c r="BF39" s="41">
        <v>0</v>
      </c>
      <c r="BG39" s="66">
        <f t="shared" si="21"/>
        <v>13</v>
      </c>
      <c r="BH39" s="80">
        <f t="shared" si="22"/>
        <v>1.6436970539891263E-3</v>
      </c>
      <c r="BI39" s="85">
        <f t="shared" si="23"/>
        <v>0</v>
      </c>
      <c r="BJ39" s="80">
        <f t="shared" si="63"/>
        <v>0</v>
      </c>
      <c r="BL39" s="40">
        <v>0</v>
      </c>
      <c r="BM39" s="41">
        <v>0</v>
      </c>
      <c r="BN39" s="66">
        <f t="shared" si="24"/>
        <v>0</v>
      </c>
      <c r="BO39" s="40">
        <v>0</v>
      </c>
      <c r="BP39" s="41">
        <v>0</v>
      </c>
      <c r="BQ39" s="66">
        <f t="shared" si="25"/>
        <v>0</v>
      </c>
      <c r="BR39" s="80">
        <f t="shared" si="26"/>
        <v>0</v>
      </c>
      <c r="BS39" s="85">
        <f t="shared" si="27"/>
        <v>0</v>
      </c>
      <c r="BT39" s="80">
        <f t="shared" si="64"/>
        <v>0</v>
      </c>
      <c r="BV39" s="40">
        <v>0</v>
      </c>
      <c r="BW39" s="41">
        <v>0</v>
      </c>
      <c r="BX39" s="66">
        <f t="shared" si="28"/>
        <v>0</v>
      </c>
      <c r="BY39" s="40">
        <v>0</v>
      </c>
      <c r="BZ39" s="41">
        <v>0</v>
      </c>
      <c r="CA39" s="66">
        <f t="shared" si="29"/>
        <v>0</v>
      </c>
      <c r="CB39" s="80">
        <f t="shared" si="46"/>
        <v>0</v>
      </c>
      <c r="CC39" s="85">
        <f t="shared" si="30"/>
        <v>0</v>
      </c>
      <c r="CD39" s="80">
        <f t="shared" si="65"/>
        <v>0</v>
      </c>
      <c r="CF39" s="40">
        <v>0</v>
      </c>
      <c r="CG39" s="41">
        <v>0</v>
      </c>
      <c r="CH39" s="66">
        <f t="shared" si="31"/>
        <v>0</v>
      </c>
      <c r="CI39" s="40">
        <v>0</v>
      </c>
      <c r="CJ39" s="41">
        <v>0</v>
      </c>
      <c r="CK39" s="66">
        <f t="shared" si="32"/>
        <v>0</v>
      </c>
      <c r="CL39" s="80">
        <f t="shared" si="33"/>
        <v>0</v>
      </c>
      <c r="CM39" s="85">
        <f t="shared" si="34"/>
        <v>0</v>
      </c>
      <c r="CN39" s="80">
        <f t="shared" si="66"/>
        <v>0</v>
      </c>
      <c r="CP39" s="40">
        <v>0</v>
      </c>
      <c r="CQ39" s="41">
        <v>0</v>
      </c>
      <c r="CR39" s="66">
        <f t="shared" si="35"/>
        <v>0</v>
      </c>
      <c r="CS39" s="40">
        <v>0</v>
      </c>
      <c r="CT39" s="41">
        <v>0</v>
      </c>
      <c r="CU39" s="66">
        <f t="shared" si="36"/>
        <v>0</v>
      </c>
      <c r="CV39" s="80">
        <f t="shared" si="37"/>
        <v>0</v>
      </c>
      <c r="CW39" s="85">
        <f t="shared" si="38"/>
        <v>0</v>
      </c>
      <c r="CX39" s="80">
        <f t="shared" si="67"/>
        <v>0</v>
      </c>
    </row>
    <row r="40" spans="1:102" ht="24.95" customHeight="1">
      <c r="A40" s="3">
        <v>33</v>
      </c>
      <c r="B40" s="47" t="s">
        <v>54</v>
      </c>
      <c r="D40" s="40">
        <v>0</v>
      </c>
      <c r="E40" s="41">
        <v>0</v>
      </c>
      <c r="F40" s="66">
        <f t="shared" si="0"/>
        <v>0</v>
      </c>
      <c r="G40" s="40">
        <v>0</v>
      </c>
      <c r="H40" s="41">
        <v>0</v>
      </c>
      <c r="I40" s="66">
        <f t="shared" si="1"/>
        <v>0</v>
      </c>
      <c r="J40" s="80">
        <f t="shared" ref="J40:J71" si="68">+I40/$I$93</f>
        <v>0</v>
      </c>
      <c r="K40" s="85">
        <f t="shared" si="3"/>
        <v>0</v>
      </c>
      <c r="L40" s="80">
        <f t="shared" si="39"/>
        <v>0</v>
      </c>
      <c r="N40" s="40">
        <v>0</v>
      </c>
      <c r="O40" s="41">
        <v>0</v>
      </c>
      <c r="P40" s="66">
        <f t="shared" si="4"/>
        <v>0</v>
      </c>
      <c r="Q40" s="40">
        <v>0</v>
      </c>
      <c r="R40" s="41">
        <v>0</v>
      </c>
      <c r="S40" s="66">
        <f t="shared" si="5"/>
        <v>0</v>
      </c>
      <c r="T40" s="80">
        <f t="shared" ref="T40:T71" si="69">+S40/$S$93</f>
        <v>0</v>
      </c>
      <c r="U40" s="85">
        <f t="shared" si="7"/>
        <v>0</v>
      </c>
      <c r="V40" s="80">
        <f t="shared" si="59"/>
        <v>0</v>
      </c>
      <c r="X40" s="40">
        <v>0</v>
      </c>
      <c r="Y40" s="41">
        <v>0</v>
      </c>
      <c r="Z40" s="66">
        <f t="shared" si="8"/>
        <v>0</v>
      </c>
      <c r="AA40" s="40">
        <v>0</v>
      </c>
      <c r="AB40" s="41">
        <v>0</v>
      </c>
      <c r="AC40" s="66">
        <f t="shared" si="9"/>
        <v>0</v>
      </c>
      <c r="AD40" s="80">
        <f t="shared" ref="AD40:AD71" si="70">+AC40/$AC$93</f>
        <v>0</v>
      </c>
      <c r="AE40" s="85">
        <f t="shared" si="11"/>
        <v>0</v>
      </c>
      <c r="AF40" s="80">
        <f t="shared" si="60"/>
        <v>0</v>
      </c>
      <c r="AH40" s="40">
        <v>201</v>
      </c>
      <c r="AI40" s="41">
        <v>0</v>
      </c>
      <c r="AJ40" s="66">
        <f t="shared" si="12"/>
        <v>201</v>
      </c>
      <c r="AK40" s="40">
        <v>367</v>
      </c>
      <c r="AL40" s="41">
        <v>0</v>
      </c>
      <c r="AM40" s="66">
        <f t="shared" si="13"/>
        <v>367</v>
      </c>
      <c r="AN40" s="80">
        <f t="shared" ref="AN40:AN71" si="71">+AM40/$AM$93</f>
        <v>1.0650338082939146E-2</v>
      </c>
      <c r="AO40" s="85">
        <f t="shared" si="15"/>
        <v>0.82587064676616917</v>
      </c>
      <c r="AP40" s="80">
        <f t="shared" si="61"/>
        <v>0.82587064676616917</v>
      </c>
      <c r="AR40" s="40">
        <v>7</v>
      </c>
      <c r="AS40" s="41">
        <v>0</v>
      </c>
      <c r="AT40" s="66">
        <f t="shared" si="16"/>
        <v>7</v>
      </c>
      <c r="AU40" s="40">
        <v>13</v>
      </c>
      <c r="AV40" s="41">
        <v>0</v>
      </c>
      <c r="AW40" s="66">
        <f t="shared" si="17"/>
        <v>13</v>
      </c>
      <c r="AX40" s="80">
        <f t="shared" ref="AX40:AX71" si="72">+AW40/$AW$93</f>
        <v>2.0913770913770914E-3</v>
      </c>
      <c r="AY40" s="85">
        <f t="shared" si="19"/>
        <v>0.8571428571428571</v>
      </c>
      <c r="AZ40" s="80">
        <f t="shared" si="62"/>
        <v>0.8571428571428571</v>
      </c>
      <c r="BB40" s="40">
        <v>205</v>
      </c>
      <c r="BC40" s="41">
        <v>0</v>
      </c>
      <c r="BD40" s="66">
        <f t="shared" si="20"/>
        <v>205</v>
      </c>
      <c r="BE40" s="40">
        <v>164</v>
      </c>
      <c r="BF40" s="41">
        <v>0</v>
      </c>
      <c r="BG40" s="66">
        <f t="shared" si="21"/>
        <v>164</v>
      </c>
      <c r="BH40" s="80">
        <f t="shared" ref="BH40:BH71" si="73">+BG40/$BG$93</f>
        <v>2.073587052724744E-2</v>
      </c>
      <c r="BI40" s="85">
        <f t="shared" si="23"/>
        <v>-0.2</v>
      </c>
      <c r="BJ40" s="80">
        <f t="shared" si="63"/>
        <v>-0.2</v>
      </c>
      <c r="BL40" s="40">
        <v>1</v>
      </c>
      <c r="BM40" s="41">
        <v>585</v>
      </c>
      <c r="BN40" s="66">
        <f t="shared" si="24"/>
        <v>586</v>
      </c>
      <c r="BO40" s="40">
        <v>0</v>
      </c>
      <c r="BP40" s="41">
        <v>348</v>
      </c>
      <c r="BQ40" s="66">
        <f t="shared" si="25"/>
        <v>348</v>
      </c>
      <c r="BR40" s="80">
        <f t="shared" ref="BR40:BR71" si="74">+BQ40/$BQ$93</f>
        <v>7.2666527458759664E-2</v>
      </c>
      <c r="BS40" s="85">
        <f t="shared" si="27"/>
        <v>-0.4061433447098976</v>
      </c>
      <c r="BT40" s="80">
        <f t="shared" si="64"/>
        <v>-0.4061433447098976</v>
      </c>
      <c r="BV40" s="40">
        <v>0</v>
      </c>
      <c r="BW40" s="41">
        <v>0</v>
      </c>
      <c r="BX40" s="66">
        <f t="shared" si="28"/>
        <v>0</v>
      </c>
      <c r="BY40" s="40">
        <v>0</v>
      </c>
      <c r="BZ40" s="41">
        <v>0</v>
      </c>
      <c r="CA40" s="66">
        <f t="shared" si="29"/>
        <v>0</v>
      </c>
      <c r="CB40" s="80">
        <f t="shared" si="46"/>
        <v>0</v>
      </c>
      <c r="CC40" s="85">
        <f t="shared" si="30"/>
        <v>0</v>
      </c>
      <c r="CD40" s="80">
        <f t="shared" si="65"/>
        <v>0</v>
      </c>
      <c r="CF40" s="40">
        <v>46</v>
      </c>
      <c r="CG40" s="41">
        <v>0</v>
      </c>
      <c r="CH40" s="66">
        <f t="shared" si="31"/>
        <v>46</v>
      </c>
      <c r="CI40" s="40">
        <v>9</v>
      </c>
      <c r="CJ40" s="41">
        <v>0</v>
      </c>
      <c r="CK40" s="66">
        <f t="shared" si="32"/>
        <v>9</v>
      </c>
      <c r="CL40" s="80">
        <f t="shared" ref="CL40:CL71" si="75">+CK40/$CK$93</f>
        <v>2.7581979773214833E-3</v>
      </c>
      <c r="CM40" s="85">
        <f t="shared" si="34"/>
        <v>-0.80434782608695654</v>
      </c>
      <c r="CN40" s="80">
        <f t="shared" si="66"/>
        <v>-0.80434782608695654</v>
      </c>
      <c r="CP40" s="40">
        <v>0</v>
      </c>
      <c r="CQ40" s="41">
        <v>0</v>
      </c>
      <c r="CR40" s="66">
        <f t="shared" si="35"/>
        <v>0</v>
      </c>
      <c r="CS40" s="40">
        <v>0</v>
      </c>
      <c r="CT40" s="41">
        <v>0</v>
      </c>
      <c r="CU40" s="66">
        <f t="shared" si="36"/>
        <v>0</v>
      </c>
      <c r="CV40" s="80">
        <f t="shared" ref="CV40:CV71" si="76">+CU40/$CU$93</f>
        <v>0</v>
      </c>
      <c r="CW40" s="85">
        <f t="shared" si="38"/>
        <v>0</v>
      </c>
      <c r="CX40" s="80">
        <f t="shared" si="67"/>
        <v>0</v>
      </c>
    </row>
    <row r="41" spans="1:102" ht="24.95" customHeight="1">
      <c r="A41" s="3">
        <v>34</v>
      </c>
      <c r="B41" s="47" t="s">
        <v>149</v>
      </c>
      <c r="D41" s="40">
        <v>141</v>
      </c>
      <c r="E41" s="41">
        <v>2</v>
      </c>
      <c r="F41" s="66">
        <f t="shared" si="0"/>
        <v>143</v>
      </c>
      <c r="G41" s="40">
        <v>27</v>
      </c>
      <c r="H41" s="41">
        <v>0</v>
      </c>
      <c r="I41" s="66">
        <f t="shared" si="1"/>
        <v>27</v>
      </c>
      <c r="J41" s="80">
        <f t="shared" si="68"/>
        <v>1.9214073241200665E-4</v>
      </c>
      <c r="K41" s="85">
        <f t="shared" si="3"/>
        <v>-0.81118881118881114</v>
      </c>
      <c r="L41" s="80">
        <f t="shared" si="39"/>
        <v>-0.81118881118881114</v>
      </c>
      <c r="N41" s="40">
        <v>0</v>
      </c>
      <c r="O41" s="41">
        <v>0</v>
      </c>
      <c r="P41" s="66">
        <f t="shared" si="4"/>
        <v>0</v>
      </c>
      <c r="Q41" s="40">
        <v>0</v>
      </c>
      <c r="R41" s="41">
        <v>0</v>
      </c>
      <c r="S41" s="66">
        <f t="shared" si="5"/>
        <v>0</v>
      </c>
      <c r="T41" s="80">
        <f t="shared" si="69"/>
        <v>0</v>
      </c>
      <c r="U41" s="85">
        <f t="shared" si="7"/>
        <v>0</v>
      </c>
      <c r="V41" s="80">
        <f t="shared" si="59"/>
        <v>0</v>
      </c>
      <c r="X41" s="40">
        <v>0</v>
      </c>
      <c r="Y41" s="41">
        <v>0</v>
      </c>
      <c r="Z41" s="66">
        <f t="shared" si="8"/>
        <v>0</v>
      </c>
      <c r="AA41" s="40">
        <v>0</v>
      </c>
      <c r="AB41" s="41">
        <v>0</v>
      </c>
      <c r="AC41" s="66">
        <f t="shared" si="9"/>
        <v>0</v>
      </c>
      <c r="AD41" s="80">
        <f t="shared" si="70"/>
        <v>0</v>
      </c>
      <c r="AE41" s="85">
        <f t="shared" si="11"/>
        <v>0</v>
      </c>
      <c r="AF41" s="80">
        <f t="shared" si="60"/>
        <v>0</v>
      </c>
      <c r="AH41" s="40">
        <v>0</v>
      </c>
      <c r="AI41" s="41">
        <v>0</v>
      </c>
      <c r="AJ41" s="66">
        <f t="shared" si="12"/>
        <v>0</v>
      </c>
      <c r="AK41" s="40">
        <v>0</v>
      </c>
      <c r="AL41" s="41">
        <v>0</v>
      </c>
      <c r="AM41" s="66">
        <f t="shared" si="13"/>
        <v>0</v>
      </c>
      <c r="AN41" s="80">
        <f t="shared" si="71"/>
        <v>0</v>
      </c>
      <c r="AO41" s="85">
        <f t="shared" si="15"/>
        <v>0</v>
      </c>
      <c r="AP41" s="80">
        <f t="shared" si="61"/>
        <v>0</v>
      </c>
      <c r="AR41" s="40">
        <v>1</v>
      </c>
      <c r="AS41" s="41">
        <v>0</v>
      </c>
      <c r="AT41" s="66">
        <f t="shared" si="16"/>
        <v>1</v>
      </c>
      <c r="AU41" s="40">
        <v>0</v>
      </c>
      <c r="AV41" s="41">
        <v>0</v>
      </c>
      <c r="AW41" s="66">
        <f t="shared" si="17"/>
        <v>0</v>
      </c>
      <c r="AX41" s="80">
        <f t="shared" si="72"/>
        <v>0</v>
      </c>
      <c r="AY41" s="85">
        <f t="shared" si="19"/>
        <v>-1</v>
      </c>
      <c r="AZ41" s="80">
        <f t="shared" si="62"/>
        <v>-1</v>
      </c>
      <c r="BB41" s="40">
        <v>2</v>
      </c>
      <c r="BC41" s="41">
        <v>0</v>
      </c>
      <c r="BD41" s="66">
        <f t="shared" si="20"/>
        <v>2</v>
      </c>
      <c r="BE41" s="40">
        <v>0</v>
      </c>
      <c r="BF41" s="41">
        <v>0</v>
      </c>
      <c r="BG41" s="66">
        <f t="shared" si="21"/>
        <v>0</v>
      </c>
      <c r="BH41" s="80">
        <f t="shared" si="73"/>
        <v>0</v>
      </c>
      <c r="BI41" s="85">
        <f t="shared" si="23"/>
        <v>-1</v>
      </c>
      <c r="BJ41" s="80">
        <f t="shared" si="63"/>
        <v>-1</v>
      </c>
      <c r="BL41" s="40">
        <v>0</v>
      </c>
      <c r="BM41" s="41">
        <v>0</v>
      </c>
      <c r="BN41" s="66">
        <f t="shared" si="24"/>
        <v>0</v>
      </c>
      <c r="BO41" s="40">
        <v>0</v>
      </c>
      <c r="BP41" s="41">
        <v>0</v>
      </c>
      <c r="BQ41" s="66">
        <f t="shared" si="25"/>
        <v>0</v>
      </c>
      <c r="BR41" s="80">
        <f t="shared" si="74"/>
        <v>0</v>
      </c>
      <c r="BS41" s="85">
        <f t="shared" si="27"/>
        <v>0</v>
      </c>
      <c r="BT41" s="80">
        <f t="shared" si="64"/>
        <v>0</v>
      </c>
      <c r="BV41" s="40">
        <v>0</v>
      </c>
      <c r="BW41" s="41">
        <v>0</v>
      </c>
      <c r="BX41" s="66">
        <f t="shared" si="28"/>
        <v>0</v>
      </c>
      <c r="BY41" s="40">
        <v>0</v>
      </c>
      <c r="BZ41" s="41">
        <v>0</v>
      </c>
      <c r="CA41" s="66">
        <f t="shared" si="29"/>
        <v>0</v>
      </c>
      <c r="CB41" s="80">
        <f t="shared" si="46"/>
        <v>0</v>
      </c>
      <c r="CC41" s="85">
        <f t="shared" si="30"/>
        <v>0</v>
      </c>
      <c r="CD41" s="80">
        <f t="shared" si="65"/>
        <v>0</v>
      </c>
      <c r="CF41" s="40">
        <v>0</v>
      </c>
      <c r="CG41" s="41">
        <v>0</v>
      </c>
      <c r="CH41" s="66">
        <f t="shared" si="31"/>
        <v>0</v>
      </c>
      <c r="CI41" s="40">
        <v>0</v>
      </c>
      <c r="CJ41" s="41">
        <v>0</v>
      </c>
      <c r="CK41" s="66">
        <f t="shared" si="32"/>
        <v>0</v>
      </c>
      <c r="CL41" s="80">
        <f t="shared" si="75"/>
        <v>0</v>
      </c>
      <c r="CM41" s="85">
        <f t="shared" si="34"/>
        <v>0</v>
      </c>
      <c r="CN41" s="80">
        <f t="shared" si="66"/>
        <v>0</v>
      </c>
      <c r="CP41" s="40">
        <v>0</v>
      </c>
      <c r="CQ41" s="41">
        <v>0</v>
      </c>
      <c r="CR41" s="66">
        <f t="shared" si="35"/>
        <v>0</v>
      </c>
      <c r="CS41" s="40">
        <v>0</v>
      </c>
      <c r="CT41" s="41">
        <v>0</v>
      </c>
      <c r="CU41" s="66">
        <f t="shared" si="36"/>
        <v>0</v>
      </c>
      <c r="CV41" s="80">
        <f t="shared" si="76"/>
        <v>0</v>
      </c>
      <c r="CW41" s="85">
        <f t="shared" si="38"/>
        <v>0</v>
      </c>
      <c r="CX41" s="80">
        <f t="shared" si="67"/>
        <v>0</v>
      </c>
    </row>
    <row r="42" spans="1:102" ht="24.95" customHeight="1">
      <c r="A42" s="3">
        <v>35</v>
      </c>
      <c r="B42" s="47" t="s">
        <v>105</v>
      </c>
      <c r="D42" s="40">
        <v>0</v>
      </c>
      <c r="E42" s="41">
        <v>0</v>
      </c>
      <c r="F42" s="66">
        <f t="shared" si="0"/>
        <v>0</v>
      </c>
      <c r="G42" s="40">
        <v>0</v>
      </c>
      <c r="H42" s="41">
        <v>0</v>
      </c>
      <c r="I42" s="66">
        <f t="shared" si="1"/>
        <v>0</v>
      </c>
      <c r="J42" s="80">
        <f t="shared" si="68"/>
        <v>0</v>
      </c>
      <c r="K42" s="85">
        <f t="shared" si="3"/>
        <v>0</v>
      </c>
      <c r="L42" s="80">
        <f t="shared" si="39"/>
        <v>0</v>
      </c>
      <c r="N42" s="40">
        <v>0</v>
      </c>
      <c r="O42" s="41">
        <v>0</v>
      </c>
      <c r="P42" s="66">
        <f t="shared" si="4"/>
        <v>0</v>
      </c>
      <c r="Q42" s="40">
        <v>0</v>
      </c>
      <c r="R42" s="41">
        <v>0</v>
      </c>
      <c r="S42" s="66">
        <f t="shared" si="5"/>
        <v>0</v>
      </c>
      <c r="T42" s="80">
        <f t="shared" si="69"/>
        <v>0</v>
      </c>
      <c r="U42" s="85">
        <f t="shared" si="7"/>
        <v>0</v>
      </c>
      <c r="V42" s="80">
        <f t="shared" si="59"/>
        <v>0</v>
      </c>
      <c r="X42" s="40">
        <v>0</v>
      </c>
      <c r="Y42" s="41">
        <v>0</v>
      </c>
      <c r="Z42" s="66">
        <f t="shared" si="8"/>
        <v>0</v>
      </c>
      <c r="AA42" s="40">
        <v>0</v>
      </c>
      <c r="AB42" s="41">
        <v>0</v>
      </c>
      <c r="AC42" s="66">
        <f t="shared" si="9"/>
        <v>0</v>
      </c>
      <c r="AD42" s="80">
        <f t="shared" si="70"/>
        <v>0</v>
      </c>
      <c r="AE42" s="85">
        <f t="shared" si="11"/>
        <v>0</v>
      </c>
      <c r="AF42" s="80">
        <f t="shared" si="60"/>
        <v>0</v>
      </c>
      <c r="AH42" s="40">
        <v>0</v>
      </c>
      <c r="AI42" s="41">
        <v>0</v>
      </c>
      <c r="AJ42" s="66">
        <f t="shared" si="12"/>
        <v>0</v>
      </c>
      <c r="AK42" s="40">
        <v>0</v>
      </c>
      <c r="AL42" s="41">
        <v>0</v>
      </c>
      <c r="AM42" s="66">
        <f t="shared" si="13"/>
        <v>0</v>
      </c>
      <c r="AN42" s="80">
        <f t="shared" si="71"/>
        <v>0</v>
      </c>
      <c r="AO42" s="85">
        <f t="shared" si="15"/>
        <v>0</v>
      </c>
      <c r="AP42" s="80">
        <f t="shared" si="61"/>
        <v>0</v>
      </c>
      <c r="AR42" s="40">
        <v>0</v>
      </c>
      <c r="AS42" s="41">
        <v>0</v>
      </c>
      <c r="AT42" s="66">
        <f t="shared" si="16"/>
        <v>0</v>
      </c>
      <c r="AU42" s="40">
        <v>0</v>
      </c>
      <c r="AV42" s="41">
        <v>0</v>
      </c>
      <c r="AW42" s="66">
        <f t="shared" si="17"/>
        <v>0</v>
      </c>
      <c r="AX42" s="80">
        <f t="shared" si="72"/>
        <v>0</v>
      </c>
      <c r="AY42" s="85">
        <f t="shared" si="19"/>
        <v>0</v>
      </c>
      <c r="AZ42" s="80">
        <f t="shared" si="62"/>
        <v>0</v>
      </c>
      <c r="BB42" s="40">
        <v>0</v>
      </c>
      <c r="BC42" s="41">
        <v>0</v>
      </c>
      <c r="BD42" s="66">
        <f t="shared" si="20"/>
        <v>0</v>
      </c>
      <c r="BE42" s="40">
        <v>1</v>
      </c>
      <c r="BF42" s="41">
        <v>0</v>
      </c>
      <c r="BG42" s="66">
        <f t="shared" si="21"/>
        <v>1</v>
      </c>
      <c r="BH42" s="80">
        <f t="shared" si="73"/>
        <v>1.2643823492224047E-4</v>
      </c>
      <c r="BI42" s="85">
        <f t="shared" si="23"/>
        <v>0</v>
      </c>
      <c r="BJ42" s="80">
        <f t="shared" si="63"/>
        <v>0</v>
      </c>
      <c r="BL42" s="40">
        <v>0</v>
      </c>
      <c r="BM42" s="41">
        <v>0</v>
      </c>
      <c r="BN42" s="66">
        <f t="shared" si="24"/>
        <v>0</v>
      </c>
      <c r="BO42" s="40">
        <v>0</v>
      </c>
      <c r="BP42" s="41">
        <v>0</v>
      </c>
      <c r="BQ42" s="66">
        <f t="shared" si="25"/>
        <v>0</v>
      </c>
      <c r="BR42" s="80">
        <f t="shared" si="74"/>
        <v>0</v>
      </c>
      <c r="BS42" s="85">
        <f t="shared" si="27"/>
        <v>0</v>
      </c>
      <c r="BT42" s="80">
        <f t="shared" si="64"/>
        <v>0</v>
      </c>
      <c r="BV42" s="40">
        <v>0</v>
      </c>
      <c r="BW42" s="41">
        <v>0</v>
      </c>
      <c r="BX42" s="66">
        <f t="shared" si="28"/>
        <v>0</v>
      </c>
      <c r="BY42" s="40">
        <v>0</v>
      </c>
      <c r="BZ42" s="41">
        <v>0</v>
      </c>
      <c r="CA42" s="66">
        <f t="shared" si="29"/>
        <v>0</v>
      </c>
      <c r="CB42" s="80">
        <f t="shared" si="46"/>
        <v>0</v>
      </c>
      <c r="CC42" s="85">
        <f t="shared" si="30"/>
        <v>0</v>
      </c>
      <c r="CD42" s="80">
        <f t="shared" si="65"/>
        <v>0</v>
      </c>
      <c r="CF42" s="40">
        <v>0</v>
      </c>
      <c r="CG42" s="41">
        <v>0</v>
      </c>
      <c r="CH42" s="66">
        <f t="shared" si="31"/>
        <v>0</v>
      </c>
      <c r="CI42" s="40">
        <v>19</v>
      </c>
      <c r="CJ42" s="41">
        <v>0</v>
      </c>
      <c r="CK42" s="66">
        <f t="shared" si="32"/>
        <v>19</v>
      </c>
      <c r="CL42" s="80">
        <f t="shared" si="75"/>
        <v>5.8228623965675755E-3</v>
      </c>
      <c r="CM42" s="85">
        <f t="shared" si="34"/>
        <v>0</v>
      </c>
      <c r="CN42" s="80">
        <f t="shared" si="66"/>
        <v>0</v>
      </c>
      <c r="CP42" s="40">
        <v>0</v>
      </c>
      <c r="CQ42" s="41">
        <v>0</v>
      </c>
      <c r="CR42" s="66">
        <f t="shared" si="35"/>
        <v>0</v>
      </c>
      <c r="CS42" s="40">
        <v>0</v>
      </c>
      <c r="CT42" s="41">
        <v>0</v>
      </c>
      <c r="CU42" s="66">
        <f t="shared" si="36"/>
        <v>0</v>
      </c>
      <c r="CV42" s="80">
        <f t="shared" si="76"/>
        <v>0</v>
      </c>
      <c r="CW42" s="85">
        <f t="shared" si="38"/>
        <v>0</v>
      </c>
      <c r="CX42" s="80">
        <f t="shared" si="67"/>
        <v>0</v>
      </c>
    </row>
    <row r="43" spans="1:102" ht="24.95" customHeight="1">
      <c r="A43" s="3">
        <v>36</v>
      </c>
      <c r="B43" s="47" t="s">
        <v>60</v>
      </c>
      <c r="D43" s="40">
        <v>0</v>
      </c>
      <c r="E43" s="41">
        <v>0</v>
      </c>
      <c r="F43" s="66">
        <f t="shared" si="0"/>
        <v>0</v>
      </c>
      <c r="G43" s="40">
        <v>0</v>
      </c>
      <c r="H43" s="41">
        <v>0</v>
      </c>
      <c r="I43" s="66">
        <f t="shared" si="1"/>
        <v>0</v>
      </c>
      <c r="J43" s="80">
        <f t="shared" si="68"/>
        <v>0</v>
      </c>
      <c r="K43" s="85">
        <f t="shared" si="3"/>
        <v>0</v>
      </c>
      <c r="L43" s="80">
        <f t="shared" si="39"/>
        <v>0</v>
      </c>
      <c r="N43" s="40">
        <v>0</v>
      </c>
      <c r="O43" s="41">
        <v>0</v>
      </c>
      <c r="P43" s="66">
        <f t="shared" si="4"/>
        <v>0</v>
      </c>
      <c r="Q43" s="40">
        <v>0</v>
      </c>
      <c r="R43" s="41">
        <v>0</v>
      </c>
      <c r="S43" s="66">
        <f t="shared" si="5"/>
        <v>0</v>
      </c>
      <c r="T43" s="80">
        <f t="shared" si="69"/>
        <v>0</v>
      </c>
      <c r="U43" s="85">
        <f t="shared" si="7"/>
        <v>0</v>
      </c>
      <c r="V43" s="80">
        <f t="shared" si="59"/>
        <v>0</v>
      </c>
      <c r="X43" s="40">
        <v>0</v>
      </c>
      <c r="Y43" s="41">
        <v>0</v>
      </c>
      <c r="Z43" s="66">
        <f t="shared" si="8"/>
        <v>0</v>
      </c>
      <c r="AA43" s="40">
        <v>0</v>
      </c>
      <c r="AB43" s="41">
        <v>0</v>
      </c>
      <c r="AC43" s="66">
        <f t="shared" si="9"/>
        <v>0</v>
      </c>
      <c r="AD43" s="80">
        <f t="shared" si="70"/>
        <v>0</v>
      </c>
      <c r="AE43" s="85">
        <f t="shared" si="11"/>
        <v>0</v>
      </c>
      <c r="AF43" s="80">
        <f t="shared" si="60"/>
        <v>0</v>
      </c>
      <c r="AH43" s="40">
        <v>0</v>
      </c>
      <c r="AI43" s="41">
        <v>0</v>
      </c>
      <c r="AJ43" s="66">
        <f t="shared" si="12"/>
        <v>0</v>
      </c>
      <c r="AK43" s="40">
        <v>0</v>
      </c>
      <c r="AL43" s="41">
        <v>0</v>
      </c>
      <c r="AM43" s="66">
        <f t="shared" si="13"/>
        <v>0</v>
      </c>
      <c r="AN43" s="80">
        <f t="shared" si="71"/>
        <v>0</v>
      </c>
      <c r="AO43" s="85">
        <f t="shared" si="15"/>
        <v>0</v>
      </c>
      <c r="AP43" s="80">
        <f t="shared" si="61"/>
        <v>0</v>
      </c>
      <c r="AR43" s="40">
        <v>0</v>
      </c>
      <c r="AS43" s="41">
        <v>558</v>
      </c>
      <c r="AT43" s="66">
        <f t="shared" si="16"/>
        <v>558</v>
      </c>
      <c r="AU43" s="40">
        <v>0</v>
      </c>
      <c r="AV43" s="41">
        <v>724</v>
      </c>
      <c r="AW43" s="66">
        <f t="shared" si="17"/>
        <v>724</v>
      </c>
      <c r="AX43" s="80">
        <f t="shared" si="72"/>
        <v>0.11647361647361647</v>
      </c>
      <c r="AY43" s="85">
        <f t="shared" si="19"/>
        <v>0.29749103942652327</v>
      </c>
      <c r="AZ43" s="80">
        <f t="shared" si="62"/>
        <v>0.29749103942652327</v>
      </c>
      <c r="BB43" s="40">
        <v>0</v>
      </c>
      <c r="BC43" s="41">
        <v>0</v>
      </c>
      <c r="BD43" s="66">
        <f t="shared" si="20"/>
        <v>0</v>
      </c>
      <c r="BE43" s="40">
        <v>0</v>
      </c>
      <c r="BF43" s="41">
        <v>0</v>
      </c>
      <c r="BG43" s="66">
        <f t="shared" si="21"/>
        <v>0</v>
      </c>
      <c r="BH43" s="80">
        <f t="shared" si="73"/>
        <v>0</v>
      </c>
      <c r="BI43" s="85">
        <f t="shared" si="23"/>
        <v>0</v>
      </c>
      <c r="BJ43" s="80">
        <f t="shared" si="63"/>
        <v>0</v>
      </c>
      <c r="BL43" s="40">
        <v>0</v>
      </c>
      <c r="BM43" s="41">
        <v>0</v>
      </c>
      <c r="BN43" s="66">
        <f t="shared" si="24"/>
        <v>0</v>
      </c>
      <c r="BO43" s="40">
        <v>0</v>
      </c>
      <c r="BP43" s="41">
        <v>0</v>
      </c>
      <c r="BQ43" s="66">
        <f t="shared" si="25"/>
        <v>0</v>
      </c>
      <c r="BR43" s="80">
        <f t="shared" si="74"/>
        <v>0</v>
      </c>
      <c r="BS43" s="85">
        <f t="shared" si="27"/>
        <v>0</v>
      </c>
      <c r="BT43" s="80">
        <f t="shared" si="64"/>
        <v>0</v>
      </c>
      <c r="BV43" s="40">
        <v>0</v>
      </c>
      <c r="BW43" s="41">
        <v>0</v>
      </c>
      <c r="BX43" s="66">
        <f t="shared" si="28"/>
        <v>0</v>
      </c>
      <c r="BY43" s="40">
        <v>0</v>
      </c>
      <c r="BZ43" s="41">
        <v>0</v>
      </c>
      <c r="CA43" s="66">
        <f t="shared" si="29"/>
        <v>0</v>
      </c>
      <c r="CB43" s="80">
        <f t="shared" si="46"/>
        <v>0</v>
      </c>
      <c r="CC43" s="85">
        <f t="shared" si="30"/>
        <v>0</v>
      </c>
      <c r="CD43" s="80">
        <f t="shared" si="65"/>
        <v>0</v>
      </c>
      <c r="CF43" s="40">
        <v>0</v>
      </c>
      <c r="CG43" s="41">
        <v>0</v>
      </c>
      <c r="CH43" s="66">
        <f t="shared" si="31"/>
        <v>0</v>
      </c>
      <c r="CI43" s="40">
        <v>0</v>
      </c>
      <c r="CJ43" s="41">
        <v>0</v>
      </c>
      <c r="CK43" s="66">
        <f t="shared" si="32"/>
        <v>0</v>
      </c>
      <c r="CL43" s="80">
        <f t="shared" si="75"/>
        <v>0</v>
      </c>
      <c r="CM43" s="85">
        <f t="shared" si="34"/>
        <v>0</v>
      </c>
      <c r="CN43" s="80">
        <f t="shared" si="66"/>
        <v>0</v>
      </c>
      <c r="CP43" s="40">
        <v>0</v>
      </c>
      <c r="CQ43" s="41">
        <v>0</v>
      </c>
      <c r="CR43" s="66">
        <f t="shared" si="35"/>
        <v>0</v>
      </c>
      <c r="CS43" s="40">
        <v>0</v>
      </c>
      <c r="CT43" s="41">
        <v>0</v>
      </c>
      <c r="CU43" s="66">
        <f t="shared" si="36"/>
        <v>0</v>
      </c>
      <c r="CV43" s="80">
        <f t="shared" si="76"/>
        <v>0</v>
      </c>
      <c r="CW43" s="85">
        <f t="shared" si="38"/>
        <v>0</v>
      </c>
      <c r="CX43" s="80">
        <f t="shared" si="67"/>
        <v>0</v>
      </c>
    </row>
    <row r="44" spans="1:102" ht="24.95" customHeight="1">
      <c r="A44" s="3">
        <v>37</v>
      </c>
      <c r="B44" s="47" t="s">
        <v>57</v>
      </c>
      <c r="D44" s="40">
        <v>0</v>
      </c>
      <c r="E44" s="41">
        <v>0</v>
      </c>
      <c r="F44" s="66">
        <f t="shared" si="0"/>
        <v>0</v>
      </c>
      <c r="G44" s="40">
        <v>0</v>
      </c>
      <c r="H44" s="41">
        <v>0</v>
      </c>
      <c r="I44" s="66">
        <f t="shared" si="1"/>
        <v>0</v>
      </c>
      <c r="J44" s="80">
        <f t="shared" si="68"/>
        <v>0</v>
      </c>
      <c r="K44" s="85">
        <f t="shared" si="3"/>
        <v>0</v>
      </c>
      <c r="L44" s="80">
        <f t="shared" si="39"/>
        <v>0</v>
      </c>
      <c r="N44" s="40">
        <v>2</v>
      </c>
      <c r="O44" s="41">
        <v>0</v>
      </c>
      <c r="P44" s="66">
        <f t="shared" si="4"/>
        <v>2</v>
      </c>
      <c r="Q44" s="40">
        <v>0</v>
      </c>
      <c r="R44" s="41">
        <v>0</v>
      </c>
      <c r="S44" s="66">
        <f t="shared" si="5"/>
        <v>0</v>
      </c>
      <c r="T44" s="80">
        <f t="shared" si="69"/>
        <v>0</v>
      </c>
      <c r="U44" s="85">
        <f t="shared" si="7"/>
        <v>-1</v>
      </c>
      <c r="V44" s="80">
        <f t="shared" si="59"/>
        <v>-1</v>
      </c>
      <c r="X44" s="40">
        <v>0</v>
      </c>
      <c r="Y44" s="41">
        <v>0</v>
      </c>
      <c r="Z44" s="66">
        <f t="shared" si="8"/>
        <v>0</v>
      </c>
      <c r="AA44" s="40">
        <v>0</v>
      </c>
      <c r="AB44" s="41">
        <v>0</v>
      </c>
      <c r="AC44" s="66">
        <f t="shared" si="9"/>
        <v>0</v>
      </c>
      <c r="AD44" s="80">
        <f t="shared" si="70"/>
        <v>0</v>
      </c>
      <c r="AE44" s="85">
        <f t="shared" si="11"/>
        <v>0</v>
      </c>
      <c r="AF44" s="80">
        <f t="shared" si="60"/>
        <v>0</v>
      </c>
      <c r="AH44" s="40">
        <v>3</v>
      </c>
      <c r="AI44" s="41">
        <v>0</v>
      </c>
      <c r="AJ44" s="66">
        <f t="shared" si="12"/>
        <v>3</v>
      </c>
      <c r="AK44" s="40">
        <v>8</v>
      </c>
      <c r="AL44" s="41">
        <v>0</v>
      </c>
      <c r="AM44" s="66">
        <f t="shared" si="13"/>
        <v>8</v>
      </c>
      <c r="AN44" s="80">
        <f t="shared" si="71"/>
        <v>2.3215995821120752E-4</v>
      </c>
      <c r="AO44" s="85">
        <f t="shared" si="15"/>
        <v>1.6666666666666667</v>
      </c>
      <c r="AP44" s="80">
        <f t="shared" si="61"/>
        <v>1.6666666666666667</v>
      </c>
      <c r="AR44" s="40">
        <v>0</v>
      </c>
      <c r="AS44" s="41">
        <v>0</v>
      </c>
      <c r="AT44" s="66">
        <f t="shared" si="16"/>
        <v>0</v>
      </c>
      <c r="AU44" s="40">
        <v>0</v>
      </c>
      <c r="AV44" s="41">
        <v>0</v>
      </c>
      <c r="AW44" s="66">
        <f t="shared" si="17"/>
        <v>0</v>
      </c>
      <c r="AX44" s="80">
        <f t="shared" si="72"/>
        <v>0</v>
      </c>
      <c r="AY44" s="85">
        <f t="shared" si="19"/>
        <v>0</v>
      </c>
      <c r="AZ44" s="80">
        <f t="shared" si="62"/>
        <v>0</v>
      </c>
      <c r="BB44" s="40">
        <v>0</v>
      </c>
      <c r="BC44" s="41">
        <v>0</v>
      </c>
      <c r="BD44" s="66">
        <f t="shared" si="20"/>
        <v>0</v>
      </c>
      <c r="BE44" s="40">
        <v>0</v>
      </c>
      <c r="BF44" s="41">
        <v>0</v>
      </c>
      <c r="BG44" s="66">
        <f t="shared" si="21"/>
        <v>0</v>
      </c>
      <c r="BH44" s="80">
        <f t="shared" si="73"/>
        <v>0</v>
      </c>
      <c r="BI44" s="85">
        <f t="shared" si="23"/>
        <v>0</v>
      </c>
      <c r="BJ44" s="80">
        <f t="shared" si="63"/>
        <v>0</v>
      </c>
      <c r="BL44" s="40">
        <v>0</v>
      </c>
      <c r="BM44" s="41">
        <v>0</v>
      </c>
      <c r="BN44" s="66">
        <f t="shared" si="24"/>
        <v>0</v>
      </c>
      <c r="BO44" s="40">
        <v>0</v>
      </c>
      <c r="BP44" s="41">
        <v>0</v>
      </c>
      <c r="BQ44" s="66">
        <f t="shared" si="25"/>
        <v>0</v>
      </c>
      <c r="BR44" s="80">
        <f t="shared" si="74"/>
        <v>0</v>
      </c>
      <c r="BS44" s="85">
        <f t="shared" si="27"/>
        <v>0</v>
      </c>
      <c r="BT44" s="80">
        <f t="shared" si="64"/>
        <v>0</v>
      </c>
      <c r="BV44" s="40">
        <v>0</v>
      </c>
      <c r="BW44" s="41">
        <v>0</v>
      </c>
      <c r="BX44" s="66">
        <f t="shared" si="28"/>
        <v>0</v>
      </c>
      <c r="BY44" s="40">
        <v>0</v>
      </c>
      <c r="BZ44" s="41">
        <v>0</v>
      </c>
      <c r="CA44" s="66">
        <f t="shared" si="29"/>
        <v>0</v>
      </c>
      <c r="CB44" s="80">
        <f t="shared" si="46"/>
        <v>0</v>
      </c>
      <c r="CC44" s="85">
        <f t="shared" si="30"/>
        <v>0</v>
      </c>
      <c r="CD44" s="80">
        <f t="shared" si="65"/>
        <v>0</v>
      </c>
      <c r="CF44" s="40">
        <v>0</v>
      </c>
      <c r="CG44" s="41">
        <v>0</v>
      </c>
      <c r="CH44" s="66">
        <f t="shared" si="31"/>
        <v>0</v>
      </c>
      <c r="CI44" s="40">
        <v>0</v>
      </c>
      <c r="CJ44" s="41">
        <v>0</v>
      </c>
      <c r="CK44" s="66">
        <f t="shared" si="32"/>
        <v>0</v>
      </c>
      <c r="CL44" s="80">
        <f t="shared" si="75"/>
        <v>0</v>
      </c>
      <c r="CM44" s="85">
        <f t="shared" si="34"/>
        <v>0</v>
      </c>
      <c r="CN44" s="80">
        <f t="shared" si="66"/>
        <v>0</v>
      </c>
      <c r="CP44" s="40">
        <v>0</v>
      </c>
      <c r="CQ44" s="41">
        <v>0</v>
      </c>
      <c r="CR44" s="66">
        <f t="shared" si="35"/>
        <v>0</v>
      </c>
      <c r="CS44" s="40">
        <v>0</v>
      </c>
      <c r="CT44" s="41">
        <v>0</v>
      </c>
      <c r="CU44" s="66">
        <f t="shared" si="36"/>
        <v>0</v>
      </c>
      <c r="CV44" s="80">
        <f t="shared" si="76"/>
        <v>0</v>
      </c>
      <c r="CW44" s="85">
        <f t="shared" si="38"/>
        <v>0</v>
      </c>
      <c r="CX44" s="80">
        <f t="shared" si="67"/>
        <v>0</v>
      </c>
    </row>
    <row r="45" spans="1:102" ht="24.95" customHeight="1">
      <c r="A45" s="3">
        <v>38</v>
      </c>
      <c r="B45" s="47" t="s">
        <v>274</v>
      </c>
      <c r="D45" s="40">
        <v>0</v>
      </c>
      <c r="E45" s="41">
        <v>0</v>
      </c>
      <c r="F45" s="66">
        <f t="shared" si="0"/>
        <v>0</v>
      </c>
      <c r="G45" s="40">
        <v>1</v>
      </c>
      <c r="H45" s="41">
        <v>0</v>
      </c>
      <c r="I45" s="66">
        <f t="shared" si="1"/>
        <v>1</v>
      </c>
      <c r="J45" s="80">
        <f t="shared" si="68"/>
        <v>7.1163234226669135E-6</v>
      </c>
      <c r="K45" s="85">
        <f t="shared" si="3"/>
        <v>0</v>
      </c>
      <c r="L45" s="80">
        <f t="shared" si="39"/>
        <v>0</v>
      </c>
      <c r="N45" s="40">
        <v>0</v>
      </c>
      <c r="O45" s="41">
        <v>0</v>
      </c>
      <c r="P45" s="66">
        <f t="shared" si="4"/>
        <v>0</v>
      </c>
      <c r="Q45" s="40">
        <v>0</v>
      </c>
      <c r="R45" s="41">
        <v>0</v>
      </c>
      <c r="S45" s="66">
        <f t="shared" si="5"/>
        <v>0</v>
      </c>
      <c r="T45" s="80">
        <f t="shared" si="69"/>
        <v>0</v>
      </c>
      <c r="U45" s="85">
        <f t="shared" si="7"/>
        <v>0</v>
      </c>
      <c r="V45" s="80">
        <f t="shared" si="59"/>
        <v>0</v>
      </c>
      <c r="X45" s="40">
        <v>0</v>
      </c>
      <c r="Y45" s="41">
        <v>0</v>
      </c>
      <c r="Z45" s="66">
        <f t="shared" si="8"/>
        <v>0</v>
      </c>
      <c r="AA45" s="40">
        <v>0</v>
      </c>
      <c r="AB45" s="41">
        <v>0</v>
      </c>
      <c r="AC45" s="66">
        <f t="shared" si="9"/>
        <v>0</v>
      </c>
      <c r="AD45" s="80">
        <f t="shared" si="70"/>
        <v>0</v>
      </c>
      <c r="AE45" s="85">
        <f t="shared" si="11"/>
        <v>0</v>
      </c>
      <c r="AF45" s="80">
        <f t="shared" si="60"/>
        <v>0</v>
      </c>
      <c r="AH45" s="40">
        <v>0</v>
      </c>
      <c r="AI45" s="41">
        <v>0</v>
      </c>
      <c r="AJ45" s="66">
        <f t="shared" si="12"/>
        <v>0</v>
      </c>
      <c r="AK45" s="40">
        <v>0</v>
      </c>
      <c r="AL45" s="41">
        <v>0</v>
      </c>
      <c r="AM45" s="66">
        <f t="shared" si="13"/>
        <v>0</v>
      </c>
      <c r="AN45" s="80">
        <f t="shared" si="71"/>
        <v>0</v>
      </c>
      <c r="AO45" s="85">
        <f t="shared" si="15"/>
        <v>0</v>
      </c>
      <c r="AP45" s="80">
        <f t="shared" si="61"/>
        <v>0</v>
      </c>
      <c r="AR45" s="40">
        <v>0</v>
      </c>
      <c r="AS45" s="41">
        <v>0</v>
      </c>
      <c r="AT45" s="66">
        <f t="shared" si="16"/>
        <v>0</v>
      </c>
      <c r="AU45" s="40">
        <v>0</v>
      </c>
      <c r="AV45" s="41">
        <v>0</v>
      </c>
      <c r="AW45" s="66">
        <f t="shared" si="17"/>
        <v>0</v>
      </c>
      <c r="AX45" s="80">
        <f t="shared" si="72"/>
        <v>0</v>
      </c>
      <c r="AY45" s="85">
        <f t="shared" si="19"/>
        <v>0</v>
      </c>
      <c r="AZ45" s="80">
        <f t="shared" si="62"/>
        <v>0</v>
      </c>
      <c r="BB45" s="40">
        <v>0</v>
      </c>
      <c r="BC45" s="41">
        <v>0</v>
      </c>
      <c r="BD45" s="66">
        <f t="shared" si="20"/>
        <v>0</v>
      </c>
      <c r="BE45" s="40">
        <v>0</v>
      </c>
      <c r="BF45" s="41">
        <v>0</v>
      </c>
      <c r="BG45" s="66">
        <f t="shared" si="21"/>
        <v>0</v>
      </c>
      <c r="BH45" s="80">
        <f t="shared" si="73"/>
        <v>0</v>
      </c>
      <c r="BI45" s="85">
        <f t="shared" si="23"/>
        <v>0</v>
      </c>
      <c r="BJ45" s="80">
        <f t="shared" si="63"/>
        <v>0</v>
      </c>
      <c r="BL45" s="40">
        <v>0</v>
      </c>
      <c r="BM45" s="41">
        <v>0</v>
      </c>
      <c r="BN45" s="66">
        <f t="shared" si="24"/>
        <v>0</v>
      </c>
      <c r="BO45" s="40">
        <v>0</v>
      </c>
      <c r="BP45" s="41">
        <v>0</v>
      </c>
      <c r="BQ45" s="66">
        <f t="shared" si="25"/>
        <v>0</v>
      </c>
      <c r="BR45" s="80">
        <f t="shared" si="74"/>
        <v>0</v>
      </c>
      <c r="BS45" s="85">
        <f t="shared" si="27"/>
        <v>0</v>
      </c>
      <c r="BT45" s="80">
        <f t="shared" si="64"/>
        <v>0</v>
      </c>
      <c r="BV45" s="40">
        <v>0</v>
      </c>
      <c r="BW45" s="41">
        <v>0</v>
      </c>
      <c r="BX45" s="66">
        <f t="shared" si="28"/>
        <v>0</v>
      </c>
      <c r="BY45" s="40">
        <v>0</v>
      </c>
      <c r="BZ45" s="41">
        <v>0</v>
      </c>
      <c r="CA45" s="66">
        <f t="shared" si="29"/>
        <v>0</v>
      </c>
      <c r="CB45" s="80">
        <f t="shared" si="46"/>
        <v>0</v>
      </c>
      <c r="CC45" s="85">
        <f t="shared" si="30"/>
        <v>0</v>
      </c>
      <c r="CD45" s="80">
        <f t="shared" si="65"/>
        <v>0</v>
      </c>
      <c r="CF45" s="40">
        <v>0</v>
      </c>
      <c r="CG45" s="41">
        <v>0</v>
      </c>
      <c r="CH45" s="66">
        <f t="shared" si="31"/>
        <v>0</v>
      </c>
      <c r="CI45" s="40">
        <v>0</v>
      </c>
      <c r="CJ45" s="41">
        <v>0</v>
      </c>
      <c r="CK45" s="66">
        <f t="shared" si="32"/>
        <v>0</v>
      </c>
      <c r="CL45" s="80">
        <f t="shared" si="75"/>
        <v>0</v>
      </c>
      <c r="CM45" s="85">
        <f t="shared" si="34"/>
        <v>0</v>
      </c>
      <c r="CN45" s="80">
        <f t="shared" si="66"/>
        <v>0</v>
      </c>
      <c r="CP45" s="40">
        <v>0</v>
      </c>
      <c r="CQ45" s="41">
        <v>0</v>
      </c>
      <c r="CR45" s="66">
        <f t="shared" si="35"/>
        <v>0</v>
      </c>
      <c r="CS45" s="40">
        <v>0</v>
      </c>
      <c r="CT45" s="41">
        <v>0</v>
      </c>
      <c r="CU45" s="66">
        <f t="shared" si="36"/>
        <v>0</v>
      </c>
      <c r="CV45" s="80">
        <f t="shared" si="76"/>
        <v>0</v>
      </c>
      <c r="CW45" s="85">
        <f t="shared" si="38"/>
        <v>0</v>
      </c>
      <c r="CX45" s="80">
        <f t="shared" si="67"/>
        <v>0</v>
      </c>
    </row>
    <row r="46" spans="1:102" ht="24.95" customHeight="1">
      <c r="A46" s="3">
        <v>39</v>
      </c>
      <c r="B46" s="47" t="s">
        <v>42</v>
      </c>
      <c r="D46" s="40">
        <v>4</v>
      </c>
      <c r="E46" s="41">
        <v>3277</v>
      </c>
      <c r="F46" s="66">
        <f t="shared" si="0"/>
        <v>3281</v>
      </c>
      <c r="G46" s="40">
        <v>0</v>
      </c>
      <c r="H46" s="41">
        <v>2581</v>
      </c>
      <c r="I46" s="66">
        <f t="shared" si="1"/>
        <v>2581</v>
      </c>
      <c r="J46" s="80">
        <f t="shared" si="68"/>
        <v>1.8367230753903303E-2</v>
      </c>
      <c r="K46" s="85">
        <f t="shared" si="3"/>
        <v>-0.21334958854007924</v>
      </c>
      <c r="L46" s="80">
        <f t="shared" si="39"/>
        <v>-0.21334958854007924</v>
      </c>
      <c r="N46" s="40">
        <v>0</v>
      </c>
      <c r="O46" s="41">
        <v>0</v>
      </c>
      <c r="P46" s="66">
        <f t="shared" si="4"/>
        <v>0</v>
      </c>
      <c r="Q46" s="40">
        <v>0</v>
      </c>
      <c r="R46" s="41">
        <v>0</v>
      </c>
      <c r="S46" s="66">
        <f t="shared" si="5"/>
        <v>0</v>
      </c>
      <c r="T46" s="80">
        <f t="shared" si="69"/>
        <v>0</v>
      </c>
      <c r="U46" s="85">
        <f t="shared" si="7"/>
        <v>0</v>
      </c>
      <c r="V46" s="80">
        <f t="shared" si="59"/>
        <v>0</v>
      </c>
      <c r="X46" s="40">
        <v>328</v>
      </c>
      <c r="Y46" s="41">
        <v>0</v>
      </c>
      <c r="Z46" s="66">
        <f t="shared" si="8"/>
        <v>328</v>
      </c>
      <c r="AA46" s="40">
        <v>115</v>
      </c>
      <c r="AB46" s="41">
        <v>0</v>
      </c>
      <c r="AC46" s="66">
        <f t="shared" si="9"/>
        <v>115</v>
      </c>
      <c r="AD46" s="80">
        <f t="shared" si="70"/>
        <v>1.6729219400075646E-3</v>
      </c>
      <c r="AE46" s="85">
        <f t="shared" si="11"/>
        <v>-0.64939024390243905</v>
      </c>
      <c r="AF46" s="80">
        <f t="shared" si="60"/>
        <v>-0.64939024390243905</v>
      </c>
      <c r="AH46" s="40">
        <v>1284</v>
      </c>
      <c r="AI46" s="41">
        <v>0</v>
      </c>
      <c r="AJ46" s="66">
        <f t="shared" si="12"/>
        <v>1284</v>
      </c>
      <c r="AK46" s="40">
        <v>1868</v>
      </c>
      <c r="AL46" s="41">
        <v>0</v>
      </c>
      <c r="AM46" s="66">
        <f t="shared" si="13"/>
        <v>1868</v>
      </c>
      <c r="AN46" s="80">
        <f t="shared" si="71"/>
        <v>5.4209350242316955E-2</v>
      </c>
      <c r="AO46" s="85">
        <f t="shared" si="15"/>
        <v>0.45482866043613707</v>
      </c>
      <c r="AP46" s="80">
        <f t="shared" si="61"/>
        <v>0.45482866043613707</v>
      </c>
      <c r="AR46" s="40">
        <v>134</v>
      </c>
      <c r="AS46" s="41">
        <v>0</v>
      </c>
      <c r="AT46" s="66">
        <f t="shared" si="16"/>
        <v>134</v>
      </c>
      <c r="AU46" s="40">
        <v>193</v>
      </c>
      <c r="AV46" s="41">
        <v>0</v>
      </c>
      <c r="AW46" s="66">
        <f t="shared" si="17"/>
        <v>193</v>
      </c>
      <c r="AX46" s="80">
        <f t="shared" si="72"/>
        <v>3.104890604890605E-2</v>
      </c>
      <c r="AY46" s="85">
        <f t="shared" si="19"/>
        <v>0.44029850746268656</v>
      </c>
      <c r="AZ46" s="80">
        <f t="shared" si="62"/>
        <v>0.44029850746268656</v>
      </c>
      <c r="BB46" s="40">
        <v>627</v>
      </c>
      <c r="BC46" s="41">
        <v>0</v>
      </c>
      <c r="BD46" s="66">
        <f t="shared" si="20"/>
        <v>627</v>
      </c>
      <c r="BE46" s="40">
        <v>440</v>
      </c>
      <c r="BF46" s="41">
        <v>0</v>
      </c>
      <c r="BG46" s="66">
        <f t="shared" si="21"/>
        <v>440</v>
      </c>
      <c r="BH46" s="80">
        <f t="shared" si="73"/>
        <v>5.5632823365785816E-2</v>
      </c>
      <c r="BI46" s="85">
        <f t="shared" si="23"/>
        <v>-0.2982456140350877</v>
      </c>
      <c r="BJ46" s="80">
        <f t="shared" si="63"/>
        <v>-0.2982456140350877</v>
      </c>
      <c r="BL46" s="40">
        <v>0</v>
      </c>
      <c r="BM46" s="41">
        <v>0</v>
      </c>
      <c r="BN46" s="66">
        <f t="shared" si="24"/>
        <v>0</v>
      </c>
      <c r="BO46" s="40">
        <v>0</v>
      </c>
      <c r="BP46" s="41">
        <v>0</v>
      </c>
      <c r="BQ46" s="66">
        <f t="shared" si="25"/>
        <v>0</v>
      </c>
      <c r="BR46" s="80">
        <f t="shared" si="74"/>
        <v>0</v>
      </c>
      <c r="BS46" s="85">
        <f t="shared" si="27"/>
        <v>0</v>
      </c>
      <c r="BT46" s="80">
        <f t="shared" si="64"/>
        <v>0</v>
      </c>
      <c r="BV46" s="40">
        <v>0</v>
      </c>
      <c r="BW46" s="41">
        <v>0</v>
      </c>
      <c r="BX46" s="66">
        <f t="shared" si="28"/>
        <v>0</v>
      </c>
      <c r="BY46" s="40">
        <v>0</v>
      </c>
      <c r="BZ46" s="41">
        <v>0</v>
      </c>
      <c r="CA46" s="66">
        <f t="shared" si="29"/>
        <v>0</v>
      </c>
      <c r="CB46" s="80">
        <f t="shared" si="46"/>
        <v>0</v>
      </c>
      <c r="CC46" s="85">
        <f t="shared" si="30"/>
        <v>0</v>
      </c>
      <c r="CD46" s="80">
        <f t="shared" si="65"/>
        <v>0</v>
      </c>
      <c r="CF46" s="40">
        <v>1</v>
      </c>
      <c r="CG46" s="41">
        <v>0</v>
      </c>
      <c r="CH46" s="66">
        <f t="shared" si="31"/>
        <v>1</v>
      </c>
      <c r="CI46" s="40">
        <v>42</v>
      </c>
      <c r="CJ46" s="41">
        <v>0</v>
      </c>
      <c r="CK46" s="66">
        <f t="shared" si="32"/>
        <v>42</v>
      </c>
      <c r="CL46" s="80">
        <f t="shared" si="75"/>
        <v>1.2871590560833588E-2</v>
      </c>
      <c r="CM46" s="85">
        <f t="shared" si="34"/>
        <v>41</v>
      </c>
      <c r="CN46" s="80">
        <f t="shared" si="66"/>
        <v>41</v>
      </c>
      <c r="CP46" s="40">
        <v>0</v>
      </c>
      <c r="CQ46" s="41">
        <v>0</v>
      </c>
      <c r="CR46" s="66">
        <f t="shared" si="35"/>
        <v>0</v>
      </c>
      <c r="CS46" s="40">
        <v>0</v>
      </c>
      <c r="CT46" s="41">
        <v>0</v>
      </c>
      <c r="CU46" s="66">
        <f t="shared" si="36"/>
        <v>0</v>
      </c>
      <c r="CV46" s="80">
        <f t="shared" si="76"/>
        <v>0</v>
      </c>
      <c r="CW46" s="85">
        <f t="shared" si="38"/>
        <v>0</v>
      </c>
      <c r="CX46" s="80">
        <f t="shared" si="67"/>
        <v>0</v>
      </c>
    </row>
    <row r="47" spans="1:102" ht="24.95" customHeight="1">
      <c r="A47" s="3">
        <v>40</v>
      </c>
      <c r="B47" s="47" t="s">
        <v>70</v>
      </c>
      <c r="D47" s="40">
        <v>0</v>
      </c>
      <c r="E47" s="41">
        <v>0</v>
      </c>
      <c r="F47" s="66">
        <f t="shared" si="0"/>
        <v>0</v>
      </c>
      <c r="G47" s="40">
        <v>0</v>
      </c>
      <c r="H47" s="41">
        <v>0</v>
      </c>
      <c r="I47" s="66">
        <f t="shared" si="1"/>
        <v>0</v>
      </c>
      <c r="J47" s="80">
        <f t="shared" si="68"/>
        <v>0</v>
      </c>
      <c r="K47" s="85">
        <f t="shared" si="3"/>
        <v>0</v>
      </c>
      <c r="L47" s="80">
        <f t="shared" si="39"/>
        <v>0</v>
      </c>
      <c r="N47" s="40">
        <v>0</v>
      </c>
      <c r="O47" s="41">
        <v>0</v>
      </c>
      <c r="P47" s="66">
        <f t="shared" si="4"/>
        <v>0</v>
      </c>
      <c r="Q47" s="40">
        <v>0</v>
      </c>
      <c r="R47" s="41">
        <v>0</v>
      </c>
      <c r="S47" s="66">
        <f t="shared" si="5"/>
        <v>0</v>
      </c>
      <c r="T47" s="80">
        <f t="shared" si="69"/>
        <v>0</v>
      </c>
      <c r="U47" s="85">
        <f t="shared" si="7"/>
        <v>0</v>
      </c>
      <c r="V47" s="80">
        <f t="shared" si="59"/>
        <v>0</v>
      </c>
      <c r="X47" s="40">
        <v>0</v>
      </c>
      <c r="Y47" s="41">
        <v>0</v>
      </c>
      <c r="Z47" s="66">
        <f t="shared" si="8"/>
        <v>0</v>
      </c>
      <c r="AA47" s="40">
        <v>0</v>
      </c>
      <c r="AB47" s="41">
        <v>0</v>
      </c>
      <c r="AC47" s="66">
        <f t="shared" si="9"/>
        <v>0</v>
      </c>
      <c r="AD47" s="80">
        <f t="shared" si="70"/>
        <v>0</v>
      </c>
      <c r="AE47" s="85">
        <f t="shared" si="11"/>
        <v>0</v>
      </c>
      <c r="AF47" s="80">
        <f t="shared" si="60"/>
        <v>0</v>
      </c>
      <c r="AH47" s="40">
        <v>0</v>
      </c>
      <c r="AI47" s="41">
        <v>0</v>
      </c>
      <c r="AJ47" s="66">
        <f t="shared" si="12"/>
        <v>0</v>
      </c>
      <c r="AK47" s="40">
        <v>0</v>
      </c>
      <c r="AL47" s="41">
        <v>0</v>
      </c>
      <c r="AM47" s="66">
        <f t="shared" si="13"/>
        <v>0</v>
      </c>
      <c r="AN47" s="80">
        <f t="shared" si="71"/>
        <v>0</v>
      </c>
      <c r="AO47" s="85">
        <f t="shared" si="15"/>
        <v>0</v>
      </c>
      <c r="AP47" s="80">
        <f t="shared" si="61"/>
        <v>0</v>
      </c>
      <c r="AR47" s="40">
        <v>36</v>
      </c>
      <c r="AS47" s="41">
        <v>0</v>
      </c>
      <c r="AT47" s="66">
        <f t="shared" si="16"/>
        <v>36</v>
      </c>
      <c r="AU47" s="40">
        <v>10</v>
      </c>
      <c r="AV47" s="41">
        <v>0</v>
      </c>
      <c r="AW47" s="66">
        <f t="shared" si="17"/>
        <v>10</v>
      </c>
      <c r="AX47" s="80">
        <f t="shared" si="72"/>
        <v>1.6087516087516086E-3</v>
      </c>
      <c r="AY47" s="85">
        <f t="shared" si="19"/>
        <v>-0.72222222222222221</v>
      </c>
      <c r="AZ47" s="80">
        <f t="shared" si="62"/>
        <v>-0.72222222222222221</v>
      </c>
      <c r="BB47" s="40">
        <v>0</v>
      </c>
      <c r="BC47" s="41">
        <v>0</v>
      </c>
      <c r="BD47" s="66">
        <f t="shared" si="20"/>
        <v>0</v>
      </c>
      <c r="BE47" s="40">
        <v>0</v>
      </c>
      <c r="BF47" s="41">
        <v>0</v>
      </c>
      <c r="BG47" s="66">
        <f t="shared" si="21"/>
        <v>0</v>
      </c>
      <c r="BH47" s="80">
        <f t="shared" si="73"/>
        <v>0</v>
      </c>
      <c r="BI47" s="85">
        <f t="shared" si="23"/>
        <v>0</v>
      </c>
      <c r="BJ47" s="80">
        <f t="shared" si="63"/>
        <v>0</v>
      </c>
      <c r="BL47" s="40">
        <v>0</v>
      </c>
      <c r="BM47" s="41">
        <v>0</v>
      </c>
      <c r="BN47" s="66">
        <f t="shared" si="24"/>
        <v>0</v>
      </c>
      <c r="BO47" s="40">
        <v>0</v>
      </c>
      <c r="BP47" s="41">
        <v>0</v>
      </c>
      <c r="BQ47" s="66">
        <f t="shared" si="25"/>
        <v>0</v>
      </c>
      <c r="BR47" s="80">
        <f t="shared" si="74"/>
        <v>0</v>
      </c>
      <c r="BS47" s="85">
        <f t="shared" si="27"/>
        <v>0</v>
      </c>
      <c r="BT47" s="80">
        <f t="shared" si="64"/>
        <v>0</v>
      </c>
      <c r="BV47" s="40">
        <v>0</v>
      </c>
      <c r="BW47" s="41">
        <v>0</v>
      </c>
      <c r="BX47" s="66">
        <f t="shared" si="28"/>
        <v>0</v>
      </c>
      <c r="BY47" s="40">
        <v>0</v>
      </c>
      <c r="BZ47" s="41">
        <v>0</v>
      </c>
      <c r="CA47" s="66">
        <f t="shared" si="29"/>
        <v>0</v>
      </c>
      <c r="CB47" s="80">
        <f t="shared" si="46"/>
        <v>0</v>
      </c>
      <c r="CC47" s="85">
        <f t="shared" si="30"/>
        <v>0</v>
      </c>
      <c r="CD47" s="80">
        <f t="shared" si="65"/>
        <v>0</v>
      </c>
      <c r="CF47" s="40">
        <v>0</v>
      </c>
      <c r="CG47" s="41">
        <v>0</v>
      </c>
      <c r="CH47" s="66">
        <f t="shared" si="31"/>
        <v>0</v>
      </c>
      <c r="CI47" s="40">
        <v>0</v>
      </c>
      <c r="CJ47" s="41">
        <v>0</v>
      </c>
      <c r="CK47" s="66">
        <f t="shared" si="32"/>
        <v>0</v>
      </c>
      <c r="CL47" s="80">
        <f t="shared" si="75"/>
        <v>0</v>
      </c>
      <c r="CM47" s="85">
        <f t="shared" si="34"/>
        <v>0</v>
      </c>
      <c r="CN47" s="80">
        <f t="shared" si="66"/>
        <v>0</v>
      </c>
      <c r="CP47" s="40">
        <v>0</v>
      </c>
      <c r="CQ47" s="41">
        <v>0</v>
      </c>
      <c r="CR47" s="66">
        <f t="shared" si="35"/>
        <v>0</v>
      </c>
      <c r="CS47" s="40">
        <v>0</v>
      </c>
      <c r="CT47" s="41">
        <v>0</v>
      </c>
      <c r="CU47" s="66">
        <f t="shared" si="36"/>
        <v>0</v>
      </c>
      <c r="CV47" s="80">
        <f t="shared" si="76"/>
        <v>0</v>
      </c>
      <c r="CW47" s="85">
        <f t="shared" si="38"/>
        <v>0</v>
      </c>
      <c r="CX47" s="80">
        <f t="shared" si="67"/>
        <v>0</v>
      </c>
    </row>
    <row r="48" spans="1:102" ht="24.95" customHeight="1">
      <c r="A48" s="3">
        <v>41</v>
      </c>
      <c r="B48" s="47" t="s">
        <v>65</v>
      </c>
      <c r="D48" s="40">
        <v>0</v>
      </c>
      <c r="E48" s="41">
        <v>0</v>
      </c>
      <c r="F48" s="66">
        <f t="shared" si="0"/>
        <v>0</v>
      </c>
      <c r="G48" s="40">
        <v>0</v>
      </c>
      <c r="H48" s="41">
        <v>0</v>
      </c>
      <c r="I48" s="66">
        <f t="shared" si="1"/>
        <v>0</v>
      </c>
      <c r="J48" s="80">
        <f t="shared" si="68"/>
        <v>0</v>
      </c>
      <c r="K48" s="85">
        <f t="shared" si="3"/>
        <v>0</v>
      </c>
      <c r="L48" s="80">
        <f t="shared" si="39"/>
        <v>0</v>
      </c>
      <c r="N48" s="40">
        <v>557</v>
      </c>
      <c r="O48" s="41">
        <v>0</v>
      </c>
      <c r="P48" s="66">
        <f t="shared" si="4"/>
        <v>557</v>
      </c>
      <c r="Q48" s="40">
        <v>572</v>
      </c>
      <c r="R48" s="41">
        <v>0</v>
      </c>
      <c r="S48" s="66">
        <f t="shared" si="5"/>
        <v>572</v>
      </c>
      <c r="T48" s="80">
        <f t="shared" si="69"/>
        <v>6.1001621022097087E-3</v>
      </c>
      <c r="U48" s="85">
        <f t="shared" si="7"/>
        <v>2.6929982046678635E-2</v>
      </c>
      <c r="V48" s="80">
        <f t="shared" si="59"/>
        <v>2.6929982046678635E-2</v>
      </c>
      <c r="X48" s="40">
        <v>0</v>
      </c>
      <c r="Y48" s="41">
        <v>0</v>
      </c>
      <c r="Z48" s="66">
        <f t="shared" si="8"/>
        <v>0</v>
      </c>
      <c r="AA48" s="40">
        <v>0</v>
      </c>
      <c r="AB48" s="41">
        <v>0</v>
      </c>
      <c r="AC48" s="66">
        <f t="shared" si="9"/>
        <v>0</v>
      </c>
      <c r="AD48" s="80">
        <f t="shared" si="70"/>
        <v>0</v>
      </c>
      <c r="AE48" s="85">
        <f t="shared" si="11"/>
        <v>0</v>
      </c>
      <c r="AF48" s="80">
        <f t="shared" si="60"/>
        <v>0</v>
      </c>
      <c r="AH48" s="40">
        <v>0</v>
      </c>
      <c r="AI48" s="41">
        <v>0</v>
      </c>
      <c r="AJ48" s="66">
        <f t="shared" si="12"/>
        <v>0</v>
      </c>
      <c r="AK48" s="40">
        <v>0</v>
      </c>
      <c r="AL48" s="41">
        <v>0</v>
      </c>
      <c r="AM48" s="66">
        <f t="shared" si="13"/>
        <v>0</v>
      </c>
      <c r="AN48" s="80">
        <f t="shared" si="71"/>
        <v>0</v>
      </c>
      <c r="AO48" s="85">
        <f t="shared" si="15"/>
        <v>0</v>
      </c>
      <c r="AP48" s="80">
        <f t="shared" si="61"/>
        <v>0</v>
      </c>
      <c r="AR48" s="40">
        <v>0</v>
      </c>
      <c r="AS48" s="41">
        <v>1</v>
      </c>
      <c r="AT48" s="66">
        <f t="shared" si="16"/>
        <v>1</v>
      </c>
      <c r="AU48" s="40">
        <v>0</v>
      </c>
      <c r="AV48" s="41">
        <v>0</v>
      </c>
      <c r="AW48" s="66">
        <f t="shared" si="17"/>
        <v>0</v>
      </c>
      <c r="AX48" s="80">
        <f t="shared" si="72"/>
        <v>0</v>
      </c>
      <c r="AY48" s="85">
        <f t="shared" si="19"/>
        <v>-1</v>
      </c>
      <c r="AZ48" s="80">
        <f t="shared" si="62"/>
        <v>-1</v>
      </c>
      <c r="BB48" s="40">
        <v>0</v>
      </c>
      <c r="BC48" s="41">
        <v>0</v>
      </c>
      <c r="BD48" s="66">
        <f t="shared" si="20"/>
        <v>0</v>
      </c>
      <c r="BE48" s="40">
        <v>0</v>
      </c>
      <c r="BF48" s="41">
        <v>0</v>
      </c>
      <c r="BG48" s="66">
        <f t="shared" si="21"/>
        <v>0</v>
      </c>
      <c r="BH48" s="80">
        <f t="shared" si="73"/>
        <v>0</v>
      </c>
      <c r="BI48" s="85">
        <f t="shared" si="23"/>
        <v>0</v>
      </c>
      <c r="BJ48" s="80">
        <f t="shared" si="63"/>
        <v>0</v>
      </c>
      <c r="BL48" s="40">
        <v>0</v>
      </c>
      <c r="BM48" s="41">
        <v>0</v>
      </c>
      <c r="BN48" s="66">
        <f t="shared" si="24"/>
        <v>0</v>
      </c>
      <c r="BO48" s="40">
        <v>0</v>
      </c>
      <c r="BP48" s="41">
        <v>0</v>
      </c>
      <c r="BQ48" s="66">
        <f t="shared" si="25"/>
        <v>0</v>
      </c>
      <c r="BR48" s="80">
        <f t="shared" si="74"/>
        <v>0</v>
      </c>
      <c r="BS48" s="85">
        <f t="shared" si="27"/>
        <v>0</v>
      </c>
      <c r="BT48" s="80">
        <f t="shared" si="64"/>
        <v>0</v>
      </c>
      <c r="BV48" s="40">
        <v>0</v>
      </c>
      <c r="BW48" s="41">
        <v>0</v>
      </c>
      <c r="BX48" s="66">
        <f t="shared" si="28"/>
        <v>0</v>
      </c>
      <c r="BY48" s="40">
        <v>0</v>
      </c>
      <c r="BZ48" s="41">
        <v>0</v>
      </c>
      <c r="CA48" s="66">
        <f t="shared" si="29"/>
        <v>0</v>
      </c>
      <c r="CB48" s="80">
        <f t="shared" si="46"/>
        <v>0</v>
      </c>
      <c r="CC48" s="85">
        <f t="shared" si="30"/>
        <v>0</v>
      </c>
      <c r="CD48" s="80">
        <f t="shared" si="65"/>
        <v>0</v>
      </c>
      <c r="CF48" s="40">
        <v>392</v>
      </c>
      <c r="CG48" s="41">
        <v>0</v>
      </c>
      <c r="CH48" s="66">
        <f t="shared" si="31"/>
        <v>392</v>
      </c>
      <c r="CI48" s="40">
        <v>373</v>
      </c>
      <c r="CJ48" s="41">
        <v>0</v>
      </c>
      <c r="CK48" s="66">
        <f t="shared" si="32"/>
        <v>373</v>
      </c>
      <c r="CL48" s="80">
        <f t="shared" si="75"/>
        <v>0.11431198283787926</v>
      </c>
      <c r="CM48" s="85">
        <f t="shared" si="34"/>
        <v>-4.8469387755102039E-2</v>
      </c>
      <c r="CN48" s="80">
        <f t="shared" si="66"/>
        <v>-4.8469387755102039E-2</v>
      </c>
      <c r="CP48" s="40">
        <v>152</v>
      </c>
      <c r="CQ48" s="41">
        <v>0</v>
      </c>
      <c r="CR48" s="66">
        <f t="shared" si="35"/>
        <v>152</v>
      </c>
      <c r="CS48" s="40">
        <v>162</v>
      </c>
      <c r="CT48" s="41">
        <v>0</v>
      </c>
      <c r="CU48" s="66">
        <f t="shared" si="36"/>
        <v>162</v>
      </c>
      <c r="CV48" s="80">
        <f t="shared" si="76"/>
        <v>5.2376333656644035E-2</v>
      </c>
      <c r="CW48" s="85">
        <f t="shared" si="38"/>
        <v>6.5789473684210523E-2</v>
      </c>
      <c r="CX48" s="80">
        <f t="shared" si="67"/>
        <v>6.5789473684210523E-2</v>
      </c>
    </row>
    <row r="49" spans="1:102" ht="24.95" customHeight="1">
      <c r="A49" s="3">
        <v>42</v>
      </c>
      <c r="B49" s="47" t="s">
        <v>102</v>
      </c>
      <c r="D49" s="40">
        <v>0</v>
      </c>
      <c r="E49" s="41">
        <v>1387</v>
      </c>
      <c r="F49" s="66">
        <f t="shared" si="0"/>
        <v>1387</v>
      </c>
      <c r="G49" s="40">
        <v>0</v>
      </c>
      <c r="H49" s="41">
        <v>909</v>
      </c>
      <c r="I49" s="66">
        <f t="shared" si="1"/>
        <v>909</v>
      </c>
      <c r="J49" s="80">
        <f t="shared" si="68"/>
        <v>6.4687379912042242E-3</v>
      </c>
      <c r="K49" s="85">
        <f t="shared" si="3"/>
        <v>-0.3446286950252343</v>
      </c>
      <c r="L49" s="80">
        <f t="shared" si="39"/>
        <v>-0.3446286950252343</v>
      </c>
      <c r="N49" s="40">
        <v>0</v>
      </c>
      <c r="O49" s="41">
        <v>0</v>
      </c>
      <c r="P49" s="66">
        <f t="shared" si="4"/>
        <v>0</v>
      </c>
      <c r="Q49" s="40">
        <v>0</v>
      </c>
      <c r="R49" s="41">
        <v>0</v>
      </c>
      <c r="S49" s="66">
        <f t="shared" si="5"/>
        <v>0</v>
      </c>
      <c r="T49" s="80">
        <f t="shared" si="69"/>
        <v>0</v>
      </c>
      <c r="U49" s="85">
        <f t="shared" si="7"/>
        <v>0</v>
      </c>
      <c r="V49" s="80">
        <f t="shared" si="59"/>
        <v>0</v>
      </c>
      <c r="X49" s="40">
        <v>1283</v>
      </c>
      <c r="Y49" s="41">
        <v>0</v>
      </c>
      <c r="Z49" s="66">
        <f t="shared" si="8"/>
        <v>1283</v>
      </c>
      <c r="AA49" s="40">
        <v>753</v>
      </c>
      <c r="AB49" s="41">
        <v>0</v>
      </c>
      <c r="AC49" s="66">
        <f t="shared" si="9"/>
        <v>753</v>
      </c>
      <c r="AD49" s="80">
        <f t="shared" si="70"/>
        <v>1.0954001920223444E-2</v>
      </c>
      <c r="AE49" s="85">
        <f t="shared" si="11"/>
        <v>-0.41309431021044429</v>
      </c>
      <c r="AF49" s="80">
        <f t="shared" si="60"/>
        <v>-0.41309431021044429</v>
      </c>
      <c r="AH49" s="40">
        <v>8</v>
      </c>
      <c r="AI49" s="41">
        <v>0</v>
      </c>
      <c r="AJ49" s="66">
        <f t="shared" si="12"/>
        <v>8</v>
      </c>
      <c r="AK49" s="40">
        <v>15</v>
      </c>
      <c r="AL49" s="41">
        <v>0</v>
      </c>
      <c r="AM49" s="66">
        <f t="shared" si="13"/>
        <v>15</v>
      </c>
      <c r="AN49" s="80">
        <f t="shared" si="71"/>
        <v>4.3529992164601411E-4</v>
      </c>
      <c r="AO49" s="85">
        <f t="shared" si="15"/>
        <v>0.875</v>
      </c>
      <c r="AP49" s="80">
        <f t="shared" si="61"/>
        <v>0.875</v>
      </c>
      <c r="AR49" s="40">
        <v>7</v>
      </c>
      <c r="AS49" s="41">
        <v>0</v>
      </c>
      <c r="AT49" s="66">
        <f t="shared" si="16"/>
        <v>7</v>
      </c>
      <c r="AU49" s="40">
        <v>2</v>
      </c>
      <c r="AV49" s="41">
        <v>0</v>
      </c>
      <c r="AW49" s="66">
        <f t="shared" si="17"/>
        <v>2</v>
      </c>
      <c r="AX49" s="80">
        <f t="shared" si="72"/>
        <v>3.2175032175032174E-4</v>
      </c>
      <c r="AY49" s="85">
        <f t="shared" si="19"/>
        <v>-0.7142857142857143</v>
      </c>
      <c r="AZ49" s="80">
        <f t="shared" si="62"/>
        <v>-0.7142857142857143</v>
      </c>
      <c r="BB49" s="40">
        <v>0</v>
      </c>
      <c r="BC49" s="41">
        <v>0</v>
      </c>
      <c r="BD49" s="66">
        <f t="shared" si="20"/>
        <v>0</v>
      </c>
      <c r="BE49" s="40">
        <v>0</v>
      </c>
      <c r="BF49" s="41">
        <v>0</v>
      </c>
      <c r="BG49" s="66">
        <f t="shared" si="21"/>
        <v>0</v>
      </c>
      <c r="BH49" s="80">
        <f t="shared" si="73"/>
        <v>0</v>
      </c>
      <c r="BI49" s="85">
        <f t="shared" si="23"/>
        <v>0</v>
      </c>
      <c r="BJ49" s="80">
        <f t="shared" si="63"/>
        <v>0</v>
      </c>
      <c r="BL49" s="40">
        <v>0</v>
      </c>
      <c r="BM49" s="41">
        <v>0</v>
      </c>
      <c r="BN49" s="66">
        <f t="shared" si="24"/>
        <v>0</v>
      </c>
      <c r="BO49" s="40">
        <v>0</v>
      </c>
      <c r="BP49" s="41">
        <v>0</v>
      </c>
      <c r="BQ49" s="66">
        <f t="shared" si="25"/>
        <v>0</v>
      </c>
      <c r="BR49" s="80">
        <f t="shared" si="74"/>
        <v>0</v>
      </c>
      <c r="BS49" s="85">
        <f t="shared" si="27"/>
        <v>0</v>
      </c>
      <c r="BT49" s="80">
        <f t="shared" si="64"/>
        <v>0</v>
      </c>
      <c r="BV49" s="40">
        <v>0</v>
      </c>
      <c r="BW49" s="41">
        <v>0</v>
      </c>
      <c r="BX49" s="66">
        <f t="shared" si="28"/>
        <v>0</v>
      </c>
      <c r="BY49" s="40">
        <v>0</v>
      </c>
      <c r="BZ49" s="41">
        <v>0</v>
      </c>
      <c r="CA49" s="66">
        <f t="shared" si="29"/>
        <v>0</v>
      </c>
      <c r="CB49" s="80">
        <f t="shared" si="46"/>
        <v>0</v>
      </c>
      <c r="CC49" s="85">
        <f t="shared" si="30"/>
        <v>0</v>
      </c>
      <c r="CD49" s="80">
        <f t="shared" si="65"/>
        <v>0</v>
      </c>
      <c r="CF49" s="40">
        <v>0</v>
      </c>
      <c r="CG49" s="41">
        <v>0</v>
      </c>
      <c r="CH49" s="66">
        <f t="shared" si="31"/>
        <v>0</v>
      </c>
      <c r="CI49" s="40">
        <v>0</v>
      </c>
      <c r="CJ49" s="41">
        <v>0</v>
      </c>
      <c r="CK49" s="66">
        <f t="shared" si="32"/>
        <v>0</v>
      </c>
      <c r="CL49" s="80">
        <f t="shared" si="75"/>
        <v>0</v>
      </c>
      <c r="CM49" s="85">
        <f t="shared" si="34"/>
        <v>0</v>
      </c>
      <c r="CN49" s="80">
        <f t="shared" si="66"/>
        <v>0</v>
      </c>
      <c r="CP49" s="40">
        <v>0</v>
      </c>
      <c r="CQ49" s="41">
        <v>0</v>
      </c>
      <c r="CR49" s="66">
        <f t="shared" si="35"/>
        <v>0</v>
      </c>
      <c r="CS49" s="40">
        <v>0</v>
      </c>
      <c r="CT49" s="41">
        <v>0</v>
      </c>
      <c r="CU49" s="66">
        <f t="shared" si="36"/>
        <v>0</v>
      </c>
      <c r="CV49" s="80">
        <f t="shared" si="76"/>
        <v>0</v>
      </c>
      <c r="CW49" s="85">
        <f t="shared" si="38"/>
        <v>0</v>
      </c>
      <c r="CX49" s="80">
        <f t="shared" si="67"/>
        <v>0</v>
      </c>
    </row>
    <row r="50" spans="1:102" ht="24.95" customHeight="1">
      <c r="A50" s="3">
        <v>43</v>
      </c>
      <c r="B50" s="47" t="s">
        <v>55</v>
      </c>
      <c r="D50" s="40">
        <v>215</v>
      </c>
      <c r="E50" s="41">
        <v>0</v>
      </c>
      <c r="F50" s="66">
        <f t="shared" si="0"/>
        <v>215</v>
      </c>
      <c r="G50" s="40">
        <v>73</v>
      </c>
      <c r="H50" s="41">
        <v>0</v>
      </c>
      <c r="I50" s="66">
        <f t="shared" si="1"/>
        <v>73</v>
      </c>
      <c r="J50" s="80">
        <f t="shared" si="68"/>
        <v>5.1949160985468473E-4</v>
      </c>
      <c r="K50" s="85">
        <f t="shared" si="3"/>
        <v>-0.66046511627906979</v>
      </c>
      <c r="L50" s="80">
        <f t="shared" si="39"/>
        <v>-0.66046511627906979</v>
      </c>
      <c r="N50" s="40">
        <v>0</v>
      </c>
      <c r="O50" s="41">
        <v>0</v>
      </c>
      <c r="P50" s="66">
        <f t="shared" si="4"/>
        <v>0</v>
      </c>
      <c r="Q50" s="40">
        <v>0</v>
      </c>
      <c r="R50" s="41">
        <v>0</v>
      </c>
      <c r="S50" s="66">
        <f t="shared" si="5"/>
        <v>0</v>
      </c>
      <c r="T50" s="80">
        <f t="shared" si="69"/>
        <v>0</v>
      </c>
      <c r="U50" s="85">
        <f t="shared" si="7"/>
        <v>0</v>
      </c>
      <c r="V50" s="80">
        <f t="shared" si="59"/>
        <v>0</v>
      </c>
      <c r="X50" s="40">
        <v>0</v>
      </c>
      <c r="Y50" s="41">
        <v>0</v>
      </c>
      <c r="Z50" s="66">
        <f t="shared" si="8"/>
        <v>0</v>
      </c>
      <c r="AA50" s="40">
        <v>0</v>
      </c>
      <c r="AB50" s="41">
        <v>0</v>
      </c>
      <c r="AC50" s="66">
        <f t="shared" si="9"/>
        <v>0</v>
      </c>
      <c r="AD50" s="80">
        <f t="shared" si="70"/>
        <v>0</v>
      </c>
      <c r="AE50" s="85">
        <f t="shared" si="11"/>
        <v>0</v>
      </c>
      <c r="AF50" s="80">
        <f t="shared" si="60"/>
        <v>0</v>
      </c>
      <c r="AH50" s="40">
        <v>2</v>
      </c>
      <c r="AI50" s="41">
        <v>0</v>
      </c>
      <c r="AJ50" s="66">
        <f t="shared" si="12"/>
        <v>2</v>
      </c>
      <c r="AK50" s="40">
        <v>75</v>
      </c>
      <c r="AL50" s="41">
        <v>0</v>
      </c>
      <c r="AM50" s="66">
        <f t="shared" si="13"/>
        <v>75</v>
      </c>
      <c r="AN50" s="80">
        <f t="shared" si="71"/>
        <v>2.1764996082300706E-3</v>
      </c>
      <c r="AO50" s="85">
        <f t="shared" si="15"/>
        <v>36.5</v>
      </c>
      <c r="AP50" s="80">
        <f t="shared" si="61"/>
        <v>36.5</v>
      </c>
      <c r="AR50" s="40">
        <v>956</v>
      </c>
      <c r="AS50" s="41">
        <v>0</v>
      </c>
      <c r="AT50" s="66">
        <f t="shared" si="16"/>
        <v>956</v>
      </c>
      <c r="AU50" s="40">
        <v>573</v>
      </c>
      <c r="AV50" s="41">
        <v>0</v>
      </c>
      <c r="AW50" s="66">
        <f t="shared" si="17"/>
        <v>573</v>
      </c>
      <c r="AX50" s="80">
        <f t="shared" si="72"/>
        <v>9.2181467181467178E-2</v>
      </c>
      <c r="AY50" s="85">
        <f t="shared" si="19"/>
        <v>-0.40062761506276151</v>
      </c>
      <c r="AZ50" s="80">
        <f t="shared" si="62"/>
        <v>-0.40062761506276151</v>
      </c>
      <c r="BB50" s="40">
        <v>41</v>
      </c>
      <c r="BC50" s="41">
        <v>0</v>
      </c>
      <c r="BD50" s="66">
        <f t="shared" si="20"/>
        <v>41</v>
      </c>
      <c r="BE50" s="40">
        <v>60</v>
      </c>
      <c r="BF50" s="41">
        <v>0</v>
      </c>
      <c r="BG50" s="66">
        <f t="shared" si="21"/>
        <v>60</v>
      </c>
      <c r="BH50" s="80">
        <f t="shared" si="73"/>
        <v>7.5862940953344291E-3</v>
      </c>
      <c r="BI50" s="85">
        <f t="shared" si="23"/>
        <v>0.46341463414634149</v>
      </c>
      <c r="BJ50" s="80">
        <f t="shared" si="63"/>
        <v>0.46341463414634149</v>
      </c>
      <c r="BL50" s="40">
        <v>0</v>
      </c>
      <c r="BM50" s="41">
        <v>0</v>
      </c>
      <c r="BN50" s="66">
        <f t="shared" si="24"/>
        <v>0</v>
      </c>
      <c r="BO50" s="40">
        <v>0</v>
      </c>
      <c r="BP50" s="41">
        <v>0</v>
      </c>
      <c r="BQ50" s="66">
        <f t="shared" si="25"/>
        <v>0</v>
      </c>
      <c r="BR50" s="80">
        <f t="shared" si="74"/>
        <v>0</v>
      </c>
      <c r="BS50" s="85">
        <f t="shared" si="27"/>
        <v>0</v>
      </c>
      <c r="BT50" s="80">
        <f t="shared" si="64"/>
        <v>0</v>
      </c>
      <c r="BV50" s="40">
        <v>0</v>
      </c>
      <c r="BW50" s="41">
        <v>0</v>
      </c>
      <c r="BX50" s="66">
        <f t="shared" si="28"/>
        <v>0</v>
      </c>
      <c r="BY50" s="40">
        <v>0</v>
      </c>
      <c r="BZ50" s="41">
        <v>0</v>
      </c>
      <c r="CA50" s="66">
        <f t="shared" si="29"/>
        <v>0</v>
      </c>
      <c r="CB50" s="80">
        <f t="shared" si="46"/>
        <v>0</v>
      </c>
      <c r="CC50" s="85">
        <f t="shared" si="30"/>
        <v>0</v>
      </c>
      <c r="CD50" s="80">
        <f t="shared" si="65"/>
        <v>0</v>
      </c>
      <c r="CF50" s="40">
        <v>0</v>
      </c>
      <c r="CG50" s="41">
        <v>0</v>
      </c>
      <c r="CH50" s="66">
        <f t="shared" si="31"/>
        <v>0</v>
      </c>
      <c r="CI50" s="40">
        <v>0</v>
      </c>
      <c r="CJ50" s="41">
        <v>0</v>
      </c>
      <c r="CK50" s="66">
        <f t="shared" si="32"/>
        <v>0</v>
      </c>
      <c r="CL50" s="80">
        <f t="shared" si="75"/>
        <v>0</v>
      </c>
      <c r="CM50" s="85">
        <f t="shared" si="34"/>
        <v>0</v>
      </c>
      <c r="CN50" s="80">
        <f t="shared" si="66"/>
        <v>0</v>
      </c>
      <c r="CP50" s="40">
        <v>0</v>
      </c>
      <c r="CQ50" s="41">
        <v>0</v>
      </c>
      <c r="CR50" s="66">
        <f t="shared" si="35"/>
        <v>0</v>
      </c>
      <c r="CS50" s="40">
        <v>0</v>
      </c>
      <c r="CT50" s="41">
        <v>0</v>
      </c>
      <c r="CU50" s="66">
        <f t="shared" si="36"/>
        <v>0</v>
      </c>
      <c r="CV50" s="80">
        <f t="shared" si="76"/>
        <v>0</v>
      </c>
      <c r="CW50" s="85">
        <f t="shared" si="38"/>
        <v>0</v>
      </c>
      <c r="CX50" s="80">
        <f t="shared" si="67"/>
        <v>0</v>
      </c>
    </row>
    <row r="51" spans="1:102" ht="24.95" customHeight="1">
      <c r="A51" s="3">
        <v>44</v>
      </c>
      <c r="B51" s="47" t="s">
        <v>285</v>
      </c>
      <c r="D51" s="40">
        <v>0</v>
      </c>
      <c r="E51" s="41">
        <v>0</v>
      </c>
      <c r="F51" s="66">
        <f t="shared" si="0"/>
        <v>0</v>
      </c>
      <c r="G51" s="40">
        <v>0</v>
      </c>
      <c r="H51" s="41">
        <v>0</v>
      </c>
      <c r="I51" s="66">
        <f t="shared" si="1"/>
        <v>0</v>
      </c>
      <c r="J51" s="80">
        <f t="shared" si="68"/>
        <v>0</v>
      </c>
      <c r="K51" s="85">
        <f t="shared" si="3"/>
        <v>0</v>
      </c>
      <c r="L51" s="80">
        <f t="shared" si="39"/>
        <v>0</v>
      </c>
      <c r="N51" s="40">
        <v>0</v>
      </c>
      <c r="O51" s="41">
        <v>0</v>
      </c>
      <c r="P51" s="66">
        <f t="shared" si="4"/>
        <v>0</v>
      </c>
      <c r="Q51" s="40">
        <v>0</v>
      </c>
      <c r="R51" s="41">
        <v>0</v>
      </c>
      <c r="S51" s="66">
        <f t="shared" si="5"/>
        <v>0</v>
      </c>
      <c r="T51" s="80">
        <f t="shared" si="69"/>
        <v>0</v>
      </c>
      <c r="U51" s="85">
        <f t="shared" si="7"/>
        <v>0</v>
      </c>
      <c r="V51" s="80">
        <f t="shared" si="59"/>
        <v>0</v>
      </c>
      <c r="X51" s="40">
        <v>0</v>
      </c>
      <c r="Y51" s="41">
        <v>0</v>
      </c>
      <c r="Z51" s="66">
        <f t="shared" si="8"/>
        <v>0</v>
      </c>
      <c r="AA51" s="40">
        <v>0</v>
      </c>
      <c r="AB51" s="41">
        <v>0</v>
      </c>
      <c r="AC51" s="66">
        <f t="shared" si="9"/>
        <v>0</v>
      </c>
      <c r="AD51" s="80">
        <f t="shared" si="70"/>
        <v>0</v>
      </c>
      <c r="AE51" s="85">
        <f t="shared" si="11"/>
        <v>0</v>
      </c>
      <c r="AF51" s="80">
        <f t="shared" si="60"/>
        <v>0</v>
      </c>
      <c r="AH51" s="40">
        <v>0</v>
      </c>
      <c r="AI51" s="41">
        <v>0</v>
      </c>
      <c r="AJ51" s="66">
        <f t="shared" si="12"/>
        <v>0</v>
      </c>
      <c r="AK51" s="40">
        <v>0</v>
      </c>
      <c r="AL51" s="41">
        <v>0</v>
      </c>
      <c r="AM51" s="66">
        <f t="shared" si="13"/>
        <v>0</v>
      </c>
      <c r="AN51" s="80">
        <f t="shared" si="71"/>
        <v>0</v>
      </c>
      <c r="AO51" s="85">
        <f t="shared" si="15"/>
        <v>0</v>
      </c>
      <c r="AP51" s="80">
        <f t="shared" si="61"/>
        <v>0</v>
      </c>
      <c r="AR51" s="40">
        <v>18</v>
      </c>
      <c r="AS51" s="41">
        <v>0</v>
      </c>
      <c r="AT51" s="66">
        <f t="shared" si="16"/>
        <v>18</v>
      </c>
      <c r="AU51" s="40">
        <v>0</v>
      </c>
      <c r="AV51" s="41">
        <v>0</v>
      </c>
      <c r="AW51" s="66">
        <f t="shared" si="17"/>
        <v>0</v>
      </c>
      <c r="AX51" s="80">
        <f t="shared" si="72"/>
        <v>0</v>
      </c>
      <c r="AY51" s="85">
        <f t="shared" si="19"/>
        <v>-1</v>
      </c>
      <c r="AZ51" s="80">
        <f t="shared" si="62"/>
        <v>-1</v>
      </c>
      <c r="BB51" s="40">
        <v>0</v>
      </c>
      <c r="BC51" s="41">
        <v>0</v>
      </c>
      <c r="BD51" s="66">
        <f t="shared" si="20"/>
        <v>0</v>
      </c>
      <c r="BE51" s="40">
        <v>0</v>
      </c>
      <c r="BF51" s="41">
        <v>0</v>
      </c>
      <c r="BG51" s="66">
        <f t="shared" si="21"/>
        <v>0</v>
      </c>
      <c r="BH51" s="80">
        <f t="shared" si="73"/>
        <v>0</v>
      </c>
      <c r="BI51" s="85">
        <f t="shared" si="23"/>
        <v>0</v>
      </c>
      <c r="BJ51" s="80">
        <f t="shared" si="63"/>
        <v>0</v>
      </c>
      <c r="BL51" s="40">
        <v>0</v>
      </c>
      <c r="BM51" s="41">
        <v>0</v>
      </c>
      <c r="BN51" s="66">
        <f t="shared" si="24"/>
        <v>0</v>
      </c>
      <c r="BO51" s="40">
        <v>0</v>
      </c>
      <c r="BP51" s="41">
        <v>0</v>
      </c>
      <c r="BQ51" s="66">
        <f t="shared" si="25"/>
        <v>0</v>
      </c>
      <c r="BR51" s="80">
        <f t="shared" si="74"/>
        <v>0</v>
      </c>
      <c r="BS51" s="85">
        <f t="shared" si="27"/>
        <v>0</v>
      </c>
      <c r="BT51" s="80">
        <f t="shared" si="64"/>
        <v>0</v>
      </c>
      <c r="BV51" s="40">
        <v>0</v>
      </c>
      <c r="BW51" s="41">
        <v>0</v>
      </c>
      <c r="BX51" s="66">
        <f t="shared" si="28"/>
        <v>0</v>
      </c>
      <c r="BY51" s="40">
        <v>0</v>
      </c>
      <c r="BZ51" s="41">
        <v>0</v>
      </c>
      <c r="CA51" s="66">
        <f t="shared" si="29"/>
        <v>0</v>
      </c>
      <c r="CB51" s="80">
        <f t="shared" si="46"/>
        <v>0</v>
      </c>
      <c r="CC51" s="85">
        <f t="shared" si="30"/>
        <v>0</v>
      </c>
      <c r="CD51" s="80">
        <f t="shared" si="65"/>
        <v>0</v>
      </c>
      <c r="CF51" s="40">
        <v>0</v>
      </c>
      <c r="CG51" s="41">
        <v>0</v>
      </c>
      <c r="CH51" s="66">
        <f t="shared" si="31"/>
        <v>0</v>
      </c>
      <c r="CI51" s="40">
        <v>0</v>
      </c>
      <c r="CJ51" s="41">
        <v>0</v>
      </c>
      <c r="CK51" s="66">
        <f t="shared" si="32"/>
        <v>0</v>
      </c>
      <c r="CL51" s="80">
        <f t="shared" si="75"/>
        <v>0</v>
      </c>
      <c r="CM51" s="85">
        <f t="shared" si="34"/>
        <v>0</v>
      </c>
      <c r="CN51" s="80">
        <f t="shared" si="66"/>
        <v>0</v>
      </c>
      <c r="CP51" s="40">
        <v>0</v>
      </c>
      <c r="CQ51" s="41">
        <v>0</v>
      </c>
      <c r="CR51" s="66">
        <f t="shared" si="35"/>
        <v>0</v>
      </c>
      <c r="CS51" s="40">
        <v>0</v>
      </c>
      <c r="CT51" s="41">
        <v>0</v>
      </c>
      <c r="CU51" s="66">
        <f t="shared" si="36"/>
        <v>0</v>
      </c>
      <c r="CV51" s="80">
        <f t="shared" si="76"/>
        <v>0</v>
      </c>
      <c r="CW51" s="85">
        <f t="shared" si="38"/>
        <v>0</v>
      </c>
      <c r="CX51" s="80">
        <f t="shared" si="67"/>
        <v>0</v>
      </c>
    </row>
    <row r="52" spans="1:102" ht="24.95" customHeight="1">
      <c r="A52" s="3">
        <v>45</v>
      </c>
      <c r="B52" s="47" t="s">
        <v>81</v>
      </c>
      <c r="D52" s="40">
        <v>164</v>
      </c>
      <c r="E52" s="41">
        <v>0</v>
      </c>
      <c r="F52" s="66">
        <f t="shared" si="0"/>
        <v>164</v>
      </c>
      <c r="G52" s="40">
        <v>51</v>
      </c>
      <c r="H52" s="41">
        <v>0</v>
      </c>
      <c r="I52" s="66">
        <f t="shared" si="1"/>
        <v>51</v>
      </c>
      <c r="J52" s="80">
        <f t="shared" si="68"/>
        <v>3.6293249455601257E-4</v>
      </c>
      <c r="K52" s="85">
        <f t="shared" si="3"/>
        <v>-0.68902439024390238</v>
      </c>
      <c r="L52" s="80">
        <f t="shared" si="39"/>
        <v>-0.68902439024390238</v>
      </c>
      <c r="N52" s="40">
        <v>0</v>
      </c>
      <c r="O52" s="41">
        <v>0</v>
      </c>
      <c r="P52" s="66">
        <f t="shared" si="4"/>
        <v>0</v>
      </c>
      <c r="Q52" s="40">
        <v>0</v>
      </c>
      <c r="R52" s="41">
        <v>0</v>
      </c>
      <c r="S52" s="66">
        <f t="shared" si="5"/>
        <v>0</v>
      </c>
      <c r="T52" s="80">
        <f t="shared" si="69"/>
        <v>0</v>
      </c>
      <c r="U52" s="85">
        <f t="shared" si="7"/>
        <v>0</v>
      </c>
      <c r="V52" s="80">
        <f t="shared" si="59"/>
        <v>0</v>
      </c>
      <c r="X52" s="40">
        <v>0</v>
      </c>
      <c r="Y52" s="41">
        <v>0</v>
      </c>
      <c r="Z52" s="66">
        <f t="shared" si="8"/>
        <v>0</v>
      </c>
      <c r="AA52" s="40">
        <v>0</v>
      </c>
      <c r="AB52" s="41">
        <v>0</v>
      </c>
      <c r="AC52" s="66">
        <f t="shared" si="9"/>
        <v>0</v>
      </c>
      <c r="AD52" s="80">
        <f t="shared" si="70"/>
        <v>0</v>
      </c>
      <c r="AE52" s="85">
        <f t="shared" si="11"/>
        <v>0</v>
      </c>
      <c r="AF52" s="80">
        <f t="shared" si="60"/>
        <v>0</v>
      </c>
      <c r="AH52" s="40">
        <v>0</v>
      </c>
      <c r="AI52" s="41">
        <v>0</v>
      </c>
      <c r="AJ52" s="66">
        <f t="shared" si="12"/>
        <v>0</v>
      </c>
      <c r="AK52" s="40">
        <v>0</v>
      </c>
      <c r="AL52" s="41">
        <v>0</v>
      </c>
      <c r="AM52" s="66">
        <f t="shared" si="13"/>
        <v>0</v>
      </c>
      <c r="AN52" s="80">
        <f t="shared" si="71"/>
        <v>0</v>
      </c>
      <c r="AO52" s="85">
        <f t="shared" si="15"/>
        <v>0</v>
      </c>
      <c r="AP52" s="80">
        <f t="shared" si="61"/>
        <v>0</v>
      </c>
      <c r="AR52" s="40">
        <v>0</v>
      </c>
      <c r="AS52" s="41">
        <v>0</v>
      </c>
      <c r="AT52" s="66">
        <f t="shared" si="16"/>
        <v>0</v>
      </c>
      <c r="AU52" s="40">
        <v>1</v>
      </c>
      <c r="AV52" s="41">
        <v>0</v>
      </c>
      <c r="AW52" s="66">
        <f t="shared" si="17"/>
        <v>1</v>
      </c>
      <c r="AX52" s="80">
        <f t="shared" si="72"/>
        <v>1.6087516087516087E-4</v>
      </c>
      <c r="AY52" s="85">
        <f t="shared" si="19"/>
        <v>0</v>
      </c>
      <c r="AZ52" s="80">
        <f t="shared" si="62"/>
        <v>0</v>
      </c>
      <c r="BB52" s="40">
        <v>65</v>
      </c>
      <c r="BC52" s="41">
        <v>0</v>
      </c>
      <c r="BD52" s="66">
        <f t="shared" si="20"/>
        <v>65</v>
      </c>
      <c r="BE52" s="40">
        <v>23</v>
      </c>
      <c r="BF52" s="41">
        <v>0</v>
      </c>
      <c r="BG52" s="66">
        <f t="shared" si="21"/>
        <v>23</v>
      </c>
      <c r="BH52" s="80">
        <f t="shared" si="73"/>
        <v>2.908079403211531E-3</v>
      </c>
      <c r="BI52" s="85">
        <f t="shared" si="23"/>
        <v>-0.64615384615384619</v>
      </c>
      <c r="BJ52" s="80">
        <f t="shared" si="63"/>
        <v>-0.64615384615384619</v>
      </c>
      <c r="BL52" s="40">
        <v>0</v>
      </c>
      <c r="BM52" s="41">
        <v>0</v>
      </c>
      <c r="BN52" s="66">
        <f t="shared" si="24"/>
        <v>0</v>
      </c>
      <c r="BO52" s="40">
        <v>0</v>
      </c>
      <c r="BP52" s="41">
        <v>0</v>
      </c>
      <c r="BQ52" s="66">
        <f t="shared" si="25"/>
        <v>0</v>
      </c>
      <c r="BR52" s="80">
        <f t="shared" si="74"/>
        <v>0</v>
      </c>
      <c r="BS52" s="85">
        <f t="shared" si="27"/>
        <v>0</v>
      </c>
      <c r="BT52" s="80">
        <f t="shared" si="64"/>
        <v>0</v>
      </c>
      <c r="BV52" s="40">
        <v>0</v>
      </c>
      <c r="BW52" s="41">
        <v>0</v>
      </c>
      <c r="BX52" s="66">
        <f t="shared" si="28"/>
        <v>0</v>
      </c>
      <c r="BY52" s="40">
        <v>0</v>
      </c>
      <c r="BZ52" s="41">
        <v>0</v>
      </c>
      <c r="CA52" s="66">
        <f t="shared" si="29"/>
        <v>0</v>
      </c>
      <c r="CB52" s="80">
        <f t="shared" si="46"/>
        <v>0</v>
      </c>
      <c r="CC52" s="85">
        <f t="shared" si="30"/>
        <v>0</v>
      </c>
      <c r="CD52" s="80">
        <f t="shared" si="65"/>
        <v>0</v>
      </c>
      <c r="CF52" s="40">
        <v>21</v>
      </c>
      <c r="CG52" s="41">
        <v>0</v>
      </c>
      <c r="CH52" s="66">
        <f t="shared" si="31"/>
        <v>21</v>
      </c>
      <c r="CI52" s="40">
        <v>0</v>
      </c>
      <c r="CJ52" s="41">
        <v>0</v>
      </c>
      <c r="CK52" s="66">
        <f t="shared" si="32"/>
        <v>0</v>
      </c>
      <c r="CL52" s="80">
        <f t="shared" si="75"/>
        <v>0</v>
      </c>
      <c r="CM52" s="85">
        <f t="shared" si="34"/>
        <v>-1</v>
      </c>
      <c r="CN52" s="80">
        <f t="shared" si="66"/>
        <v>-1</v>
      </c>
      <c r="CP52" s="40">
        <v>0</v>
      </c>
      <c r="CQ52" s="41">
        <v>0</v>
      </c>
      <c r="CR52" s="66">
        <f t="shared" si="35"/>
        <v>0</v>
      </c>
      <c r="CS52" s="40">
        <v>0</v>
      </c>
      <c r="CT52" s="41">
        <v>0</v>
      </c>
      <c r="CU52" s="66">
        <f t="shared" si="36"/>
        <v>0</v>
      </c>
      <c r="CV52" s="80">
        <f t="shared" si="76"/>
        <v>0</v>
      </c>
      <c r="CW52" s="85">
        <f t="shared" si="38"/>
        <v>0</v>
      </c>
      <c r="CX52" s="80">
        <f t="shared" si="67"/>
        <v>0</v>
      </c>
    </row>
    <row r="53" spans="1:102" ht="24.95" customHeight="1">
      <c r="A53" s="3">
        <v>46</v>
      </c>
      <c r="B53" s="47" t="s">
        <v>92</v>
      </c>
      <c r="D53" s="40">
        <v>0</v>
      </c>
      <c r="E53" s="41">
        <v>0</v>
      </c>
      <c r="F53" s="66">
        <f t="shared" si="0"/>
        <v>0</v>
      </c>
      <c r="G53" s="40">
        <v>0</v>
      </c>
      <c r="H53" s="41">
        <v>0</v>
      </c>
      <c r="I53" s="66">
        <f t="shared" si="1"/>
        <v>0</v>
      </c>
      <c r="J53" s="80">
        <f t="shared" si="68"/>
        <v>0</v>
      </c>
      <c r="K53" s="85">
        <f t="shared" si="3"/>
        <v>0</v>
      </c>
      <c r="L53" s="80">
        <f t="shared" si="39"/>
        <v>0</v>
      </c>
      <c r="N53" s="40">
        <v>0</v>
      </c>
      <c r="O53" s="41">
        <v>0</v>
      </c>
      <c r="P53" s="66">
        <f t="shared" si="4"/>
        <v>0</v>
      </c>
      <c r="Q53" s="40">
        <v>0</v>
      </c>
      <c r="R53" s="41">
        <v>0</v>
      </c>
      <c r="S53" s="66">
        <f t="shared" si="5"/>
        <v>0</v>
      </c>
      <c r="T53" s="80">
        <f t="shared" si="69"/>
        <v>0</v>
      </c>
      <c r="U53" s="85">
        <f t="shared" si="7"/>
        <v>0</v>
      </c>
      <c r="V53" s="80">
        <f t="shared" si="59"/>
        <v>0</v>
      </c>
      <c r="X53" s="40">
        <v>0</v>
      </c>
      <c r="Y53" s="41">
        <v>0</v>
      </c>
      <c r="Z53" s="66">
        <f t="shared" si="8"/>
        <v>0</v>
      </c>
      <c r="AA53" s="40">
        <v>0</v>
      </c>
      <c r="AB53" s="41">
        <v>0</v>
      </c>
      <c r="AC53" s="66">
        <f t="shared" si="9"/>
        <v>0</v>
      </c>
      <c r="AD53" s="80">
        <f t="shared" si="70"/>
        <v>0</v>
      </c>
      <c r="AE53" s="85">
        <f t="shared" si="11"/>
        <v>0</v>
      </c>
      <c r="AF53" s="80">
        <f t="shared" si="60"/>
        <v>0</v>
      </c>
      <c r="AH53" s="40">
        <v>0</v>
      </c>
      <c r="AI53" s="41">
        <v>0</v>
      </c>
      <c r="AJ53" s="66">
        <f t="shared" si="12"/>
        <v>0</v>
      </c>
      <c r="AK53" s="40">
        <v>0</v>
      </c>
      <c r="AL53" s="41">
        <v>0</v>
      </c>
      <c r="AM53" s="66">
        <f t="shared" si="13"/>
        <v>0</v>
      </c>
      <c r="AN53" s="80">
        <f t="shared" si="71"/>
        <v>0</v>
      </c>
      <c r="AO53" s="85">
        <f t="shared" si="15"/>
        <v>0</v>
      </c>
      <c r="AP53" s="80">
        <f t="shared" si="61"/>
        <v>0</v>
      </c>
      <c r="AR53" s="40">
        <v>194</v>
      </c>
      <c r="AS53" s="41">
        <v>0</v>
      </c>
      <c r="AT53" s="66">
        <f t="shared" si="16"/>
        <v>194</v>
      </c>
      <c r="AU53" s="40">
        <v>94</v>
      </c>
      <c r="AV53" s="41">
        <v>0</v>
      </c>
      <c r="AW53" s="66">
        <f t="shared" si="17"/>
        <v>94</v>
      </c>
      <c r="AX53" s="80">
        <f t="shared" si="72"/>
        <v>1.5122265122265123E-2</v>
      </c>
      <c r="AY53" s="85">
        <f t="shared" si="19"/>
        <v>-0.51546391752577314</v>
      </c>
      <c r="AZ53" s="80">
        <f t="shared" si="62"/>
        <v>-0.51546391752577314</v>
      </c>
      <c r="BB53" s="40">
        <v>30</v>
      </c>
      <c r="BC53" s="41">
        <v>0</v>
      </c>
      <c r="BD53" s="66">
        <f t="shared" si="20"/>
        <v>30</v>
      </c>
      <c r="BE53" s="40">
        <v>47</v>
      </c>
      <c r="BF53" s="41">
        <v>0</v>
      </c>
      <c r="BG53" s="66">
        <f t="shared" si="21"/>
        <v>47</v>
      </c>
      <c r="BH53" s="80">
        <f t="shared" si="73"/>
        <v>5.942597041345303E-3</v>
      </c>
      <c r="BI53" s="85">
        <f t="shared" si="23"/>
        <v>0.56666666666666665</v>
      </c>
      <c r="BJ53" s="80">
        <f t="shared" si="63"/>
        <v>0.56666666666666665</v>
      </c>
      <c r="BL53" s="40">
        <v>0</v>
      </c>
      <c r="BM53" s="41">
        <v>0</v>
      </c>
      <c r="BN53" s="66">
        <f t="shared" si="24"/>
        <v>0</v>
      </c>
      <c r="BO53" s="40">
        <v>0</v>
      </c>
      <c r="BP53" s="41">
        <v>0</v>
      </c>
      <c r="BQ53" s="66">
        <f t="shared" si="25"/>
        <v>0</v>
      </c>
      <c r="BR53" s="80">
        <f t="shared" si="74"/>
        <v>0</v>
      </c>
      <c r="BS53" s="85">
        <f t="shared" si="27"/>
        <v>0</v>
      </c>
      <c r="BT53" s="80">
        <f t="shared" si="64"/>
        <v>0</v>
      </c>
      <c r="BV53" s="40">
        <v>0</v>
      </c>
      <c r="BW53" s="41">
        <v>0</v>
      </c>
      <c r="BX53" s="66">
        <f t="shared" si="28"/>
        <v>0</v>
      </c>
      <c r="BY53" s="40">
        <v>0</v>
      </c>
      <c r="BZ53" s="41">
        <v>0</v>
      </c>
      <c r="CA53" s="66">
        <f t="shared" si="29"/>
        <v>0</v>
      </c>
      <c r="CB53" s="80">
        <f t="shared" si="46"/>
        <v>0</v>
      </c>
      <c r="CC53" s="85">
        <f t="shared" si="30"/>
        <v>0</v>
      </c>
      <c r="CD53" s="80">
        <f t="shared" si="65"/>
        <v>0</v>
      </c>
      <c r="CF53" s="40">
        <v>40</v>
      </c>
      <c r="CG53" s="41">
        <v>0</v>
      </c>
      <c r="CH53" s="66">
        <f t="shared" si="31"/>
        <v>40</v>
      </c>
      <c r="CI53" s="40">
        <v>45</v>
      </c>
      <c r="CJ53" s="41">
        <v>0</v>
      </c>
      <c r="CK53" s="66">
        <f t="shared" si="32"/>
        <v>45</v>
      </c>
      <c r="CL53" s="80">
        <f t="shared" si="75"/>
        <v>1.3790989886607416E-2</v>
      </c>
      <c r="CM53" s="85">
        <f t="shared" si="34"/>
        <v>0.125</v>
      </c>
      <c r="CN53" s="80">
        <f t="shared" si="66"/>
        <v>0.125</v>
      </c>
      <c r="CP53" s="40">
        <v>0</v>
      </c>
      <c r="CQ53" s="41">
        <v>0</v>
      </c>
      <c r="CR53" s="66">
        <f t="shared" si="35"/>
        <v>0</v>
      </c>
      <c r="CS53" s="40">
        <v>0</v>
      </c>
      <c r="CT53" s="41">
        <v>0</v>
      </c>
      <c r="CU53" s="66">
        <f t="shared" si="36"/>
        <v>0</v>
      </c>
      <c r="CV53" s="80">
        <f t="shared" si="76"/>
        <v>0</v>
      </c>
      <c r="CW53" s="85">
        <f t="shared" si="38"/>
        <v>0</v>
      </c>
      <c r="CX53" s="80">
        <f t="shared" si="67"/>
        <v>0</v>
      </c>
    </row>
    <row r="54" spans="1:102" ht="24.95" customHeight="1">
      <c r="A54" s="3">
        <v>47</v>
      </c>
      <c r="B54" s="47" t="s">
        <v>224</v>
      </c>
      <c r="D54" s="40">
        <v>0</v>
      </c>
      <c r="E54" s="41">
        <v>0</v>
      </c>
      <c r="F54" s="66">
        <f t="shared" si="0"/>
        <v>0</v>
      </c>
      <c r="G54" s="40">
        <v>0</v>
      </c>
      <c r="H54" s="41">
        <v>0</v>
      </c>
      <c r="I54" s="66">
        <f t="shared" si="1"/>
        <v>0</v>
      </c>
      <c r="J54" s="80">
        <f t="shared" si="68"/>
        <v>0</v>
      </c>
      <c r="K54" s="85">
        <f t="shared" si="3"/>
        <v>0</v>
      </c>
      <c r="L54" s="80">
        <f t="shared" si="39"/>
        <v>0</v>
      </c>
      <c r="N54" s="40">
        <v>0</v>
      </c>
      <c r="O54" s="41">
        <v>0</v>
      </c>
      <c r="P54" s="66">
        <f t="shared" si="4"/>
        <v>0</v>
      </c>
      <c r="Q54" s="40">
        <v>0</v>
      </c>
      <c r="R54" s="41">
        <v>0</v>
      </c>
      <c r="S54" s="66">
        <f t="shared" si="5"/>
        <v>0</v>
      </c>
      <c r="T54" s="80">
        <f t="shared" si="69"/>
        <v>0</v>
      </c>
      <c r="U54" s="85">
        <f t="shared" si="7"/>
        <v>0</v>
      </c>
      <c r="V54" s="80">
        <f t="shared" si="59"/>
        <v>0</v>
      </c>
      <c r="X54" s="40">
        <v>0</v>
      </c>
      <c r="Y54" s="41">
        <v>0</v>
      </c>
      <c r="Z54" s="66">
        <f t="shared" si="8"/>
        <v>0</v>
      </c>
      <c r="AA54" s="40">
        <v>0</v>
      </c>
      <c r="AB54" s="41">
        <v>0</v>
      </c>
      <c r="AC54" s="66">
        <f t="shared" si="9"/>
        <v>0</v>
      </c>
      <c r="AD54" s="80">
        <f t="shared" si="70"/>
        <v>0</v>
      </c>
      <c r="AE54" s="85">
        <f t="shared" si="11"/>
        <v>0</v>
      </c>
      <c r="AF54" s="80">
        <f t="shared" si="60"/>
        <v>0</v>
      </c>
      <c r="AH54" s="40">
        <v>0</v>
      </c>
      <c r="AI54" s="41">
        <v>0</v>
      </c>
      <c r="AJ54" s="66">
        <f t="shared" si="12"/>
        <v>0</v>
      </c>
      <c r="AK54" s="40">
        <v>0</v>
      </c>
      <c r="AL54" s="41">
        <v>0</v>
      </c>
      <c r="AM54" s="66">
        <f t="shared" si="13"/>
        <v>0</v>
      </c>
      <c r="AN54" s="80">
        <f t="shared" si="71"/>
        <v>0</v>
      </c>
      <c r="AO54" s="85">
        <f t="shared" si="15"/>
        <v>0</v>
      </c>
      <c r="AP54" s="80">
        <f t="shared" si="61"/>
        <v>0</v>
      </c>
      <c r="AR54" s="40">
        <v>0</v>
      </c>
      <c r="AS54" s="41">
        <v>0</v>
      </c>
      <c r="AT54" s="66">
        <f t="shared" si="16"/>
        <v>0</v>
      </c>
      <c r="AU54" s="40">
        <v>0</v>
      </c>
      <c r="AV54" s="41">
        <v>0</v>
      </c>
      <c r="AW54" s="66">
        <f t="shared" si="17"/>
        <v>0</v>
      </c>
      <c r="AX54" s="80">
        <f t="shared" si="72"/>
        <v>0</v>
      </c>
      <c r="AY54" s="85">
        <f t="shared" si="19"/>
        <v>0</v>
      </c>
      <c r="AZ54" s="80">
        <f t="shared" si="62"/>
        <v>0</v>
      </c>
      <c r="BB54" s="40">
        <v>3</v>
      </c>
      <c r="BC54" s="41">
        <v>0</v>
      </c>
      <c r="BD54" s="66">
        <f t="shared" si="20"/>
        <v>3</v>
      </c>
      <c r="BE54" s="40">
        <v>9</v>
      </c>
      <c r="BF54" s="41">
        <v>0</v>
      </c>
      <c r="BG54" s="66">
        <f t="shared" si="21"/>
        <v>9</v>
      </c>
      <c r="BH54" s="80">
        <f t="shared" si="73"/>
        <v>1.1379441143001643E-3</v>
      </c>
      <c r="BI54" s="85">
        <f t="shared" si="23"/>
        <v>2</v>
      </c>
      <c r="BJ54" s="80">
        <f t="shared" si="63"/>
        <v>2</v>
      </c>
      <c r="BL54" s="40">
        <v>0</v>
      </c>
      <c r="BM54" s="41">
        <v>0</v>
      </c>
      <c r="BN54" s="66">
        <f t="shared" si="24"/>
        <v>0</v>
      </c>
      <c r="BO54" s="40">
        <v>0</v>
      </c>
      <c r="BP54" s="41">
        <v>0</v>
      </c>
      <c r="BQ54" s="66">
        <f t="shared" si="25"/>
        <v>0</v>
      </c>
      <c r="BR54" s="80">
        <f t="shared" si="74"/>
        <v>0</v>
      </c>
      <c r="BS54" s="85">
        <f t="shared" si="27"/>
        <v>0</v>
      </c>
      <c r="BT54" s="80">
        <f t="shared" si="64"/>
        <v>0</v>
      </c>
      <c r="BV54" s="40">
        <v>0</v>
      </c>
      <c r="BW54" s="41">
        <v>0</v>
      </c>
      <c r="BX54" s="66">
        <f t="shared" si="28"/>
        <v>0</v>
      </c>
      <c r="BY54" s="40">
        <v>0</v>
      </c>
      <c r="BZ54" s="41">
        <v>0</v>
      </c>
      <c r="CA54" s="66">
        <f t="shared" si="29"/>
        <v>0</v>
      </c>
      <c r="CB54" s="80">
        <f t="shared" si="46"/>
        <v>0</v>
      </c>
      <c r="CC54" s="85">
        <f t="shared" si="30"/>
        <v>0</v>
      </c>
      <c r="CD54" s="80">
        <f t="shared" si="65"/>
        <v>0</v>
      </c>
      <c r="CF54" s="40">
        <v>0</v>
      </c>
      <c r="CG54" s="41">
        <v>0</v>
      </c>
      <c r="CH54" s="66">
        <f t="shared" si="31"/>
        <v>0</v>
      </c>
      <c r="CI54" s="40">
        <v>0</v>
      </c>
      <c r="CJ54" s="41">
        <v>0</v>
      </c>
      <c r="CK54" s="66">
        <f t="shared" si="32"/>
        <v>0</v>
      </c>
      <c r="CL54" s="80">
        <f t="shared" si="75"/>
        <v>0</v>
      </c>
      <c r="CM54" s="85">
        <f t="shared" si="34"/>
        <v>0</v>
      </c>
      <c r="CN54" s="80">
        <f t="shared" si="66"/>
        <v>0</v>
      </c>
      <c r="CP54" s="40">
        <v>0</v>
      </c>
      <c r="CQ54" s="41">
        <v>0</v>
      </c>
      <c r="CR54" s="66">
        <f t="shared" si="35"/>
        <v>0</v>
      </c>
      <c r="CS54" s="40">
        <v>0</v>
      </c>
      <c r="CT54" s="41">
        <v>0</v>
      </c>
      <c r="CU54" s="66">
        <f t="shared" si="36"/>
        <v>0</v>
      </c>
      <c r="CV54" s="80">
        <f t="shared" si="76"/>
        <v>0</v>
      </c>
      <c r="CW54" s="85">
        <f t="shared" si="38"/>
        <v>0</v>
      </c>
      <c r="CX54" s="80">
        <f t="shared" si="67"/>
        <v>0</v>
      </c>
    </row>
    <row r="55" spans="1:102" ht="24.95" customHeight="1">
      <c r="A55" s="3">
        <v>48</v>
      </c>
      <c r="B55" s="47" t="s">
        <v>91</v>
      </c>
      <c r="D55" s="40">
        <v>0</v>
      </c>
      <c r="E55" s="41">
        <v>0</v>
      </c>
      <c r="F55" s="66">
        <f t="shared" si="0"/>
        <v>0</v>
      </c>
      <c r="G55" s="40">
        <v>0</v>
      </c>
      <c r="H55" s="41">
        <v>0</v>
      </c>
      <c r="I55" s="66">
        <f t="shared" si="1"/>
        <v>0</v>
      </c>
      <c r="J55" s="80">
        <f t="shared" si="68"/>
        <v>0</v>
      </c>
      <c r="K55" s="85">
        <f t="shared" si="3"/>
        <v>0</v>
      </c>
      <c r="L55" s="80">
        <f t="shared" si="39"/>
        <v>0</v>
      </c>
      <c r="N55" s="40">
        <v>0</v>
      </c>
      <c r="O55" s="41">
        <v>0</v>
      </c>
      <c r="P55" s="66">
        <f t="shared" si="4"/>
        <v>0</v>
      </c>
      <c r="Q55" s="40">
        <v>0</v>
      </c>
      <c r="R55" s="41">
        <v>0</v>
      </c>
      <c r="S55" s="66">
        <f t="shared" si="5"/>
        <v>0</v>
      </c>
      <c r="T55" s="80">
        <f t="shared" si="69"/>
        <v>0</v>
      </c>
      <c r="U55" s="85">
        <f t="shared" si="7"/>
        <v>0</v>
      </c>
      <c r="V55" s="80">
        <f t="shared" si="59"/>
        <v>0</v>
      </c>
      <c r="X55" s="40">
        <v>0</v>
      </c>
      <c r="Y55" s="41">
        <v>0</v>
      </c>
      <c r="Z55" s="66">
        <f t="shared" si="8"/>
        <v>0</v>
      </c>
      <c r="AA55" s="40">
        <v>0</v>
      </c>
      <c r="AB55" s="41">
        <v>0</v>
      </c>
      <c r="AC55" s="66">
        <f t="shared" si="9"/>
        <v>0</v>
      </c>
      <c r="AD55" s="80">
        <f t="shared" si="70"/>
        <v>0</v>
      </c>
      <c r="AE55" s="85">
        <f t="shared" si="11"/>
        <v>0</v>
      </c>
      <c r="AF55" s="80">
        <f t="shared" si="60"/>
        <v>0</v>
      </c>
      <c r="AH55" s="40">
        <v>0</v>
      </c>
      <c r="AI55" s="41">
        <v>0</v>
      </c>
      <c r="AJ55" s="66">
        <f t="shared" si="12"/>
        <v>0</v>
      </c>
      <c r="AK55" s="40">
        <v>0</v>
      </c>
      <c r="AL55" s="41">
        <v>0</v>
      </c>
      <c r="AM55" s="66">
        <f t="shared" si="13"/>
        <v>0</v>
      </c>
      <c r="AN55" s="80">
        <f t="shared" si="71"/>
        <v>0</v>
      </c>
      <c r="AO55" s="85">
        <f t="shared" si="15"/>
        <v>0</v>
      </c>
      <c r="AP55" s="80">
        <f t="shared" si="61"/>
        <v>0</v>
      </c>
      <c r="AR55" s="40">
        <v>3</v>
      </c>
      <c r="AS55" s="41">
        <v>0</v>
      </c>
      <c r="AT55" s="66">
        <f t="shared" si="16"/>
        <v>3</v>
      </c>
      <c r="AU55" s="40">
        <v>0</v>
      </c>
      <c r="AV55" s="41">
        <v>0</v>
      </c>
      <c r="AW55" s="66">
        <f t="shared" si="17"/>
        <v>0</v>
      </c>
      <c r="AX55" s="80">
        <f t="shared" si="72"/>
        <v>0</v>
      </c>
      <c r="AY55" s="85">
        <f t="shared" si="19"/>
        <v>-1</v>
      </c>
      <c r="AZ55" s="80">
        <f t="shared" si="62"/>
        <v>-1</v>
      </c>
      <c r="BB55" s="40">
        <v>0</v>
      </c>
      <c r="BC55" s="41">
        <v>0</v>
      </c>
      <c r="BD55" s="66">
        <f t="shared" si="20"/>
        <v>0</v>
      </c>
      <c r="BE55" s="40">
        <v>0</v>
      </c>
      <c r="BF55" s="41">
        <v>0</v>
      </c>
      <c r="BG55" s="66">
        <f t="shared" si="21"/>
        <v>0</v>
      </c>
      <c r="BH55" s="80">
        <f t="shared" si="73"/>
        <v>0</v>
      </c>
      <c r="BI55" s="85">
        <f t="shared" si="23"/>
        <v>0</v>
      </c>
      <c r="BJ55" s="80">
        <f t="shared" si="63"/>
        <v>0</v>
      </c>
      <c r="BL55" s="40">
        <v>0</v>
      </c>
      <c r="BM55" s="41">
        <v>0</v>
      </c>
      <c r="BN55" s="66">
        <f t="shared" si="24"/>
        <v>0</v>
      </c>
      <c r="BO55" s="40">
        <v>0</v>
      </c>
      <c r="BP55" s="41">
        <v>0</v>
      </c>
      <c r="BQ55" s="66">
        <f t="shared" si="25"/>
        <v>0</v>
      </c>
      <c r="BR55" s="80">
        <f t="shared" si="74"/>
        <v>0</v>
      </c>
      <c r="BS55" s="85">
        <f t="shared" si="27"/>
        <v>0</v>
      </c>
      <c r="BT55" s="80">
        <f t="shared" si="64"/>
        <v>0</v>
      </c>
      <c r="BV55" s="40">
        <v>0</v>
      </c>
      <c r="BW55" s="41">
        <v>0</v>
      </c>
      <c r="BX55" s="66">
        <f t="shared" si="28"/>
        <v>0</v>
      </c>
      <c r="BY55" s="40">
        <v>0</v>
      </c>
      <c r="BZ55" s="41">
        <v>0</v>
      </c>
      <c r="CA55" s="66">
        <f t="shared" si="29"/>
        <v>0</v>
      </c>
      <c r="CB55" s="80">
        <f t="shared" si="46"/>
        <v>0</v>
      </c>
      <c r="CC55" s="85">
        <f t="shared" si="30"/>
        <v>0</v>
      </c>
      <c r="CD55" s="80">
        <f t="shared" si="65"/>
        <v>0</v>
      </c>
      <c r="CF55" s="40">
        <v>0</v>
      </c>
      <c r="CG55" s="41">
        <v>0</v>
      </c>
      <c r="CH55" s="66">
        <f t="shared" si="31"/>
        <v>0</v>
      </c>
      <c r="CI55" s="40">
        <v>0</v>
      </c>
      <c r="CJ55" s="41">
        <v>0</v>
      </c>
      <c r="CK55" s="66">
        <f t="shared" si="32"/>
        <v>0</v>
      </c>
      <c r="CL55" s="80">
        <f t="shared" si="75"/>
        <v>0</v>
      </c>
      <c r="CM55" s="85">
        <f t="shared" si="34"/>
        <v>0</v>
      </c>
      <c r="CN55" s="80">
        <f t="shared" si="66"/>
        <v>0</v>
      </c>
      <c r="CP55" s="40">
        <v>0</v>
      </c>
      <c r="CQ55" s="41">
        <v>0</v>
      </c>
      <c r="CR55" s="66">
        <f t="shared" si="35"/>
        <v>0</v>
      </c>
      <c r="CS55" s="40">
        <v>0</v>
      </c>
      <c r="CT55" s="41">
        <v>0</v>
      </c>
      <c r="CU55" s="66">
        <f t="shared" si="36"/>
        <v>0</v>
      </c>
      <c r="CV55" s="80">
        <f t="shared" si="76"/>
        <v>0</v>
      </c>
      <c r="CW55" s="85">
        <f t="shared" si="38"/>
        <v>0</v>
      </c>
      <c r="CX55" s="80">
        <f t="shared" si="67"/>
        <v>0</v>
      </c>
    </row>
    <row r="56" spans="1:102" ht="24.95" customHeight="1">
      <c r="A56" s="3">
        <v>49</v>
      </c>
      <c r="B56" s="47" t="s">
        <v>43</v>
      </c>
      <c r="D56" s="40">
        <v>1419</v>
      </c>
      <c r="E56" s="41">
        <v>0</v>
      </c>
      <c r="F56" s="66">
        <f t="shared" si="0"/>
        <v>1419</v>
      </c>
      <c r="G56" s="40">
        <v>607</v>
      </c>
      <c r="H56" s="41">
        <v>0</v>
      </c>
      <c r="I56" s="66">
        <f t="shared" si="1"/>
        <v>607</v>
      </c>
      <c r="J56" s="80">
        <f t="shared" si="68"/>
        <v>4.319608317558816E-3</v>
      </c>
      <c r="K56" s="85">
        <f t="shared" si="3"/>
        <v>-0.57223396758280476</v>
      </c>
      <c r="L56" s="80">
        <f t="shared" si="39"/>
        <v>-0.57223396758280476</v>
      </c>
      <c r="N56" s="40">
        <v>0</v>
      </c>
      <c r="O56" s="41">
        <v>0</v>
      </c>
      <c r="P56" s="66">
        <f t="shared" si="4"/>
        <v>0</v>
      </c>
      <c r="Q56" s="40">
        <v>0</v>
      </c>
      <c r="R56" s="41">
        <v>0</v>
      </c>
      <c r="S56" s="66">
        <f t="shared" si="5"/>
        <v>0</v>
      </c>
      <c r="T56" s="80">
        <f t="shared" si="69"/>
        <v>0</v>
      </c>
      <c r="U56" s="85">
        <f t="shared" si="7"/>
        <v>0</v>
      </c>
      <c r="V56" s="80">
        <f t="shared" si="59"/>
        <v>0</v>
      </c>
      <c r="X56" s="40">
        <v>364</v>
      </c>
      <c r="Y56" s="41">
        <v>0</v>
      </c>
      <c r="Z56" s="66">
        <f t="shared" si="8"/>
        <v>364</v>
      </c>
      <c r="AA56" s="40">
        <v>240</v>
      </c>
      <c r="AB56" s="41">
        <v>0</v>
      </c>
      <c r="AC56" s="66">
        <f t="shared" si="9"/>
        <v>240</v>
      </c>
      <c r="AD56" s="80">
        <f t="shared" si="70"/>
        <v>3.491315353059265E-3</v>
      </c>
      <c r="AE56" s="85">
        <f t="shared" si="11"/>
        <v>-0.34065934065934067</v>
      </c>
      <c r="AF56" s="80">
        <f t="shared" si="60"/>
        <v>-0.34065934065934067</v>
      </c>
      <c r="AH56" s="40">
        <v>1756</v>
      </c>
      <c r="AI56" s="41">
        <v>0</v>
      </c>
      <c r="AJ56" s="66">
        <f t="shared" si="12"/>
        <v>1756</v>
      </c>
      <c r="AK56" s="40">
        <v>1810</v>
      </c>
      <c r="AL56" s="41">
        <v>0</v>
      </c>
      <c r="AM56" s="66">
        <f t="shared" si="13"/>
        <v>1810</v>
      </c>
      <c r="AN56" s="80">
        <f t="shared" si="71"/>
        <v>5.2526190545285699E-2</v>
      </c>
      <c r="AO56" s="85">
        <f t="shared" si="15"/>
        <v>3.0751708428246014E-2</v>
      </c>
      <c r="AP56" s="80">
        <f t="shared" si="61"/>
        <v>3.0751708428246014E-2</v>
      </c>
      <c r="AR56" s="40">
        <v>29</v>
      </c>
      <c r="AS56" s="41">
        <v>0</v>
      </c>
      <c r="AT56" s="66">
        <f t="shared" si="16"/>
        <v>29</v>
      </c>
      <c r="AU56" s="40">
        <v>26</v>
      </c>
      <c r="AV56" s="41">
        <v>0</v>
      </c>
      <c r="AW56" s="66">
        <f t="shared" si="17"/>
        <v>26</v>
      </c>
      <c r="AX56" s="80">
        <f t="shared" si="72"/>
        <v>4.1827541827541828E-3</v>
      </c>
      <c r="AY56" s="85">
        <f t="shared" si="19"/>
        <v>-0.10344827586206896</v>
      </c>
      <c r="AZ56" s="80">
        <f t="shared" si="62"/>
        <v>-0.10344827586206896</v>
      </c>
      <c r="BB56" s="40">
        <v>276</v>
      </c>
      <c r="BC56" s="41">
        <v>0</v>
      </c>
      <c r="BD56" s="66">
        <f t="shared" si="20"/>
        <v>276</v>
      </c>
      <c r="BE56" s="40">
        <v>437</v>
      </c>
      <c r="BF56" s="41">
        <v>0</v>
      </c>
      <c r="BG56" s="66">
        <f t="shared" si="21"/>
        <v>437</v>
      </c>
      <c r="BH56" s="80">
        <f t="shared" si="73"/>
        <v>5.5253508661019093E-2</v>
      </c>
      <c r="BI56" s="85">
        <f t="shared" si="23"/>
        <v>0.58333333333333337</v>
      </c>
      <c r="BJ56" s="80">
        <f t="shared" si="63"/>
        <v>0.58333333333333337</v>
      </c>
      <c r="BL56" s="40">
        <v>0</v>
      </c>
      <c r="BM56" s="41">
        <v>0</v>
      </c>
      <c r="BN56" s="66">
        <f t="shared" si="24"/>
        <v>0</v>
      </c>
      <c r="BO56" s="40">
        <v>0</v>
      </c>
      <c r="BP56" s="41">
        <v>0</v>
      </c>
      <c r="BQ56" s="66">
        <f t="shared" si="25"/>
        <v>0</v>
      </c>
      <c r="BR56" s="80">
        <f t="shared" si="74"/>
        <v>0</v>
      </c>
      <c r="BS56" s="85">
        <f t="shared" si="27"/>
        <v>0</v>
      </c>
      <c r="BT56" s="80">
        <f t="shared" si="64"/>
        <v>0</v>
      </c>
      <c r="BV56" s="40">
        <v>0</v>
      </c>
      <c r="BW56" s="41">
        <v>0</v>
      </c>
      <c r="BX56" s="66">
        <f t="shared" si="28"/>
        <v>0</v>
      </c>
      <c r="BY56" s="40">
        <v>0</v>
      </c>
      <c r="BZ56" s="41">
        <v>0</v>
      </c>
      <c r="CA56" s="66">
        <f t="shared" si="29"/>
        <v>0</v>
      </c>
      <c r="CB56" s="80">
        <f t="shared" si="46"/>
        <v>0</v>
      </c>
      <c r="CC56" s="85">
        <f t="shared" si="30"/>
        <v>0</v>
      </c>
      <c r="CD56" s="80">
        <f t="shared" si="65"/>
        <v>0</v>
      </c>
      <c r="CF56" s="40">
        <v>0</v>
      </c>
      <c r="CG56" s="41">
        <v>0</v>
      </c>
      <c r="CH56" s="66">
        <f t="shared" si="31"/>
        <v>0</v>
      </c>
      <c r="CI56" s="40">
        <v>0</v>
      </c>
      <c r="CJ56" s="41">
        <v>0</v>
      </c>
      <c r="CK56" s="66">
        <f t="shared" si="32"/>
        <v>0</v>
      </c>
      <c r="CL56" s="80">
        <f t="shared" si="75"/>
        <v>0</v>
      </c>
      <c r="CM56" s="85">
        <f t="shared" si="34"/>
        <v>0</v>
      </c>
      <c r="CN56" s="80">
        <f t="shared" si="66"/>
        <v>0</v>
      </c>
      <c r="CP56" s="40">
        <v>0</v>
      </c>
      <c r="CQ56" s="41">
        <v>0</v>
      </c>
      <c r="CR56" s="66">
        <f t="shared" si="35"/>
        <v>0</v>
      </c>
      <c r="CS56" s="40">
        <v>0</v>
      </c>
      <c r="CT56" s="41">
        <v>0</v>
      </c>
      <c r="CU56" s="66">
        <f t="shared" si="36"/>
        <v>0</v>
      </c>
      <c r="CV56" s="80">
        <f t="shared" si="76"/>
        <v>0</v>
      </c>
      <c r="CW56" s="85">
        <f t="shared" si="38"/>
        <v>0</v>
      </c>
      <c r="CX56" s="80">
        <f t="shared" si="67"/>
        <v>0</v>
      </c>
    </row>
    <row r="57" spans="1:102" ht="24.95" customHeight="1">
      <c r="A57" s="3">
        <v>50</v>
      </c>
      <c r="B57" s="47" t="s">
        <v>107</v>
      </c>
      <c r="D57" s="40">
        <v>0</v>
      </c>
      <c r="E57" s="41">
        <v>0</v>
      </c>
      <c r="F57" s="66">
        <f t="shared" si="0"/>
        <v>0</v>
      </c>
      <c r="G57" s="40">
        <v>0</v>
      </c>
      <c r="H57" s="41">
        <v>0</v>
      </c>
      <c r="I57" s="66">
        <f t="shared" si="1"/>
        <v>0</v>
      </c>
      <c r="J57" s="80">
        <f t="shared" si="68"/>
        <v>0</v>
      </c>
      <c r="K57" s="85">
        <f t="shared" si="3"/>
        <v>0</v>
      </c>
      <c r="L57" s="80">
        <f t="shared" si="39"/>
        <v>0</v>
      </c>
      <c r="N57" s="40">
        <v>0</v>
      </c>
      <c r="O57" s="41">
        <v>0</v>
      </c>
      <c r="P57" s="66">
        <f t="shared" si="4"/>
        <v>0</v>
      </c>
      <c r="Q57" s="40">
        <v>0</v>
      </c>
      <c r="R57" s="41">
        <v>0</v>
      </c>
      <c r="S57" s="66">
        <f t="shared" si="5"/>
        <v>0</v>
      </c>
      <c r="T57" s="80">
        <f t="shared" si="69"/>
        <v>0</v>
      </c>
      <c r="U57" s="85">
        <f t="shared" si="7"/>
        <v>0</v>
      </c>
      <c r="V57" s="80">
        <f t="shared" si="59"/>
        <v>0</v>
      </c>
      <c r="X57" s="40">
        <v>0</v>
      </c>
      <c r="Y57" s="41">
        <v>0</v>
      </c>
      <c r="Z57" s="66">
        <f t="shared" si="8"/>
        <v>0</v>
      </c>
      <c r="AA57" s="40">
        <v>0</v>
      </c>
      <c r="AB57" s="41">
        <v>0</v>
      </c>
      <c r="AC57" s="66">
        <f t="shared" si="9"/>
        <v>0</v>
      </c>
      <c r="AD57" s="80">
        <f t="shared" si="70"/>
        <v>0</v>
      </c>
      <c r="AE57" s="85">
        <f t="shared" si="11"/>
        <v>0</v>
      </c>
      <c r="AF57" s="80">
        <f t="shared" si="60"/>
        <v>0</v>
      </c>
      <c r="AH57" s="40">
        <v>0</v>
      </c>
      <c r="AI57" s="41">
        <v>0</v>
      </c>
      <c r="AJ57" s="66">
        <f t="shared" si="12"/>
        <v>0</v>
      </c>
      <c r="AK57" s="40">
        <v>0</v>
      </c>
      <c r="AL57" s="41">
        <v>0</v>
      </c>
      <c r="AM57" s="66">
        <f t="shared" si="13"/>
        <v>0</v>
      </c>
      <c r="AN57" s="80">
        <f t="shared" si="71"/>
        <v>0</v>
      </c>
      <c r="AO57" s="85">
        <f t="shared" si="15"/>
        <v>0</v>
      </c>
      <c r="AP57" s="80">
        <f t="shared" si="61"/>
        <v>0</v>
      </c>
      <c r="AR57" s="40">
        <v>0</v>
      </c>
      <c r="AS57" s="41">
        <v>0</v>
      </c>
      <c r="AT57" s="66">
        <f t="shared" si="16"/>
        <v>0</v>
      </c>
      <c r="AU57" s="40">
        <v>0</v>
      </c>
      <c r="AV57" s="41">
        <v>0</v>
      </c>
      <c r="AW57" s="66">
        <f t="shared" si="17"/>
        <v>0</v>
      </c>
      <c r="AX57" s="80">
        <f t="shared" si="72"/>
        <v>0</v>
      </c>
      <c r="AY57" s="85">
        <f t="shared" si="19"/>
        <v>0</v>
      </c>
      <c r="AZ57" s="80">
        <f t="shared" si="62"/>
        <v>0</v>
      </c>
      <c r="BB57" s="40">
        <v>4</v>
      </c>
      <c r="BC57" s="41">
        <v>0</v>
      </c>
      <c r="BD57" s="66">
        <f t="shared" si="20"/>
        <v>4</v>
      </c>
      <c r="BE57" s="40">
        <v>0</v>
      </c>
      <c r="BF57" s="41">
        <v>0</v>
      </c>
      <c r="BG57" s="66">
        <f t="shared" si="21"/>
        <v>0</v>
      </c>
      <c r="BH57" s="80">
        <f t="shared" si="73"/>
        <v>0</v>
      </c>
      <c r="BI57" s="85">
        <f t="shared" si="23"/>
        <v>-1</v>
      </c>
      <c r="BJ57" s="80">
        <f t="shared" si="63"/>
        <v>-1</v>
      </c>
      <c r="BL57" s="40">
        <v>0</v>
      </c>
      <c r="BM57" s="41">
        <v>0</v>
      </c>
      <c r="BN57" s="66">
        <f t="shared" si="24"/>
        <v>0</v>
      </c>
      <c r="BO57" s="40">
        <v>0</v>
      </c>
      <c r="BP57" s="41">
        <v>0</v>
      </c>
      <c r="BQ57" s="66">
        <f t="shared" si="25"/>
        <v>0</v>
      </c>
      <c r="BR57" s="80">
        <f t="shared" si="74"/>
        <v>0</v>
      </c>
      <c r="BS57" s="85">
        <f t="shared" si="27"/>
        <v>0</v>
      </c>
      <c r="BT57" s="80">
        <f t="shared" si="64"/>
        <v>0</v>
      </c>
      <c r="BV57" s="40">
        <v>0</v>
      </c>
      <c r="BW57" s="41">
        <v>0</v>
      </c>
      <c r="BX57" s="66">
        <f t="shared" si="28"/>
        <v>0</v>
      </c>
      <c r="BY57" s="40">
        <v>0</v>
      </c>
      <c r="BZ57" s="41">
        <v>0</v>
      </c>
      <c r="CA57" s="66">
        <f t="shared" si="29"/>
        <v>0</v>
      </c>
      <c r="CB57" s="80">
        <f t="shared" si="46"/>
        <v>0</v>
      </c>
      <c r="CC57" s="85">
        <f t="shared" si="30"/>
        <v>0</v>
      </c>
      <c r="CD57" s="80">
        <f t="shared" si="65"/>
        <v>0</v>
      </c>
      <c r="CF57" s="40">
        <v>0</v>
      </c>
      <c r="CG57" s="41">
        <v>0</v>
      </c>
      <c r="CH57" s="66">
        <f t="shared" si="31"/>
        <v>0</v>
      </c>
      <c r="CI57" s="40">
        <v>0</v>
      </c>
      <c r="CJ57" s="41">
        <v>0</v>
      </c>
      <c r="CK57" s="66">
        <f t="shared" si="32"/>
        <v>0</v>
      </c>
      <c r="CL57" s="80">
        <f t="shared" si="75"/>
        <v>0</v>
      </c>
      <c r="CM57" s="85">
        <f t="shared" si="34"/>
        <v>0</v>
      </c>
      <c r="CN57" s="80">
        <f t="shared" si="66"/>
        <v>0</v>
      </c>
      <c r="CP57" s="40">
        <v>0</v>
      </c>
      <c r="CQ57" s="41">
        <v>0</v>
      </c>
      <c r="CR57" s="66">
        <f t="shared" si="35"/>
        <v>0</v>
      </c>
      <c r="CS57" s="40">
        <v>0</v>
      </c>
      <c r="CT57" s="41">
        <v>0</v>
      </c>
      <c r="CU57" s="66">
        <f t="shared" si="36"/>
        <v>0</v>
      </c>
      <c r="CV57" s="80">
        <f t="shared" si="76"/>
        <v>0</v>
      </c>
      <c r="CW57" s="85">
        <f t="shared" si="38"/>
        <v>0</v>
      </c>
      <c r="CX57" s="80">
        <f t="shared" si="67"/>
        <v>0</v>
      </c>
    </row>
    <row r="58" spans="1:102" ht="24.95" customHeight="1">
      <c r="A58" s="3">
        <v>51</v>
      </c>
      <c r="B58" s="47" t="s">
        <v>88</v>
      </c>
      <c r="D58" s="40">
        <v>507</v>
      </c>
      <c r="E58" s="41">
        <v>0</v>
      </c>
      <c r="F58" s="66">
        <f t="shared" si="0"/>
        <v>507</v>
      </c>
      <c r="G58" s="40">
        <v>322</v>
      </c>
      <c r="H58" s="41">
        <v>0</v>
      </c>
      <c r="I58" s="66">
        <f t="shared" si="1"/>
        <v>322</v>
      </c>
      <c r="J58" s="80">
        <f t="shared" si="68"/>
        <v>2.2914561420987463E-3</v>
      </c>
      <c r="K58" s="85">
        <f t="shared" si="3"/>
        <v>-0.36489151873767256</v>
      </c>
      <c r="L58" s="80">
        <f t="shared" si="39"/>
        <v>-0.36489151873767256</v>
      </c>
      <c r="N58" s="40">
        <v>0</v>
      </c>
      <c r="O58" s="41">
        <v>0</v>
      </c>
      <c r="P58" s="66">
        <f t="shared" si="4"/>
        <v>0</v>
      </c>
      <c r="Q58" s="40">
        <v>0</v>
      </c>
      <c r="R58" s="41">
        <v>0</v>
      </c>
      <c r="S58" s="66">
        <f t="shared" si="5"/>
        <v>0</v>
      </c>
      <c r="T58" s="80">
        <f t="shared" si="69"/>
        <v>0</v>
      </c>
      <c r="U58" s="85">
        <f t="shared" si="7"/>
        <v>0</v>
      </c>
      <c r="V58" s="80">
        <f t="shared" si="59"/>
        <v>0</v>
      </c>
      <c r="X58" s="40">
        <v>0</v>
      </c>
      <c r="Y58" s="41">
        <v>0</v>
      </c>
      <c r="Z58" s="66">
        <f t="shared" si="8"/>
        <v>0</v>
      </c>
      <c r="AA58" s="40">
        <v>1</v>
      </c>
      <c r="AB58" s="41">
        <v>0</v>
      </c>
      <c r="AC58" s="66">
        <f t="shared" si="9"/>
        <v>1</v>
      </c>
      <c r="AD58" s="80">
        <f t="shared" si="70"/>
        <v>1.4547147304413604E-5</v>
      </c>
      <c r="AE58" s="85">
        <f t="shared" si="11"/>
        <v>0</v>
      </c>
      <c r="AF58" s="80">
        <f t="shared" si="60"/>
        <v>0</v>
      </c>
      <c r="AH58" s="40">
        <v>243</v>
      </c>
      <c r="AI58" s="41">
        <v>0</v>
      </c>
      <c r="AJ58" s="66">
        <f t="shared" si="12"/>
        <v>243</v>
      </c>
      <c r="AK58" s="40">
        <v>42</v>
      </c>
      <c r="AL58" s="41">
        <v>0</v>
      </c>
      <c r="AM58" s="66">
        <f t="shared" si="13"/>
        <v>42</v>
      </c>
      <c r="AN58" s="80">
        <f t="shared" si="71"/>
        <v>1.2188397806088395E-3</v>
      </c>
      <c r="AO58" s="85">
        <f t="shared" si="15"/>
        <v>-0.8271604938271605</v>
      </c>
      <c r="AP58" s="80">
        <f t="shared" si="61"/>
        <v>-0.8271604938271605</v>
      </c>
      <c r="AR58" s="40">
        <v>4</v>
      </c>
      <c r="AS58" s="41">
        <v>0</v>
      </c>
      <c r="AT58" s="66">
        <f t="shared" si="16"/>
        <v>4</v>
      </c>
      <c r="AU58" s="40">
        <v>2</v>
      </c>
      <c r="AV58" s="41">
        <v>0</v>
      </c>
      <c r="AW58" s="66">
        <f t="shared" si="17"/>
        <v>2</v>
      </c>
      <c r="AX58" s="80">
        <f t="shared" si="72"/>
        <v>3.2175032175032174E-4</v>
      </c>
      <c r="AY58" s="85">
        <f t="shared" si="19"/>
        <v>-0.5</v>
      </c>
      <c r="AZ58" s="80">
        <f t="shared" si="62"/>
        <v>-0.5</v>
      </c>
      <c r="BB58" s="40">
        <v>20</v>
      </c>
      <c r="BC58" s="41">
        <v>0</v>
      </c>
      <c r="BD58" s="66">
        <f t="shared" si="20"/>
        <v>20</v>
      </c>
      <c r="BE58" s="40">
        <v>5</v>
      </c>
      <c r="BF58" s="41">
        <v>0</v>
      </c>
      <c r="BG58" s="66">
        <f t="shared" si="21"/>
        <v>5</v>
      </c>
      <c r="BH58" s="80">
        <f t="shared" si="73"/>
        <v>6.3219117461120239E-4</v>
      </c>
      <c r="BI58" s="85">
        <f t="shared" si="23"/>
        <v>-0.75</v>
      </c>
      <c r="BJ58" s="80">
        <f t="shared" si="63"/>
        <v>-0.75</v>
      </c>
      <c r="BL58" s="40">
        <v>17</v>
      </c>
      <c r="BM58" s="41">
        <v>0</v>
      </c>
      <c r="BN58" s="66">
        <f t="shared" si="24"/>
        <v>17</v>
      </c>
      <c r="BO58" s="40">
        <v>1</v>
      </c>
      <c r="BP58" s="41">
        <v>0</v>
      </c>
      <c r="BQ58" s="66">
        <f t="shared" si="25"/>
        <v>1</v>
      </c>
      <c r="BR58" s="80">
        <f t="shared" si="74"/>
        <v>2.0881186051367718E-4</v>
      </c>
      <c r="BS58" s="85">
        <f t="shared" si="27"/>
        <v>-0.94117647058823528</v>
      </c>
      <c r="BT58" s="80">
        <f t="shared" si="64"/>
        <v>-0.94117647058823528</v>
      </c>
      <c r="BV58" s="40">
        <v>0</v>
      </c>
      <c r="BW58" s="41">
        <v>0</v>
      </c>
      <c r="BX58" s="66">
        <f t="shared" si="28"/>
        <v>0</v>
      </c>
      <c r="BY58" s="40">
        <v>0</v>
      </c>
      <c r="BZ58" s="41">
        <v>0</v>
      </c>
      <c r="CA58" s="66">
        <f t="shared" si="29"/>
        <v>0</v>
      </c>
      <c r="CB58" s="80">
        <f t="shared" si="46"/>
        <v>0</v>
      </c>
      <c r="CC58" s="85">
        <f t="shared" si="30"/>
        <v>0</v>
      </c>
      <c r="CD58" s="80">
        <f t="shared" si="65"/>
        <v>0</v>
      </c>
      <c r="CF58" s="40">
        <v>0</v>
      </c>
      <c r="CG58" s="41">
        <v>0</v>
      </c>
      <c r="CH58" s="66">
        <f t="shared" si="31"/>
        <v>0</v>
      </c>
      <c r="CI58" s="40">
        <v>0</v>
      </c>
      <c r="CJ58" s="41">
        <v>0</v>
      </c>
      <c r="CK58" s="66">
        <f t="shared" si="32"/>
        <v>0</v>
      </c>
      <c r="CL58" s="80">
        <f t="shared" si="75"/>
        <v>0</v>
      </c>
      <c r="CM58" s="85">
        <f t="shared" si="34"/>
        <v>0</v>
      </c>
      <c r="CN58" s="80">
        <f t="shared" si="66"/>
        <v>0</v>
      </c>
      <c r="CP58" s="40">
        <v>0</v>
      </c>
      <c r="CQ58" s="41">
        <v>0</v>
      </c>
      <c r="CR58" s="66">
        <f t="shared" si="35"/>
        <v>0</v>
      </c>
      <c r="CS58" s="40">
        <v>0</v>
      </c>
      <c r="CT58" s="41">
        <v>0</v>
      </c>
      <c r="CU58" s="66">
        <f t="shared" si="36"/>
        <v>0</v>
      </c>
      <c r="CV58" s="80">
        <f t="shared" si="76"/>
        <v>0</v>
      </c>
      <c r="CW58" s="85">
        <f t="shared" si="38"/>
        <v>0</v>
      </c>
      <c r="CX58" s="80">
        <f t="shared" si="67"/>
        <v>0</v>
      </c>
    </row>
    <row r="59" spans="1:102" ht="24.95" customHeight="1">
      <c r="A59" s="3">
        <v>52</v>
      </c>
      <c r="B59" s="47" t="s">
        <v>90</v>
      </c>
      <c r="D59" s="40">
        <v>0</v>
      </c>
      <c r="E59" s="41">
        <v>0</v>
      </c>
      <c r="F59" s="66">
        <f t="shared" si="0"/>
        <v>0</v>
      </c>
      <c r="G59" s="40">
        <v>0</v>
      </c>
      <c r="H59" s="41">
        <v>0</v>
      </c>
      <c r="I59" s="66">
        <f t="shared" si="1"/>
        <v>0</v>
      </c>
      <c r="J59" s="80">
        <f t="shared" si="68"/>
        <v>0</v>
      </c>
      <c r="K59" s="85">
        <f t="shared" si="3"/>
        <v>0</v>
      </c>
      <c r="L59" s="80">
        <f t="shared" si="39"/>
        <v>0</v>
      </c>
      <c r="N59" s="40">
        <v>0</v>
      </c>
      <c r="O59" s="41">
        <v>0</v>
      </c>
      <c r="P59" s="66">
        <f t="shared" si="4"/>
        <v>0</v>
      </c>
      <c r="Q59" s="40">
        <v>0</v>
      </c>
      <c r="R59" s="41">
        <v>0</v>
      </c>
      <c r="S59" s="66">
        <f t="shared" si="5"/>
        <v>0</v>
      </c>
      <c r="T59" s="80">
        <f t="shared" si="69"/>
        <v>0</v>
      </c>
      <c r="U59" s="85">
        <f t="shared" si="7"/>
        <v>0</v>
      </c>
      <c r="V59" s="80">
        <f t="shared" si="59"/>
        <v>0</v>
      </c>
      <c r="X59" s="40">
        <v>0</v>
      </c>
      <c r="Y59" s="41">
        <v>0</v>
      </c>
      <c r="Z59" s="66">
        <f t="shared" si="8"/>
        <v>0</v>
      </c>
      <c r="AA59" s="40">
        <v>0</v>
      </c>
      <c r="AB59" s="41">
        <v>0</v>
      </c>
      <c r="AC59" s="66">
        <f t="shared" si="9"/>
        <v>0</v>
      </c>
      <c r="AD59" s="80">
        <f t="shared" si="70"/>
        <v>0</v>
      </c>
      <c r="AE59" s="85">
        <f t="shared" si="11"/>
        <v>0</v>
      </c>
      <c r="AF59" s="80">
        <f t="shared" si="60"/>
        <v>0</v>
      </c>
      <c r="AH59" s="40">
        <v>0</v>
      </c>
      <c r="AI59" s="41">
        <v>0</v>
      </c>
      <c r="AJ59" s="66">
        <f t="shared" si="12"/>
        <v>0</v>
      </c>
      <c r="AK59" s="40">
        <v>0</v>
      </c>
      <c r="AL59" s="41">
        <v>0</v>
      </c>
      <c r="AM59" s="66">
        <f t="shared" si="13"/>
        <v>0</v>
      </c>
      <c r="AN59" s="80">
        <f t="shared" si="71"/>
        <v>0</v>
      </c>
      <c r="AO59" s="85">
        <f t="shared" si="15"/>
        <v>0</v>
      </c>
      <c r="AP59" s="80">
        <f t="shared" si="61"/>
        <v>0</v>
      </c>
      <c r="AR59" s="40">
        <v>0</v>
      </c>
      <c r="AS59" s="41">
        <v>0</v>
      </c>
      <c r="AT59" s="66">
        <f t="shared" si="16"/>
        <v>0</v>
      </c>
      <c r="AU59" s="40">
        <v>3</v>
      </c>
      <c r="AV59" s="41">
        <v>0</v>
      </c>
      <c r="AW59" s="66">
        <f t="shared" si="17"/>
        <v>3</v>
      </c>
      <c r="AX59" s="80">
        <f t="shared" si="72"/>
        <v>4.8262548262548264E-4</v>
      </c>
      <c r="AY59" s="85">
        <f t="shared" si="19"/>
        <v>0</v>
      </c>
      <c r="AZ59" s="80">
        <f t="shared" si="62"/>
        <v>0</v>
      </c>
      <c r="BB59" s="40">
        <v>0</v>
      </c>
      <c r="BC59" s="41">
        <v>0</v>
      </c>
      <c r="BD59" s="66">
        <f t="shared" si="20"/>
        <v>0</v>
      </c>
      <c r="BE59" s="40">
        <v>0</v>
      </c>
      <c r="BF59" s="41">
        <v>0</v>
      </c>
      <c r="BG59" s="66">
        <f t="shared" si="21"/>
        <v>0</v>
      </c>
      <c r="BH59" s="80">
        <f t="shared" si="73"/>
        <v>0</v>
      </c>
      <c r="BI59" s="85">
        <f t="shared" si="23"/>
        <v>0</v>
      </c>
      <c r="BJ59" s="80">
        <f t="shared" si="63"/>
        <v>0</v>
      </c>
      <c r="BL59" s="40">
        <v>0</v>
      </c>
      <c r="BM59" s="41">
        <v>0</v>
      </c>
      <c r="BN59" s="66">
        <f t="shared" si="24"/>
        <v>0</v>
      </c>
      <c r="BO59" s="40">
        <v>0</v>
      </c>
      <c r="BP59" s="41">
        <v>0</v>
      </c>
      <c r="BQ59" s="66">
        <f t="shared" si="25"/>
        <v>0</v>
      </c>
      <c r="BR59" s="80">
        <f t="shared" si="74"/>
        <v>0</v>
      </c>
      <c r="BS59" s="85">
        <f t="shared" si="27"/>
        <v>0</v>
      </c>
      <c r="BT59" s="80">
        <f t="shared" si="64"/>
        <v>0</v>
      </c>
      <c r="BV59" s="40">
        <v>0</v>
      </c>
      <c r="BW59" s="41">
        <v>0</v>
      </c>
      <c r="BX59" s="66">
        <f t="shared" si="28"/>
        <v>0</v>
      </c>
      <c r="BY59" s="40">
        <v>0</v>
      </c>
      <c r="BZ59" s="41">
        <v>0</v>
      </c>
      <c r="CA59" s="66">
        <f t="shared" si="29"/>
        <v>0</v>
      </c>
      <c r="CB59" s="80">
        <f t="shared" si="46"/>
        <v>0</v>
      </c>
      <c r="CC59" s="85">
        <f t="shared" si="30"/>
        <v>0</v>
      </c>
      <c r="CD59" s="80">
        <f t="shared" si="65"/>
        <v>0</v>
      </c>
      <c r="CF59" s="40">
        <v>0</v>
      </c>
      <c r="CG59" s="41">
        <v>0</v>
      </c>
      <c r="CH59" s="66">
        <f t="shared" si="31"/>
        <v>0</v>
      </c>
      <c r="CI59" s="40">
        <v>0</v>
      </c>
      <c r="CJ59" s="41">
        <v>0</v>
      </c>
      <c r="CK59" s="66">
        <f t="shared" si="32"/>
        <v>0</v>
      </c>
      <c r="CL59" s="80">
        <f t="shared" si="75"/>
        <v>0</v>
      </c>
      <c r="CM59" s="85">
        <f t="shared" si="34"/>
        <v>0</v>
      </c>
      <c r="CN59" s="80">
        <f t="shared" si="66"/>
        <v>0</v>
      </c>
      <c r="CP59" s="40">
        <v>0</v>
      </c>
      <c r="CQ59" s="41">
        <v>0</v>
      </c>
      <c r="CR59" s="66">
        <f t="shared" si="35"/>
        <v>0</v>
      </c>
      <c r="CS59" s="40">
        <v>0</v>
      </c>
      <c r="CT59" s="41">
        <v>0</v>
      </c>
      <c r="CU59" s="66">
        <f t="shared" si="36"/>
        <v>0</v>
      </c>
      <c r="CV59" s="80">
        <f t="shared" si="76"/>
        <v>0</v>
      </c>
      <c r="CW59" s="85">
        <f t="shared" si="38"/>
        <v>0</v>
      </c>
      <c r="CX59" s="80">
        <f t="shared" si="67"/>
        <v>0</v>
      </c>
    </row>
    <row r="60" spans="1:102" ht="24.95" customHeight="1">
      <c r="A60" s="3">
        <v>53</v>
      </c>
      <c r="B60" s="47" t="s">
        <v>74</v>
      </c>
      <c r="D60" s="40">
        <v>0</v>
      </c>
      <c r="E60" s="41">
        <v>73</v>
      </c>
      <c r="F60" s="66">
        <f t="shared" si="0"/>
        <v>73</v>
      </c>
      <c r="G60" s="40">
        <v>0</v>
      </c>
      <c r="H60" s="41">
        <v>6</v>
      </c>
      <c r="I60" s="66">
        <f t="shared" si="1"/>
        <v>6</v>
      </c>
      <c r="J60" s="80">
        <f t="shared" si="68"/>
        <v>4.2697940536001479E-5</v>
      </c>
      <c r="K60" s="85">
        <f t="shared" si="3"/>
        <v>-0.9178082191780822</v>
      </c>
      <c r="L60" s="80">
        <f t="shared" si="39"/>
        <v>-0.9178082191780822</v>
      </c>
      <c r="N60" s="40">
        <v>0</v>
      </c>
      <c r="O60" s="41">
        <v>0</v>
      </c>
      <c r="P60" s="66">
        <f t="shared" si="4"/>
        <v>0</v>
      </c>
      <c r="Q60" s="40">
        <v>0</v>
      </c>
      <c r="R60" s="41">
        <v>0</v>
      </c>
      <c r="S60" s="66">
        <f t="shared" si="5"/>
        <v>0</v>
      </c>
      <c r="T60" s="80">
        <f t="shared" si="69"/>
        <v>0</v>
      </c>
      <c r="U60" s="85">
        <f t="shared" si="7"/>
        <v>0</v>
      </c>
      <c r="V60" s="80">
        <f t="shared" si="59"/>
        <v>0</v>
      </c>
      <c r="X60" s="40">
        <v>0</v>
      </c>
      <c r="Y60" s="41">
        <v>0</v>
      </c>
      <c r="Z60" s="66">
        <f t="shared" si="8"/>
        <v>0</v>
      </c>
      <c r="AA60" s="40">
        <v>0</v>
      </c>
      <c r="AB60" s="41">
        <v>0</v>
      </c>
      <c r="AC60" s="66">
        <f t="shared" si="9"/>
        <v>0</v>
      </c>
      <c r="AD60" s="80">
        <f t="shared" si="70"/>
        <v>0</v>
      </c>
      <c r="AE60" s="85">
        <f t="shared" si="11"/>
        <v>0</v>
      </c>
      <c r="AF60" s="80">
        <f t="shared" si="60"/>
        <v>0</v>
      </c>
      <c r="AH60" s="40">
        <v>938</v>
      </c>
      <c r="AI60" s="41">
        <v>0</v>
      </c>
      <c r="AJ60" s="66">
        <f t="shared" si="12"/>
        <v>938</v>
      </c>
      <c r="AK60" s="40">
        <v>928</v>
      </c>
      <c r="AL60" s="41">
        <v>0</v>
      </c>
      <c r="AM60" s="66">
        <f t="shared" si="13"/>
        <v>928</v>
      </c>
      <c r="AN60" s="80">
        <f t="shared" si="71"/>
        <v>2.6930555152500073E-2</v>
      </c>
      <c r="AO60" s="85">
        <f t="shared" si="15"/>
        <v>-1.0660980810234541E-2</v>
      </c>
      <c r="AP60" s="80">
        <f t="shared" si="61"/>
        <v>-1.0660980810234541E-2</v>
      </c>
      <c r="AR60" s="40">
        <v>22</v>
      </c>
      <c r="AS60" s="41">
        <v>0</v>
      </c>
      <c r="AT60" s="66">
        <f t="shared" si="16"/>
        <v>22</v>
      </c>
      <c r="AU60" s="40">
        <v>6</v>
      </c>
      <c r="AV60" s="41">
        <v>0</v>
      </c>
      <c r="AW60" s="66">
        <f t="shared" si="17"/>
        <v>6</v>
      </c>
      <c r="AX60" s="80">
        <f t="shared" si="72"/>
        <v>9.6525096525096527E-4</v>
      </c>
      <c r="AY60" s="85">
        <f t="shared" si="19"/>
        <v>-0.72727272727272729</v>
      </c>
      <c r="AZ60" s="80">
        <f t="shared" si="62"/>
        <v>-0.72727272727272729</v>
      </c>
      <c r="BB60" s="40">
        <v>227</v>
      </c>
      <c r="BC60" s="41">
        <v>0</v>
      </c>
      <c r="BD60" s="66">
        <f t="shared" si="20"/>
        <v>227</v>
      </c>
      <c r="BE60" s="40">
        <v>219</v>
      </c>
      <c r="BF60" s="41">
        <v>0</v>
      </c>
      <c r="BG60" s="66">
        <f t="shared" si="21"/>
        <v>219</v>
      </c>
      <c r="BH60" s="80">
        <f t="shared" si="73"/>
        <v>2.7689973447970667E-2</v>
      </c>
      <c r="BI60" s="85">
        <f t="shared" si="23"/>
        <v>-3.5242290748898682E-2</v>
      </c>
      <c r="BJ60" s="80">
        <f t="shared" si="63"/>
        <v>-3.5242290748898682E-2</v>
      </c>
      <c r="BL60" s="40">
        <v>2</v>
      </c>
      <c r="BM60" s="41">
        <v>0</v>
      </c>
      <c r="BN60" s="66">
        <f t="shared" si="24"/>
        <v>2</v>
      </c>
      <c r="BO60" s="40">
        <v>0</v>
      </c>
      <c r="BP60" s="41">
        <v>0</v>
      </c>
      <c r="BQ60" s="66">
        <f t="shared" si="25"/>
        <v>0</v>
      </c>
      <c r="BR60" s="80">
        <f t="shared" si="74"/>
        <v>0</v>
      </c>
      <c r="BS60" s="85">
        <f t="shared" si="27"/>
        <v>-1</v>
      </c>
      <c r="BT60" s="80">
        <f t="shared" si="64"/>
        <v>-1</v>
      </c>
      <c r="BV60" s="40">
        <v>0</v>
      </c>
      <c r="BW60" s="41">
        <v>0</v>
      </c>
      <c r="BX60" s="66">
        <f t="shared" si="28"/>
        <v>0</v>
      </c>
      <c r="BY60" s="40">
        <v>0</v>
      </c>
      <c r="BZ60" s="41">
        <v>0</v>
      </c>
      <c r="CA60" s="66">
        <f t="shared" si="29"/>
        <v>0</v>
      </c>
      <c r="CB60" s="80">
        <f t="shared" si="46"/>
        <v>0</v>
      </c>
      <c r="CC60" s="85">
        <f t="shared" si="30"/>
        <v>0</v>
      </c>
      <c r="CD60" s="80">
        <f t="shared" si="65"/>
        <v>0</v>
      </c>
      <c r="CF60" s="40">
        <v>142</v>
      </c>
      <c r="CG60" s="41">
        <v>0</v>
      </c>
      <c r="CH60" s="66">
        <f t="shared" si="31"/>
        <v>142</v>
      </c>
      <c r="CI60" s="40">
        <v>64</v>
      </c>
      <c r="CJ60" s="41">
        <v>0</v>
      </c>
      <c r="CK60" s="66">
        <f t="shared" si="32"/>
        <v>64</v>
      </c>
      <c r="CL60" s="80">
        <f t="shared" si="75"/>
        <v>1.9613852283174991E-2</v>
      </c>
      <c r="CM60" s="85">
        <f t="shared" si="34"/>
        <v>-0.54929577464788737</v>
      </c>
      <c r="CN60" s="80">
        <f t="shared" si="66"/>
        <v>-0.54929577464788737</v>
      </c>
      <c r="CP60" s="40">
        <v>0</v>
      </c>
      <c r="CQ60" s="41">
        <v>0</v>
      </c>
      <c r="CR60" s="66">
        <f t="shared" si="35"/>
        <v>0</v>
      </c>
      <c r="CS60" s="40">
        <v>0</v>
      </c>
      <c r="CT60" s="41">
        <v>0</v>
      </c>
      <c r="CU60" s="66">
        <f t="shared" si="36"/>
        <v>0</v>
      </c>
      <c r="CV60" s="80">
        <f t="shared" si="76"/>
        <v>0</v>
      </c>
      <c r="CW60" s="85">
        <f t="shared" si="38"/>
        <v>0</v>
      </c>
      <c r="CX60" s="80">
        <f t="shared" si="67"/>
        <v>0</v>
      </c>
    </row>
    <row r="61" spans="1:102" ht="24.95" customHeight="1">
      <c r="A61" s="3">
        <v>54</v>
      </c>
      <c r="B61" s="47" t="s">
        <v>188</v>
      </c>
      <c r="D61" s="40">
        <v>0</v>
      </c>
      <c r="E61" s="41">
        <v>0</v>
      </c>
      <c r="F61" s="66">
        <f t="shared" si="0"/>
        <v>0</v>
      </c>
      <c r="G61" s="40">
        <v>0</v>
      </c>
      <c r="H61" s="41">
        <v>0</v>
      </c>
      <c r="I61" s="66">
        <f t="shared" si="1"/>
        <v>0</v>
      </c>
      <c r="J61" s="80">
        <f t="shared" si="68"/>
        <v>0</v>
      </c>
      <c r="K61" s="85">
        <f t="shared" si="3"/>
        <v>0</v>
      </c>
      <c r="L61" s="80">
        <f t="shared" si="39"/>
        <v>0</v>
      </c>
      <c r="N61" s="40">
        <v>0</v>
      </c>
      <c r="O61" s="41">
        <v>0</v>
      </c>
      <c r="P61" s="66">
        <f t="shared" si="4"/>
        <v>0</v>
      </c>
      <c r="Q61" s="40">
        <v>0</v>
      </c>
      <c r="R61" s="41">
        <v>0</v>
      </c>
      <c r="S61" s="66">
        <f t="shared" si="5"/>
        <v>0</v>
      </c>
      <c r="T61" s="80">
        <f t="shared" si="69"/>
        <v>0</v>
      </c>
      <c r="U61" s="85">
        <f t="shared" si="7"/>
        <v>0</v>
      </c>
      <c r="V61" s="80">
        <f t="shared" si="59"/>
        <v>0</v>
      </c>
      <c r="X61" s="40">
        <v>0</v>
      </c>
      <c r="Y61" s="41">
        <v>0</v>
      </c>
      <c r="Z61" s="66">
        <f t="shared" si="8"/>
        <v>0</v>
      </c>
      <c r="AA61" s="40">
        <v>0</v>
      </c>
      <c r="AB61" s="41">
        <v>0</v>
      </c>
      <c r="AC61" s="66">
        <f t="shared" si="9"/>
        <v>0</v>
      </c>
      <c r="AD61" s="80">
        <f t="shared" si="70"/>
        <v>0</v>
      </c>
      <c r="AE61" s="85">
        <f t="shared" si="11"/>
        <v>0</v>
      </c>
      <c r="AF61" s="80">
        <f t="shared" si="60"/>
        <v>0</v>
      </c>
      <c r="AH61" s="40">
        <v>10</v>
      </c>
      <c r="AI61" s="41">
        <v>0</v>
      </c>
      <c r="AJ61" s="66">
        <f t="shared" si="12"/>
        <v>10</v>
      </c>
      <c r="AK61" s="40">
        <v>15</v>
      </c>
      <c r="AL61" s="41">
        <v>0</v>
      </c>
      <c r="AM61" s="66">
        <f t="shared" si="13"/>
        <v>15</v>
      </c>
      <c r="AN61" s="80">
        <f t="shared" si="71"/>
        <v>4.3529992164601411E-4</v>
      </c>
      <c r="AO61" s="85">
        <f t="shared" si="15"/>
        <v>0.5</v>
      </c>
      <c r="AP61" s="80">
        <f t="shared" si="61"/>
        <v>0.5</v>
      </c>
      <c r="AR61" s="40">
        <v>0</v>
      </c>
      <c r="AS61" s="41">
        <v>0</v>
      </c>
      <c r="AT61" s="66">
        <f t="shared" si="16"/>
        <v>0</v>
      </c>
      <c r="AU61" s="40">
        <v>0</v>
      </c>
      <c r="AV61" s="41">
        <v>0</v>
      </c>
      <c r="AW61" s="66">
        <f t="shared" si="17"/>
        <v>0</v>
      </c>
      <c r="AX61" s="80">
        <f t="shared" si="72"/>
        <v>0</v>
      </c>
      <c r="AY61" s="85">
        <f t="shared" si="19"/>
        <v>0</v>
      </c>
      <c r="AZ61" s="80">
        <f t="shared" si="62"/>
        <v>0</v>
      </c>
      <c r="BB61" s="40">
        <v>0</v>
      </c>
      <c r="BC61" s="41">
        <v>0</v>
      </c>
      <c r="BD61" s="66">
        <f t="shared" si="20"/>
        <v>0</v>
      </c>
      <c r="BE61" s="40">
        <v>0</v>
      </c>
      <c r="BF61" s="41">
        <v>0</v>
      </c>
      <c r="BG61" s="66">
        <f t="shared" si="21"/>
        <v>0</v>
      </c>
      <c r="BH61" s="80">
        <f t="shared" si="73"/>
        <v>0</v>
      </c>
      <c r="BI61" s="85">
        <f t="shared" si="23"/>
        <v>0</v>
      </c>
      <c r="BJ61" s="80">
        <f t="shared" si="63"/>
        <v>0</v>
      </c>
      <c r="BL61" s="40">
        <v>0</v>
      </c>
      <c r="BM61" s="41">
        <v>0</v>
      </c>
      <c r="BN61" s="66">
        <f t="shared" si="24"/>
        <v>0</v>
      </c>
      <c r="BO61" s="40">
        <v>0</v>
      </c>
      <c r="BP61" s="41">
        <v>0</v>
      </c>
      <c r="BQ61" s="66">
        <f t="shared" si="25"/>
        <v>0</v>
      </c>
      <c r="BR61" s="80">
        <f t="shared" si="74"/>
        <v>0</v>
      </c>
      <c r="BS61" s="85">
        <f t="shared" si="27"/>
        <v>0</v>
      </c>
      <c r="BT61" s="80">
        <f t="shared" si="64"/>
        <v>0</v>
      </c>
      <c r="BV61" s="40">
        <v>0</v>
      </c>
      <c r="BW61" s="41">
        <v>0</v>
      </c>
      <c r="BX61" s="66">
        <f t="shared" si="28"/>
        <v>0</v>
      </c>
      <c r="BY61" s="40">
        <v>0</v>
      </c>
      <c r="BZ61" s="41">
        <v>0</v>
      </c>
      <c r="CA61" s="66">
        <f t="shared" si="29"/>
        <v>0</v>
      </c>
      <c r="CB61" s="80">
        <f t="shared" si="46"/>
        <v>0</v>
      </c>
      <c r="CC61" s="85">
        <f t="shared" si="30"/>
        <v>0</v>
      </c>
      <c r="CD61" s="80">
        <f t="shared" si="65"/>
        <v>0</v>
      </c>
      <c r="CF61" s="40">
        <v>0</v>
      </c>
      <c r="CG61" s="41">
        <v>0</v>
      </c>
      <c r="CH61" s="66">
        <f t="shared" si="31"/>
        <v>0</v>
      </c>
      <c r="CI61" s="40">
        <v>0</v>
      </c>
      <c r="CJ61" s="41">
        <v>0</v>
      </c>
      <c r="CK61" s="66">
        <f t="shared" si="32"/>
        <v>0</v>
      </c>
      <c r="CL61" s="80">
        <f t="shared" si="75"/>
        <v>0</v>
      </c>
      <c r="CM61" s="85">
        <f t="shared" si="34"/>
        <v>0</v>
      </c>
      <c r="CN61" s="80">
        <f t="shared" si="66"/>
        <v>0</v>
      </c>
      <c r="CP61" s="40">
        <v>0</v>
      </c>
      <c r="CQ61" s="41">
        <v>0</v>
      </c>
      <c r="CR61" s="66">
        <f t="shared" si="35"/>
        <v>0</v>
      </c>
      <c r="CS61" s="40">
        <v>0</v>
      </c>
      <c r="CT61" s="41">
        <v>0</v>
      </c>
      <c r="CU61" s="66">
        <f t="shared" si="36"/>
        <v>0</v>
      </c>
      <c r="CV61" s="80">
        <f t="shared" si="76"/>
        <v>0</v>
      </c>
      <c r="CW61" s="85">
        <f t="shared" si="38"/>
        <v>0</v>
      </c>
      <c r="CX61" s="80">
        <f t="shared" si="67"/>
        <v>0</v>
      </c>
    </row>
    <row r="62" spans="1:102" ht="24.95" customHeight="1">
      <c r="A62" s="3">
        <v>55</v>
      </c>
      <c r="B62" s="47" t="s">
        <v>49</v>
      </c>
      <c r="D62" s="40">
        <v>0</v>
      </c>
      <c r="E62" s="41">
        <v>0</v>
      </c>
      <c r="F62" s="66">
        <f t="shared" si="0"/>
        <v>0</v>
      </c>
      <c r="G62" s="40">
        <v>0</v>
      </c>
      <c r="H62" s="41">
        <v>0</v>
      </c>
      <c r="I62" s="66">
        <f t="shared" si="1"/>
        <v>0</v>
      </c>
      <c r="J62" s="80">
        <f t="shared" si="68"/>
        <v>0</v>
      </c>
      <c r="K62" s="85">
        <f t="shared" si="3"/>
        <v>0</v>
      </c>
      <c r="L62" s="80">
        <f t="shared" si="39"/>
        <v>0</v>
      </c>
      <c r="N62" s="40">
        <v>0</v>
      </c>
      <c r="O62" s="41">
        <v>0</v>
      </c>
      <c r="P62" s="66">
        <f t="shared" si="4"/>
        <v>0</v>
      </c>
      <c r="Q62" s="40">
        <v>0</v>
      </c>
      <c r="R62" s="41">
        <v>0</v>
      </c>
      <c r="S62" s="66">
        <f t="shared" si="5"/>
        <v>0</v>
      </c>
      <c r="T62" s="80">
        <f t="shared" si="69"/>
        <v>0</v>
      </c>
      <c r="U62" s="85">
        <f t="shared" si="7"/>
        <v>0</v>
      </c>
      <c r="V62" s="80">
        <f t="shared" si="59"/>
        <v>0</v>
      </c>
      <c r="X62" s="40">
        <v>0</v>
      </c>
      <c r="Y62" s="41">
        <v>0</v>
      </c>
      <c r="Z62" s="66">
        <f t="shared" si="8"/>
        <v>0</v>
      </c>
      <c r="AA62" s="40">
        <v>0</v>
      </c>
      <c r="AB62" s="41">
        <v>0</v>
      </c>
      <c r="AC62" s="66">
        <f t="shared" si="9"/>
        <v>0</v>
      </c>
      <c r="AD62" s="80">
        <f t="shared" si="70"/>
        <v>0</v>
      </c>
      <c r="AE62" s="85">
        <f t="shared" si="11"/>
        <v>0</v>
      </c>
      <c r="AF62" s="80">
        <f t="shared" si="60"/>
        <v>0</v>
      </c>
      <c r="AH62" s="40">
        <v>534</v>
      </c>
      <c r="AI62" s="41">
        <v>0</v>
      </c>
      <c r="AJ62" s="66">
        <f t="shared" si="12"/>
        <v>534</v>
      </c>
      <c r="AK62" s="40">
        <v>793</v>
      </c>
      <c r="AL62" s="41">
        <v>0</v>
      </c>
      <c r="AM62" s="66">
        <f t="shared" si="13"/>
        <v>793</v>
      </c>
      <c r="AN62" s="80">
        <f t="shared" si="71"/>
        <v>2.3012855857685945E-2</v>
      </c>
      <c r="AO62" s="85">
        <f t="shared" si="15"/>
        <v>0.48501872659176032</v>
      </c>
      <c r="AP62" s="80">
        <f t="shared" si="61"/>
        <v>0.48501872659176032</v>
      </c>
      <c r="AR62" s="40">
        <v>10</v>
      </c>
      <c r="AS62" s="41">
        <v>0</v>
      </c>
      <c r="AT62" s="66">
        <f t="shared" si="16"/>
        <v>10</v>
      </c>
      <c r="AU62" s="40">
        <v>0</v>
      </c>
      <c r="AV62" s="41">
        <v>0</v>
      </c>
      <c r="AW62" s="66">
        <f t="shared" si="17"/>
        <v>0</v>
      </c>
      <c r="AX62" s="80">
        <f t="shared" si="72"/>
        <v>0</v>
      </c>
      <c r="AY62" s="85">
        <f t="shared" si="19"/>
        <v>-1</v>
      </c>
      <c r="AZ62" s="80">
        <f t="shared" si="62"/>
        <v>-1</v>
      </c>
      <c r="BB62" s="40">
        <v>195</v>
      </c>
      <c r="BC62" s="41">
        <v>0</v>
      </c>
      <c r="BD62" s="66">
        <f t="shared" si="20"/>
        <v>195</v>
      </c>
      <c r="BE62" s="40">
        <v>230</v>
      </c>
      <c r="BF62" s="41">
        <v>0</v>
      </c>
      <c r="BG62" s="66">
        <f t="shared" si="21"/>
        <v>230</v>
      </c>
      <c r="BH62" s="80">
        <f t="shared" si="73"/>
        <v>2.908079403211531E-2</v>
      </c>
      <c r="BI62" s="85">
        <f t="shared" si="23"/>
        <v>0.17948717948717949</v>
      </c>
      <c r="BJ62" s="80">
        <f t="shared" si="63"/>
        <v>0.17948717948717949</v>
      </c>
      <c r="BL62" s="40">
        <v>0</v>
      </c>
      <c r="BM62" s="41">
        <v>2048</v>
      </c>
      <c r="BN62" s="66">
        <f t="shared" si="24"/>
        <v>2048</v>
      </c>
      <c r="BO62" s="40">
        <v>22</v>
      </c>
      <c r="BP62" s="41">
        <v>864</v>
      </c>
      <c r="BQ62" s="66">
        <f t="shared" si="25"/>
        <v>886</v>
      </c>
      <c r="BR62" s="80">
        <f t="shared" si="74"/>
        <v>0.18500730841511798</v>
      </c>
      <c r="BS62" s="85">
        <f t="shared" si="27"/>
        <v>-0.5673828125</v>
      </c>
      <c r="BT62" s="80">
        <f t="shared" si="64"/>
        <v>-0.5673828125</v>
      </c>
      <c r="BV62" s="40">
        <v>0</v>
      </c>
      <c r="BW62" s="41">
        <v>0</v>
      </c>
      <c r="BX62" s="66">
        <f t="shared" si="28"/>
        <v>0</v>
      </c>
      <c r="BY62" s="40">
        <v>0</v>
      </c>
      <c r="BZ62" s="41">
        <v>0</v>
      </c>
      <c r="CA62" s="66">
        <f t="shared" si="29"/>
        <v>0</v>
      </c>
      <c r="CB62" s="80">
        <f t="shared" si="46"/>
        <v>0</v>
      </c>
      <c r="CC62" s="85">
        <f t="shared" si="30"/>
        <v>0</v>
      </c>
      <c r="CD62" s="80">
        <f t="shared" si="65"/>
        <v>0</v>
      </c>
      <c r="CF62" s="40">
        <v>43</v>
      </c>
      <c r="CG62" s="41">
        <v>0</v>
      </c>
      <c r="CH62" s="66">
        <f t="shared" si="31"/>
        <v>43</v>
      </c>
      <c r="CI62" s="40">
        <v>105</v>
      </c>
      <c r="CJ62" s="41">
        <v>0</v>
      </c>
      <c r="CK62" s="66">
        <f t="shared" si="32"/>
        <v>105</v>
      </c>
      <c r="CL62" s="80">
        <f t="shared" si="75"/>
        <v>3.2178976402083975E-2</v>
      </c>
      <c r="CM62" s="85">
        <f t="shared" si="34"/>
        <v>1.441860465116279</v>
      </c>
      <c r="CN62" s="80">
        <f t="shared" si="66"/>
        <v>1.441860465116279</v>
      </c>
      <c r="CP62" s="40">
        <v>307</v>
      </c>
      <c r="CQ62" s="41">
        <v>0</v>
      </c>
      <c r="CR62" s="66">
        <f t="shared" si="35"/>
        <v>307</v>
      </c>
      <c r="CS62" s="40">
        <v>254</v>
      </c>
      <c r="CT62" s="41">
        <v>0</v>
      </c>
      <c r="CU62" s="66">
        <f t="shared" si="36"/>
        <v>254</v>
      </c>
      <c r="CV62" s="80">
        <f t="shared" si="76"/>
        <v>8.2120918202392493E-2</v>
      </c>
      <c r="CW62" s="85">
        <f t="shared" si="38"/>
        <v>-0.17263843648208468</v>
      </c>
      <c r="CX62" s="80">
        <f t="shared" si="67"/>
        <v>-0.17263843648208468</v>
      </c>
    </row>
    <row r="63" spans="1:102" ht="24.95" customHeight="1">
      <c r="A63" s="3">
        <v>56</v>
      </c>
      <c r="B63" s="47" t="s">
        <v>51</v>
      </c>
      <c r="D63" s="40">
        <v>1622</v>
      </c>
      <c r="E63" s="41">
        <v>0</v>
      </c>
      <c r="F63" s="66">
        <f t="shared" si="0"/>
        <v>1622</v>
      </c>
      <c r="G63" s="40">
        <v>992</v>
      </c>
      <c r="H63" s="41">
        <v>0</v>
      </c>
      <c r="I63" s="66">
        <f t="shared" si="1"/>
        <v>992</v>
      </c>
      <c r="J63" s="80">
        <f t="shared" si="68"/>
        <v>7.059392835285578E-3</v>
      </c>
      <c r="K63" s="85">
        <f t="shared" si="3"/>
        <v>-0.38840937114673241</v>
      </c>
      <c r="L63" s="80">
        <f t="shared" si="39"/>
        <v>-0.38840937114673241</v>
      </c>
      <c r="N63" s="40">
        <v>0</v>
      </c>
      <c r="O63" s="41">
        <v>0</v>
      </c>
      <c r="P63" s="66">
        <f t="shared" si="4"/>
        <v>0</v>
      </c>
      <c r="Q63" s="40">
        <v>0</v>
      </c>
      <c r="R63" s="41">
        <v>0</v>
      </c>
      <c r="S63" s="66">
        <f t="shared" si="5"/>
        <v>0</v>
      </c>
      <c r="T63" s="80">
        <f t="shared" si="69"/>
        <v>0</v>
      </c>
      <c r="U63" s="85">
        <f t="shared" si="7"/>
        <v>0</v>
      </c>
      <c r="V63" s="80">
        <f t="shared" si="59"/>
        <v>0</v>
      </c>
      <c r="X63" s="40">
        <v>0</v>
      </c>
      <c r="Y63" s="41">
        <v>2245</v>
      </c>
      <c r="Z63" s="66">
        <f t="shared" si="8"/>
        <v>2245</v>
      </c>
      <c r="AA63" s="40">
        <v>0</v>
      </c>
      <c r="AB63" s="41">
        <v>2299</v>
      </c>
      <c r="AC63" s="66">
        <f t="shared" si="9"/>
        <v>2299</v>
      </c>
      <c r="AD63" s="80">
        <f t="shared" si="70"/>
        <v>3.3443891652846877E-2</v>
      </c>
      <c r="AE63" s="85">
        <f t="shared" si="11"/>
        <v>2.4053452115812918E-2</v>
      </c>
      <c r="AF63" s="80">
        <f t="shared" si="60"/>
        <v>2.4053452115812918E-2</v>
      </c>
      <c r="AH63" s="40">
        <v>260</v>
      </c>
      <c r="AI63" s="41">
        <v>0</v>
      </c>
      <c r="AJ63" s="66">
        <f t="shared" si="12"/>
        <v>260</v>
      </c>
      <c r="AK63" s="40">
        <v>374</v>
      </c>
      <c r="AL63" s="41">
        <v>0</v>
      </c>
      <c r="AM63" s="66">
        <f t="shared" si="13"/>
        <v>374</v>
      </c>
      <c r="AN63" s="80">
        <f t="shared" si="71"/>
        <v>1.0853478046373951E-2</v>
      </c>
      <c r="AO63" s="85">
        <f t="shared" si="15"/>
        <v>0.43846153846153846</v>
      </c>
      <c r="AP63" s="80">
        <f t="shared" si="61"/>
        <v>0.43846153846153846</v>
      </c>
      <c r="AR63" s="40">
        <v>1</v>
      </c>
      <c r="AS63" s="41">
        <v>0</v>
      </c>
      <c r="AT63" s="66">
        <f t="shared" si="16"/>
        <v>1</v>
      </c>
      <c r="AU63" s="40">
        <v>2</v>
      </c>
      <c r="AV63" s="41">
        <v>0</v>
      </c>
      <c r="AW63" s="66">
        <f t="shared" si="17"/>
        <v>2</v>
      </c>
      <c r="AX63" s="80">
        <f t="shared" si="72"/>
        <v>3.2175032175032174E-4</v>
      </c>
      <c r="AY63" s="85">
        <f t="shared" si="19"/>
        <v>1</v>
      </c>
      <c r="AZ63" s="80">
        <f t="shared" si="62"/>
        <v>1</v>
      </c>
      <c r="BB63" s="40">
        <v>0</v>
      </c>
      <c r="BC63" s="41">
        <v>0</v>
      </c>
      <c r="BD63" s="66">
        <f t="shared" si="20"/>
        <v>0</v>
      </c>
      <c r="BE63" s="40">
        <v>0</v>
      </c>
      <c r="BF63" s="41">
        <v>0</v>
      </c>
      <c r="BG63" s="66">
        <f t="shared" si="21"/>
        <v>0</v>
      </c>
      <c r="BH63" s="80">
        <f t="shared" si="73"/>
        <v>0</v>
      </c>
      <c r="BI63" s="85">
        <f t="shared" si="23"/>
        <v>0</v>
      </c>
      <c r="BJ63" s="80">
        <f t="shared" si="63"/>
        <v>0</v>
      </c>
      <c r="BL63" s="40">
        <v>0</v>
      </c>
      <c r="BM63" s="41">
        <v>0</v>
      </c>
      <c r="BN63" s="66">
        <f t="shared" si="24"/>
        <v>0</v>
      </c>
      <c r="BO63" s="40">
        <v>0</v>
      </c>
      <c r="BP63" s="41">
        <v>0</v>
      </c>
      <c r="BQ63" s="66">
        <f t="shared" si="25"/>
        <v>0</v>
      </c>
      <c r="BR63" s="80">
        <f t="shared" si="74"/>
        <v>0</v>
      </c>
      <c r="BS63" s="85">
        <f t="shared" si="27"/>
        <v>0</v>
      </c>
      <c r="BT63" s="80">
        <f t="shared" si="64"/>
        <v>0</v>
      </c>
      <c r="BV63" s="40">
        <v>0</v>
      </c>
      <c r="BW63" s="41">
        <v>0</v>
      </c>
      <c r="BX63" s="66">
        <f t="shared" si="28"/>
        <v>0</v>
      </c>
      <c r="BY63" s="40">
        <v>0</v>
      </c>
      <c r="BZ63" s="41">
        <v>0</v>
      </c>
      <c r="CA63" s="66">
        <f t="shared" si="29"/>
        <v>0</v>
      </c>
      <c r="CB63" s="80">
        <f t="shared" si="46"/>
        <v>0</v>
      </c>
      <c r="CC63" s="85">
        <f t="shared" si="30"/>
        <v>0</v>
      </c>
      <c r="CD63" s="80">
        <f t="shared" si="65"/>
        <v>0</v>
      </c>
      <c r="CF63" s="40">
        <v>9</v>
      </c>
      <c r="CG63" s="41">
        <v>0</v>
      </c>
      <c r="CH63" s="66">
        <f t="shared" si="31"/>
        <v>9</v>
      </c>
      <c r="CI63" s="40">
        <v>6</v>
      </c>
      <c r="CJ63" s="41">
        <v>0</v>
      </c>
      <c r="CK63" s="66">
        <f t="shared" si="32"/>
        <v>6</v>
      </c>
      <c r="CL63" s="80">
        <f t="shared" si="75"/>
        <v>1.8387986515476554E-3</v>
      </c>
      <c r="CM63" s="85">
        <f t="shared" si="34"/>
        <v>-0.33333333333333331</v>
      </c>
      <c r="CN63" s="80">
        <f t="shared" si="66"/>
        <v>-0.33333333333333331</v>
      </c>
      <c r="CP63" s="40">
        <v>0</v>
      </c>
      <c r="CQ63" s="41">
        <v>0</v>
      </c>
      <c r="CR63" s="66">
        <f t="shared" si="35"/>
        <v>0</v>
      </c>
      <c r="CS63" s="40">
        <v>0</v>
      </c>
      <c r="CT63" s="41">
        <v>0</v>
      </c>
      <c r="CU63" s="66">
        <f t="shared" si="36"/>
        <v>0</v>
      </c>
      <c r="CV63" s="80">
        <f t="shared" si="76"/>
        <v>0</v>
      </c>
      <c r="CW63" s="85">
        <f t="shared" si="38"/>
        <v>0</v>
      </c>
      <c r="CX63" s="80">
        <f t="shared" si="67"/>
        <v>0</v>
      </c>
    </row>
    <row r="64" spans="1:102" ht="24.95" customHeight="1">
      <c r="A64" s="3">
        <v>57</v>
      </c>
      <c r="B64" s="47" t="s">
        <v>47</v>
      </c>
      <c r="D64" s="40">
        <v>1</v>
      </c>
      <c r="E64" s="41">
        <v>7870</v>
      </c>
      <c r="F64" s="66">
        <f t="shared" si="0"/>
        <v>7871</v>
      </c>
      <c r="G64" s="40">
        <v>3</v>
      </c>
      <c r="H64" s="41">
        <v>4568</v>
      </c>
      <c r="I64" s="66">
        <f t="shared" si="1"/>
        <v>4571</v>
      </c>
      <c r="J64" s="80">
        <f t="shared" si="68"/>
        <v>3.252871436501046E-2</v>
      </c>
      <c r="K64" s="85">
        <f t="shared" si="3"/>
        <v>-0.41926057680091477</v>
      </c>
      <c r="L64" s="80">
        <f t="shared" si="39"/>
        <v>-0.41926057680091477</v>
      </c>
      <c r="N64" s="40">
        <v>2332</v>
      </c>
      <c r="O64" s="41">
        <v>0</v>
      </c>
      <c r="P64" s="66">
        <f t="shared" si="4"/>
        <v>2332</v>
      </c>
      <c r="Q64" s="40">
        <v>2526</v>
      </c>
      <c r="R64" s="41">
        <v>0</v>
      </c>
      <c r="S64" s="66">
        <f t="shared" si="5"/>
        <v>2526</v>
      </c>
      <c r="T64" s="80">
        <f t="shared" si="69"/>
        <v>2.6938827745072946E-2</v>
      </c>
      <c r="U64" s="85">
        <f t="shared" si="7"/>
        <v>8.3190394511149235E-2</v>
      </c>
      <c r="V64" s="80">
        <f t="shared" si="59"/>
        <v>8.3190394511149235E-2</v>
      </c>
      <c r="X64" s="40">
        <v>207</v>
      </c>
      <c r="Y64" s="41">
        <v>0</v>
      </c>
      <c r="Z64" s="66">
        <f t="shared" si="8"/>
        <v>207</v>
      </c>
      <c r="AA64" s="40">
        <v>149</v>
      </c>
      <c r="AB64" s="41">
        <v>0</v>
      </c>
      <c r="AC64" s="66">
        <f t="shared" si="9"/>
        <v>149</v>
      </c>
      <c r="AD64" s="80">
        <f t="shared" si="70"/>
        <v>2.1675249483576269E-3</v>
      </c>
      <c r="AE64" s="85">
        <f t="shared" si="11"/>
        <v>-0.28019323671497587</v>
      </c>
      <c r="AF64" s="80">
        <f t="shared" si="60"/>
        <v>-0.28019323671497587</v>
      </c>
      <c r="AH64" s="40">
        <v>5185</v>
      </c>
      <c r="AI64" s="41">
        <v>0</v>
      </c>
      <c r="AJ64" s="66">
        <f t="shared" si="12"/>
        <v>5185</v>
      </c>
      <c r="AK64" s="40">
        <v>3866</v>
      </c>
      <c r="AL64" s="41">
        <v>0</v>
      </c>
      <c r="AM64" s="66">
        <f t="shared" si="13"/>
        <v>3866</v>
      </c>
      <c r="AN64" s="80">
        <f t="shared" si="71"/>
        <v>0.11219129980556604</v>
      </c>
      <c r="AO64" s="85">
        <f t="shared" si="15"/>
        <v>-0.25438765670202507</v>
      </c>
      <c r="AP64" s="80">
        <f t="shared" si="61"/>
        <v>-0.25438765670202507</v>
      </c>
      <c r="AR64" s="40">
        <v>129</v>
      </c>
      <c r="AS64" s="41">
        <v>0</v>
      </c>
      <c r="AT64" s="66">
        <f t="shared" si="16"/>
        <v>129</v>
      </c>
      <c r="AU64" s="40">
        <v>166</v>
      </c>
      <c r="AV64" s="41">
        <v>0</v>
      </c>
      <c r="AW64" s="66">
        <f t="shared" si="17"/>
        <v>166</v>
      </c>
      <c r="AX64" s="80">
        <f t="shared" si="72"/>
        <v>2.6705276705276705E-2</v>
      </c>
      <c r="AY64" s="85">
        <f t="shared" si="19"/>
        <v>0.2868217054263566</v>
      </c>
      <c r="AZ64" s="80">
        <f t="shared" si="62"/>
        <v>0.2868217054263566</v>
      </c>
      <c r="BB64" s="40">
        <v>626</v>
      </c>
      <c r="BC64" s="41">
        <v>0</v>
      </c>
      <c r="BD64" s="66">
        <f t="shared" si="20"/>
        <v>626</v>
      </c>
      <c r="BE64" s="40">
        <v>646</v>
      </c>
      <c r="BF64" s="41">
        <v>0</v>
      </c>
      <c r="BG64" s="66">
        <f t="shared" si="21"/>
        <v>646</v>
      </c>
      <c r="BH64" s="80">
        <f t="shared" si="73"/>
        <v>8.1679099759767351E-2</v>
      </c>
      <c r="BI64" s="85">
        <f t="shared" si="23"/>
        <v>3.1948881789137379E-2</v>
      </c>
      <c r="BJ64" s="80">
        <f t="shared" si="63"/>
        <v>3.1948881789137379E-2</v>
      </c>
      <c r="BL64" s="40">
        <v>37</v>
      </c>
      <c r="BM64" s="41">
        <v>0</v>
      </c>
      <c r="BN64" s="66">
        <f t="shared" si="24"/>
        <v>37</v>
      </c>
      <c r="BO64" s="40">
        <v>0</v>
      </c>
      <c r="BP64" s="41">
        <v>0</v>
      </c>
      <c r="BQ64" s="66">
        <f t="shared" si="25"/>
        <v>0</v>
      </c>
      <c r="BR64" s="80">
        <f t="shared" si="74"/>
        <v>0</v>
      </c>
      <c r="BS64" s="85">
        <f t="shared" si="27"/>
        <v>-1</v>
      </c>
      <c r="BT64" s="80">
        <f t="shared" si="64"/>
        <v>-1</v>
      </c>
      <c r="BV64" s="40">
        <v>0</v>
      </c>
      <c r="BW64" s="41">
        <v>0</v>
      </c>
      <c r="BX64" s="66">
        <f t="shared" si="28"/>
        <v>0</v>
      </c>
      <c r="BY64" s="40">
        <v>0</v>
      </c>
      <c r="BZ64" s="41">
        <v>0</v>
      </c>
      <c r="CA64" s="66">
        <f t="shared" si="29"/>
        <v>0</v>
      </c>
      <c r="CB64" s="80">
        <f t="shared" si="46"/>
        <v>0</v>
      </c>
      <c r="CC64" s="85">
        <f t="shared" si="30"/>
        <v>0</v>
      </c>
      <c r="CD64" s="80">
        <f t="shared" si="65"/>
        <v>0</v>
      </c>
      <c r="CF64" s="40">
        <v>177</v>
      </c>
      <c r="CG64" s="41">
        <v>0</v>
      </c>
      <c r="CH64" s="66">
        <f t="shared" si="31"/>
        <v>177</v>
      </c>
      <c r="CI64" s="40">
        <v>128</v>
      </c>
      <c r="CJ64" s="41">
        <v>0</v>
      </c>
      <c r="CK64" s="66">
        <f t="shared" si="32"/>
        <v>128</v>
      </c>
      <c r="CL64" s="80">
        <f t="shared" si="75"/>
        <v>3.9227704566349983E-2</v>
      </c>
      <c r="CM64" s="85">
        <f t="shared" si="34"/>
        <v>-0.2768361581920904</v>
      </c>
      <c r="CN64" s="80">
        <f t="shared" si="66"/>
        <v>-0.2768361581920904</v>
      </c>
      <c r="CP64" s="40">
        <v>554</v>
      </c>
      <c r="CQ64" s="41">
        <v>0</v>
      </c>
      <c r="CR64" s="66">
        <f t="shared" si="35"/>
        <v>554</v>
      </c>
      <c r="CS64" s="40">
        <v>342</v>
      </c>
      <c r="CT64" s="41">
        <v>0</v>
      </c>
      <c r="CU64" s="66">
        <f t="shared" si="36"/>
        <v>342</v>
      </c>
      <c r="CV64" s="80">
        <f t="shared" si="76"/>
        <v>0.11057225994180407</v>
      </c>
      <c r="CW64" s="85">
        <f t="shared" si="38"/>
        <v>-0.38267148014440433</v>
      </c>
      <c r="CX64" s="80">
        <f t="shared" si="67"/>
        <v>-0.38267148014440433</v>
      </c>
    </row>
    <row r="65" spans="1:102" ht="24.95" customHeight="1">
      <c r="A65" s="3">
        <v>58</v>
      </c>
      <c r="B65" s="47" t="s">
        <v>44</v>
      </c>
      <c r="D65" s="40">
        <v>0</v>
      </c>
      <c r="E65" s="41">
        <v>2633</v>
      </c>
      <c r="F65" s="66">
        <f t="shared" si="0"/>
        <v>2633</v>
      </c>
      <c r="G65" s="40">
        <v>1</v>
      </c>
      <c r="H65" s="41">
        <v>2009</v>
      </c>
      <c r="I65" s="66">
        <f t="shared" si="1"/>
        <v>2010</v>
      </c>
      <c r="J65" s="80">
        <f t="shared" si="68"/>
        <v>1.4303810079560495E-2</v>
      </c>
      <c r="K65" s="85">
        <f t="shared" si="3"/>
        <v>-0.23661222939612608</v>
      </c>
      <c r="L65" s="80">
        <f t="shared" si="39"/>
        <v>-0.23661222939612608</v>
      </c>
      <c r="N65" s="40">
        <v>1847</v>
      </c>
      <c r="O65" s="41">
        <v>31972</v>
      </c>
      <c r="P65" s="66">
        <f t="shared" si="4"/>
        <v>33819</v>
      </c>
      <c r="Q65" s="40">
        <v>410</v>
      </c>
      <c r="R65" s="41">
        <v>38395</v>
      </c>
      <c r="S65" s="66">
        <f t="shared" si="5"/>
        <v>38805</v>
      </c>
      <c r="T65" s="80">
        <f t="shared" si="69"/>
        <v>0.41384054261581776</v>
      </c>
      <c r="U65" s="85">
        <f t="shared" si="7"/>
        <v>0.14743191696975072</v>
      </c>
      <c r="V65" s="80">
        <f t="shared" si="59"/>
        <v>0.14743191696975072</v>
      </c>
      <c r="X65" s="40">
        <v>36</v>
      </c>
      <c r="Y65" s="41">
        <v>0</v>
      </c>
      <c r="Z65" s="66">
        <f t="shared" si="8"/>
        <v>36</v>
      </c>
      <c r="AA65" s="40">
        <v>612</v>
      </c>
      <c r="AB65" s="41">
        <v>0</v>
      </c>
      <c r="AC65" s="66">
        <f t="shared" si="9"/>
        <v>612</v>
      </c>
      <c r="AD65" s="80">
        <f t="shared" si="70"/>
        <v>8.9028541503011257E-3</v>
      </c>
      <c r="AE65" s="85">
        <f t="shared" si="11"/>
        <v>16</v>
      </c>
      <c r="AF65" s="80">
        <f t="shared" si="60"/>
        <v>16</v>
      </c>
      <c r="AH65" s="40">
        <v>2191</v>
      </c>
      <c r="AI65" s="41">
        <v>0</v>
      </c>
      <c r="AJ65" s="66">
        <f t="shared" si="12"/>
        <v>2191</v>
      </c>
      <c r="AK65" s="40">
        <v>3720</v>
      </c>
      <c r="AL65" s="41">
        <v>0</v>
      </c>
      <c r="AM65" s="66">
        <f t="shared" si="13"/>
        <v>3720</v>
      </c>
      <c r="AN65" s="80">
        <f t="shared" si="71"/>
        <v>0.10795438056821149</v>
      </c>
      <c r="AO65" s="85">
        <f t="shared" si="15"/>
        <v>0.69785486079415793</v>
      </c>
      <c r="AP65" s="80">
        <f t="shared" si="61"/>
        <v>0.69785486079415793</v>
      </c>
      <c r="AR65" s="40">
        <v>557</v>
      </c>
      <c r="AS65" s="41">
        <v>1</v>
      </c>
      <c r="AT65" s="66">
        <f t="shared" si="16"/>
        <v>558</v>
      </c>
      <c r="AU65" s="40">
        <v>363</v>
      </c>
      <c r="AV65" s="41">
        <v>0</v>
      </c>
      <c r="AW65" s="66">
        <f t="shared" si="17"/>
        <v>363</v>
      </c>
      <c r="AX65" s="80">
        <f t="shared" si="72"/>
        <v>5.8397683397683399E-2</v>
      </c>
      <c r="AY65" s="85">
        <f t="shared" si="19"/>
        <v>-0.34946236559139787</v>
      </c>
      <c r="AZ65" s="80">
        <f t="shared" si="62"/>
        <v>-0.34946236559139787</v>
      </c>
      <c r="BB65" s="40">
        <v>1145</v>
      </c>
      <c r="BC65" s="41">
        <v>0</v>
      </c>
      <c r="BD65" s="66">
        <f t="shared" si="20"/>
        <v>1145</v>
      </c>
      <c r="BE65" s="40">
        <v>1040</v>
      </c>
      <c r="BF65" s="41">
        <v>0</v>
      </c>
      <c r="BG65" s="66">
        <f t="shared" si="21"/>
        <v>1040</v>
      </c>
      <c r="BH65" s="80">
        <f t="shared" si="73"/>
        <v>0.1314957643191301</v>
      </c>
      <c r="BI65" s="85">
        <f t="shared" si="23"/>
        <v>-9.1703056768558958E-2</v>
      </c>
      <c r="BJ65" s="80">
        <f t="shared" si="63"/>
        <v>-9.1703056768558958E-2</v>
      </c>
      <c r="BL65" s="40">
        <v>278</v>
      </c>
      <c r="BM65" s="41">
        <v>0</v>
      </c>
      <c r="BN65" s="66">
        <f t="shared" si="24"/>
        <v>278</v>
      </c>
      <c r="BO65" s="40">
        <v>6</v>
      </c>
      <c r="BP65" s="41">
        <v>0</v>
      </c>
      <c r="BQ65" s="66">
        <f t="shared" si="25"/>
        <v>6</v>
      </c>
      <c r="BR65" s="80">
        <f t="shared" si="74"/>
        <v>1.2528711630820631E-3</v>
      </c>
      <c r="BS65" s="85">
        <f t="shared" si="27"/>
        <v>-0.97841726618705038</v>
      </c>
      <c r="BT65" s="80">
        <f t="shared" si="64"/>
        <v>-0.97841726618705038</v>
      </c>
      <c r="BV65" s="40">
        <v>0</v>
      </c>
      <c r="BW65" s="41">
        <v>0</v>
      </c>
      <c r="BX65" s="66">
        <f t="shared" si="28"/>
        <v>0</v>
      </c>
      <c r="BY65" s="40">
        <v>0</v>
      </c>
      <c r="BZ65" s="41">
        <v>0</v>
      </c>
      <c r="CA65" s="66">
        <f t="shared" si="29"/>
        <v>0</v>
      </c>
      <c r="CB65" s="80">
        <f t="shared" si="46"/>
        <v>0</v>
      </c>
      <c r="CC65" s="85">
        <f t="shared" si="30"/>
        <v>0</v>
      </c>
      <c r="CD65" s="80">
        <f t="shared" si="65"/>
        <v>0</v>
      </c>
      <c r="CF65" s="40">
        <v>373</v>
      </c>
      <c r="CG65" s="41">
        <v>0</v>
      </c>
      <c r="CH65" s="66">
        <f t="shared" si="31"/>
        <v>373</v>
      </c>
      <c r="CI65" s="40">
        <v>272</v>
      </c>
      <c r="CJ65" s="41">
        <v>0</v>
      </c>
      <c r="CK65" s="66">
        <f t="shared" si="32"/>
        <v>272</v>
      </c>
      <c r="CL65" s="80">
        <f t="shared" si="75"/>
        <v>8.3358872203493722E-2</v>
      </c>
      <c r="CM65" s="85">
        <f t="shared" si="34"/>
        <v>-0.27077747989276141</v>
      </c>
      <c r="CN65" s="80">
        <f t="shared" si="66"/>
        <v>-0.27077747989276141</v>
      </c>
      <c r="CP65" s="40">
        <v>434</v>
      </c>
      <c r="CQ65" s="41">
        <v>0</v>
      </c>
      <c r="CR65" s="66">
        <f t="shared" si="35"/>
        <v>434</v>
      </c>
      <c r="CS65" s="40">
        <v>724</v>
      </c>
      <c r="CT65" s="41">
        <v>0</v>
      </c>
      <c r="CU65" s="66">
        <f t="shared" si="36"/>
        <v>724</v>
      </c>
      <c r="CV65" s="80">
        <f t="shared" si="76"/>
        <v>0.23407694794697703</v>
      </c>
      <c r="CW65" s="85">
        <f t="shared" si="38"/>
        <v>0.66820276497695852</v>
      </c>
      <c r="CX65" s="80">
        <f t="shared" si="67"/>
        <v>0.66820276497695852</v>
      </c>
    </row>
    <row r="66" spans="1:102" ht="24.95" customHeight="1">
      <c r="A66" s="3">
        <v>59</v>
      </c>
      <c r="B66" s="47" t="s">
        <v>111</v>
      </c>
      <c r="D66" s="40">
        <v>0</v>
      </c>
      <c r="E66" s="41">
        <v>0</v>
      </c>
      <c r="F66" s="66">
        <f t="shared" si="0"/>
        <v>0</v>
      </c>
      <c r="G66" s="40">
        <v>0</v>
      </c>
      <c r="H66" s="41">
        <v>0</v>
      </c>
      <c r="I66" s="66">
        <f t="shared" si="1"/>
        <v>0</v>
      </c>
      <c r="J66" s="80">
        <f t="shared" si="68"/>
        <v>0</v>
      </c>
      <c r="K66" s="85">
        <f t="shared" si="3"/>
        <v>0</v>
      </c>
      <c r="L66" s="80">
        <f t="shared" si="39"/>
        <v>0</v>
      </c>
      <c r="N66" s="40">
        <v>0</v>
      </c>
      <c r="O66" s="41">
        <v>0</v>
      </c>
      <c r="P66" s="66">
        <f t="shared" si="4"/>
        <v>0</v>
      </c>
      <c r="Q66" s="40">
        <v>0</v>
      </c>
      <c r="R66" s="41">
        <v>0</v>
      </c>
      <c r="S66" s="66">
        <f t="shared" si="5"/>
        <v>0</v>
      </c>
      <c r="T66" s="80">
        <f t="shared" si="69"/>
        <v>0</v>
      </c>
      <c r="U66" s="85">
        <f t="shared" si="7"/>
        <v>0</v>
      </c>
      <c r="V66" s="80">
        <f t="shared" si="59"/>
        <v>0</v>
      </c>
      <c r="X66" s="40">
        <v>0</v>
      </c>
      <c r="Y66" s="41">
        <v>0</v>
      </c>
      <c r="Z66" s="66">
        <f t="shared" si="8"/>
        <v>0</v>
      </c>
      <c r="AA66" s="40">
        <v>0</v>
      </c>
      <c r="AB66" s="41">
        <v>0</v>
      </c>
      <c r="AC66" s="66">
        <f t="shared" si="9"/>
        <v>0</v>
      </c>
      <c r="AD66" s="80">
        <f t="shared" si="70"/>
        <v>0</v>
      </c>
      <c r="AE66" s="85">
        <f t="shared" si="11"/>
        <v>0</v>
      </c>
      <c r="AF66" s="80">
        <f t="shared" si="60"/>
        <v>0</v>
      </c>
      <c r="AH66" s="40">
        <v>43</v>
      </c>
      <c r="AI66" s="41">
        <v>0</v>
      </c>
      <c r="AJ66" s="66">
        <f t="shared" si="12"/>
        <v>43</v>
      </c>
      <c r="AK66" s="40">
        <v>58</v>
      </c>
      <c r="AL66" s="41">
        <v>0</v>
      </c>
      <c r="AM66" s="66">
        <f t="shared" si="13"/>
        <v>58</v>
      </c>
      <c r="AN66" s="80">
        <f t="shared" si="71"/>
        <v>1.6831596970312546E-3</v>
      </c>
      <c r="AO66" s="85">
        <f t="shared" si="15"/>
        <v>0.34883720930232559</v>
      </c>
      <c r="AP66" s="80">
        <f t="shared" si="61"/>
        <v>0.34883720930232559</v>
      </c>
      <c r="AR66" s="40">
        <v>0</v>
      </c>
      <c r="AS66" s="41">
        <v>0</v>
      </c>
      <c r="AT66" s="66">
        <f t="shared" si="16"/>
        <v>0</v>
      </c>
      <c r="AU66" s="40">
        <v>0</v>
      </c>
      <c r="AV66" s="41">
        <v>0</v>
      </c>
      <c r="AW66" s="66">
        <f t="shared" si="17"/>
        <v>0</v>
      </c>
      <c r="AX66" s="80">
        <f t="shared" si="72"/>
        <v>0</v>
      </c>
      <c r="AY66" s="85">
        <f t="shared" si="19"/>
        <v>0</v>
      </c>
      <c r="AZ66" s="80">
        <f t="shared" si="62"/>
        <v>0</v>
      </c>
      <c r="BB66" s="40">
        <v>0</v>
      </c>
      <c r="BC66" s="41">
        <v>0</v>
      </c>
      <c r="BD66" s="66">
        <f t="shared" si="20"/>
        <v>0</v>
      </c>
      <c r="BE66" s="40">
        <v>0</v>
      </c>
      <c r="BF66" s="41">
        <v>0</v>
      </c>
      <c r="BG66" s="66">
        <f t="shared" si="21"/>
        <v>0</v>
      </c>
      <c r="BH66" s="80">
        <f t="shared" si="73"/>
        <v>0</v>
      </c>
      <c r="BI66" s="85">
        <f t="shared" si="23"/>
        <v>0</v>
      </c>
      <c r="BJ66" s="80">
        <f t="shared" si="63"/>
        <v>0</v>
      </c>
      <c r="BL66" s="40">
        <v>0</v>
      </c>
      <c r="BM66" s="41">
        <v>0</v>
      </c>
      <c r="BN66" s="66">
        <f t="shared" si="24"/>
        <v>0</v>
      </c>
      <c r="BO66" s="40">
        <v>0</v>
      </c>
      <c r="BP66" s="41">
        <v>0</v>
      </c>
      <c r="BQ66" s="66">
        <f t="shared" si="25"/>
        <v>0</v>
      </c>
      <c r="BR66" s="80">
        <f t="shared" si="74"/>
        <v>0</v>
      </c>
      <c r="BS66" s="85">
        <f t="shared" si="27"/>
        <v>0</v>
      </c>
      <c r="BT66" s="80">
        <f t="shared" si="64"/>
        <v>0</v>
      </c>
      <c r="BV66" s="40">
        <v>0</v>
      </c>
      <c r="BW66" s="41">
        <v>0</v>
      </c>
      <c r="BX66" s="66">
        <f t="shared" si="28"/>
        <v>0</v>
      </c>
      <c r="BY66" s="40">
        <v>0</v>
      </c>
      <c r="BZ66" s="41">
        <v>0</v>
      </c>
      <c r="CA66" s="66">
        <f t="shared" si="29"/>
        <v>0</v>
      </c>
      <c r="CB66" s="80">
        <f t="shared" si="46"/>
        <v>0</v>
      </c>
      <c r="CC66" s="85">
        <f t="shared" si="30"/>
        <v>0</v>
      </c>
      <c r="CD66" s="80">
        <f t="shared" si="65"/>
        <v>0</v>
      </c>
      <c r="CF66" s="40">
        <v>0</v>
      </c>
      <c r="CG66" s="41">
        <v>0</v>
      </c>
      <c r="CH66" s="66">
        <f t="shared" si="31"/>
        <v>0</v>
      </c>
      <c r="CI66" s="40">
        <v>0</v>
      </c>
      <c r="CJ66" s="41">
        <v>0</v>
      </c>
      <c r="CK66" s="66">
        <f t="shared" si="32"/>
        <v>0</v>
      </c>
      <c r="CL66" s="80">
        <f t="shared" si="75"/>
        <v>0</v>
      </c>
      <c r="CM66" s="85">
        <f t="shared" si="34"/>
        <v>0</v>
      </c>
      <c r="CN66" s="80">
        <f t="shared" si="66"/>
        <v>0</v>
      </c>
      <c r="CP66" s="40">
        <v>0</v>
      </c>
      <c r="CQ66" s="41">
        <v>0</v>
      </c>
      <c r="CR66" s="66">
        <f t="shared" si="35"/>
        <v>0</v>
      </c>
      <c r="CS66" s="40">
        <v>0</v>
      </c>
      <c r="CT66" s="41">
        <v>0</v>
      </c>
      <c r="CU66" s="66">
        <f t="shared" si="36"/>
        <v>0</v>
      </c>
      <c r="CV66" s="80">
        <f t="shared" si="76"/>
        <v>0</v>
      </c>
      <c r="CW66" s="85">
        <f t="shared" si="38"/>
        <v>0</v>
      </c>
      <c r="CX66" s="80">
        <f t="shared" si="67"/>
        <v>0</v>
      </c>
    </row>
    <row r="67" spans="1:102" ht="24.95" customHeight="1">
      <c r="A67" s="3">
        <v>60</v>
      </c>
      <c r="B67" s="47" t="s">
        <v>229</v>
      </c>
      <c r="D67" s="40">
        <v>0</v>
      </c>
      <c r="E67" s="41">
        <v>0</v>
      </c>
      <c r="F67" s="66">
        <f t="shared" si="0"/>
        <v>0</v>
      </c>
      <c r="G67" s="40">
        <v>0</v>
      </c>
      <c r="H67" s="41">
        <v>0</v>
      </c>
      <c r="I67" s="66">
        <f t="shared" si="1"/>
        <v>0</v>
      </c>
      <c r="J67" s="80">
        <f t="shared" si="68"/>
        <v>0</v>
      </c>
      <c r="K67" s="85">
        <f t="shared" si="3"/>
        <v>0</v>
      </c>
      <c r="L67" s="80">
        <f t="shared" si="39"/>
        <v>0</v>
      </c>
      <c r="N67" s="40">
        <v>0</v>
      </c>
      <c r="O67" s="41">
        <v>0</v>
      </c>
      <c r="P67" s="66">
        <f t="shared" si="4"/>
        <v>0</v>
      </c>
      <c r="Q67" s="40">
        <v>0</v>
      </c>
      <c r="R67" s="41">
        <v>0</v>
      </c>
      <c r="S67" s="66">
        <f t="shared" si="5"/>
        <v>0</v>
      </c>
      <c r="T67" s="80">
        <f t="shared" si="69"/>
        <v>0</v>
      </c>
      <c r="U67" s="85">
        <f t="shared" si="7"/>
        <v>0</v>
      </c>
      <c r="V67" s="80">
        <f t="shared" si="59"/>
        <v>0</v>
      </c>
      <c r="X67" s="40">
        <v>0</v>
      </c>
      <c r="Y67" s="41">
        <v>0</v>
      </c>
      <c r="Z67" s="66">
        <f t="shared" si="8"/>
        <v>0</v>
      </c>
      <c r="AA67" s="40">
        <v>0</v>
      </c>
      <c r="AB67" s="41">
        <v>0</v>
      </c>
      <c r="AC67" s="66">
        <f t="shared" si="9"/>
        <v>0</v>
      </c>
      <c r="AD67" s="80">
        <f t="shared" si="70"/>
        <v>0</v>
      </c>
      <c r="AE67" s="85">
        <f t="shared" si="11"/>
        <v>0</v>
      </c>
      <c r="AF67" s="80">
        <f t="shared" si="60"/>
        <v>0</v>
      </c>
      <c r="AH67" s="40">
        <v>0</v>
      </c>
      <c r="AI67" s="41">
        <v>0</v>
      </c>
      <c r="AJ67" s="66">
        <f t="shared" si="12"/>
        <v>0</v>
      </c>
      <c r="AK67" s="40">
        <v>0</v>
      </c>
      <c r="AL67" s="41">
        <v>0</v>
      </c>
      <c r="AM67" s="66">
        <f t="shared" si="13"/>
        <v>0</v>
      </c>
      <c r="AN67" s="80">
        <f t="shared" si="71"/>
        <v>0</v>
      </c>
      <c r="AO67" s="85">
        <f t="shared" si="15"/>
        <v>0</v>
      </c>
      <c r="AP67" s="80">
        <f t="shared" si="61"/>
        <v>0</v>
      </c>
      <c r="AR67" s="40">
        <v>0</v>
      </c>
      <c r="AS67" s="41">
        <v>0</v>
      </c>
      <c r="AT67" s="66">
        <f t="shared" si="16"/>
        <v>0</v>
      </c>
      <c r="AU67" s="40">
        <v>0</v>
      </c>
      <c r="AV67" s="41">
        <v>0</v>
      </c>
      <c r="AW67" s="66">
        <f t="shared" si="17"/>
        <v>0</v>
      </c>
      <c r="AX67" s="80">
        <f t="shared" si="72"/>
        <v>0</v>
      </c>
      <c r="AY67" s="85">
        <f t="shared" si="19"/>
        <v>0</v>
      </c>
      <c r="AZ67" s="80">
        <f t="shared" si="62"/>
        <v>0</v>
      </c>
      <c r="BB67" s="40">
        <v>2</v>
      </c>
      <c r="BC67" s="41">
        <v>0</v>
      </c>
      <c r="BD67" s="66">
        <f t="shared" si="20"/>
        <v>2</v>
      </c>
      <c r="BE67" s="40">
        <v>0</v>
      </c>
      <c r="BF67" s="41">
        <v>0</v>
      </c>
      <c r="BG67" s="66">
        <f t="shared" si="21"/>
        <v>0</v>
      </c>
      <c r="BH67" s="80">
        <f t="shared" si="73"/>
        <v>0</v>
      </c>
      <c r="BI67" s="85">
        <f t="shared" si="23"/>
        <v>-1</v>
      </c>
      <c r="BJ67" s="80">
        <f t="shared" si="63"/>
        <v>-1</v>
      </c>
      <c r="BL67" s="40">
        <v>0</v>
      </c>
      <c r="BM67" s="41">
        <v>0</v>
      </c>
      <c r="BN67" s="66">
        <f t="shared" si="24"/>
        <v>0</v>
      </c>
      <c r="BO67" s="40">
        <v>0</v>
      </c>
      <c r="BP67" s="41">
        <v>0</v>
      </c>
      <c r="BQ67" s="66">
        <f t="shared" si="25"/>
        <v>0</v>
      </c>
      <c r="BR67" s="80">
        <f t="shared" si="74"/>
        <v>0</v>
      </c>
      <c r="BS67" s="85">
        <f t="shared" si="27"/>
        <v>0</v>
      </c>
      <c r="BT67" s="80">
        <f t="shared" si="64"/>
        <v>0</v>
      </c>
      <c r="BV67" s="40">
        <v>0</v>
      </c>
      <c r="BW67" s="41">
        <v>0</v>
      </c>
      <c r="BX67" s="66">
        <f t="shared" si="28"/>
        <v>0</v>
      </c>
      <c r="BY67" s="40">
        <v>0</v>
      </c>
      <c r="BZ67" s="41">
        <v>0</v>
      </c>
      <c r="CA67" s="66">
        <f t="shared" si="29"/>
        <v>0</v>
      </c>
      <c r="CB67" s="80">
        <f t="shared" si="46"/>
        <v>0</v>
      </c>
      <c r="CC67" s="85">
        <f t="shared" si="30"/>
        <v>0</v>
      </c>
      <c r="CD67" s="80">
        <f t="shared" si="65"/>
        <v>0</v>
      </c>
      <c r="CF67" s="40">
        <v>0</v>
      </c>
      <c r="CG67" s="41">
        <v>0</v>
      </c>
      <c r="CH67" s="66">
        <f t="shared" si="31"/>
        <v>0</v>
      </c>
      <c r="CI67" s="40">
        <v>0</v>
      </c>
      <c r="CJ67" s="41">
        <v>0</v>
      </c>
      <c r="CK67" s="66">
        <f t="shared" si="32"/>
        <v>0</v>
      </c>
      <c r="CL67" s="80">
        <f t="shared" si="75"/>
        <v>0</v>
      </c>
      <c r="CM67" s="85">
        <f t="shared" si="34"/>
        <v>0</v>
      </c>
      <c r="CN67" s="80">
        <f t="shared" si="66"/>
        <v>0</v>
      </c>
      <c r="CP67" s="40">
        <v>0</v>
      </c>
      <c r="CQ67" s="41">
        <v>0</v>
      </c>
      <c r="CR67" s="66">
        <f t="shared" si="35"/>
        <v>0</v>
      </c>
      <c r="CS67" s="40">
        <v>0</v>
      </c>
      <c r="CT67" s="41">
        <v>0</v>
      </c>
      <c r="CU67" s="66">
        <f t="shared" si="36"/>
        <v>0</v>
      </c>
      <c r="CV67" s="80">
        <f t="shared" si="76"/>
        <v>0</v>
      </c>
      <c r="CW67" s="85">
        <f t="shared" si="38"/>
        <v>0</v>
      </c>
      <c r="CX67" s="80">
        <f t="shared" si="67"/>
        <v>0</v>
      </c>
    </row>
    <row r="68" spans="1:102" ht="24.95" customHeight="1">
      <c r="A68" s="3">
        <v>61</v>
      </c>
      <c r="B68" s="47" t="s">
        <v>71</v>
      </c>
      <c r="D68" s="40">
        <v>78</v>
      </c>
      <c r="E68" s="41">
        <v>810</v>
      </c>
      <c r="F68" s="66">
        <f t="shared" si="0"/>
        <v>888</v>
      </c>
      <c r="G68" s="40">
        <v>112</v>
      </c>
      <c r="H68" s="41">
        <v>459</v>
      </c>
      <c r="I68" s="66">
        <f t="shared" si="1"/>
        <v>571</v>
      </c>
      <c r="J68" s="80">
        <f t="shared" si="68"/>
        <v>4.0634206743428072E-3</v>
      </c>
      <c r="K68" s="85">
        <f t="shared" si="3"/>
        <v>-0.356981981981982</v>
      </c>
      <c r="L68" s="80">
        <f t="shared" si="39"/>
        <v>-0.356981981981982</v>
      </c>
      <c r="N68" s="40">
        <v>0</v>
      </c>
      <c r="O68" s="41">
        <v>0</v>
      </c>
      <c r="P68" s="66">
        <f t="shared" si="4"/>
        <v>0</v>
      </c>
      <c r="Q68" s="40">
        <v>0</v>
      </c>
      <c r="R68" s="41">
        <v>0</v>
      </c>
      <c r="S68" s="66">
        <f t="shared" si="5"/>
        <v>0</v>
      </c>
      <c r="T68" s="80">
        <f t="shared" si="69"/>
        <v>0</v>
      </c>
      <c r="U68" s="85">
        <f t="shared" si="7"/>
        <v>0</v>
      </c>
      <c r="V68" s="80">
        <f t="shared" si="59"/>
        <v>0</v>
      </c>
      <c r="X68" s="40">
        <v>491</v>
      </c>
      <c r="Y68" s="41">
        <v>3128</v>
      </c>
      <c r="Z68" s="66">
        <f t="shared" si="8"/>
        <v>3619</v>
      </c>
      <c r="AA68" s="40">
        <v>419</v>
      </c>
      <c r="AB68" s="41">
        <v>3509</v>
      </c>
      <c r="AC68" s="66">
        <f t="shared" si="9"/>
        <v>3928</v>
      </c>
      <c r="AD68" s="80">
        <f t="shared" si="70"/>
        <v>5.714119461173664E-2</v>
      </c>
      <c r="AE68" s="85">
        <f t="shared" si="11"/>
        <v>8.5382702403978994E-2</v>
      </c>
      <c r="AF68" s="80">
        <f t="shared" si="60"/>
        <v>8.5382702403978994E-2</v>
      </c>
      <c r="AH68" s="40">
        <v>2076</v>
      </c>
      <c r="AI68" s="41">
        <v>0</v>
      </c>
      <c r="AJ68" s="66">
        <f t="shared" si="12"/>
        <v>2076</v>
      </c>
      <c r="AK68" s="40">
        <v>2950</v>
      </c>
      <c r="AL68" s="41">
        <v>0</v>
      </c>
      <c r="AM68" s="66">
        <f t="shared" si="13"/>
        <v>2950</v>
      </c>
      <c r="AN68" s="80">
        <f t="shared" si="71"/>
        <v>8.560898459038277E-2</v>
      </c>
      <c r="AO68" s="85">
        <f t="shared" si="15"/>
        <v>0.42100192678227361</v>
      </c>
      <c r="AP68" s="80">
        <f t="shared" si="61"/>
        <v>0.42100192678227361</v>
      </c>
      <c r="AR68" s="40">
        <v>0</v>
      </c>
      <c r="AS68" s="41">
        <v>0</v>
      </c>
      <c r="AT68" s="66">
        <f t="shared" si="16"/>
        <v>0</v>
      </c>
      <c r="AU68" s="40">
        <v>0</v>
      </c>
      <c r="AV68" s="41">
        <v>0</v>
      </c>
      <c r="AW68" s="66">
        <f t="shared" si="17"/>
        <v>0</v>
      </c>
      <c r="AX68" s="80">
        <f t="shared" si="72"/>
        <v>0</v>
      </c>
      <c r="AY68" s="85">
        <f t="shared" si="19"/>
        <v>0</v>
      </c>
      <c r="AZ68" s="80">
        <f t="shared" si="62"/>
        <v>0</v>
      </c>
      <c r="BB68" s="40">
        <v>43</v>
      </c>
      <c r="BC68" s="41">
        <v>0</v>
      </c>
      <c r="BD68" s="66">
        <f t="shared" si="20"/>
        <v>43</v>
      </c>
      <c r="BE68" s="40">
        <v>9</v>
      </c>
      <c r="BF68" s="41">
        <v>0</v>
      </c>
      <c r="BG68" s="66">
        <f t="shared" si="21"/>
        <v>9</v>
      </c>
      <c r="BH68" s="80">
        <f t="shared" si="73"/>
        <v>1.1379441143001643E-3</v>
      </c>
      <c r="BI68" s="85">
        <f t="shared" si="23"/>
        <v>-0.79069767441860461</v>
      </c>
      <c r="BJ68" s="80">
        <f t="shared" si="63"/>
        <v>-0.79069767441860461</v>
      </c>
      <c r="BL68" s="40">
        <v>0</v>
      </c>
      <c r="BM68" s="41">
        <v>0</v>
      </c>
      <c r="BN68" s="66">
        <f t="shared" si="24"/>
        <v>0</v>
      </c>
      <c r="BO68" s="40">
        <v>0</v>
      </c>
      <c r="BP68" s="41">
        <v>0</v>
      </c>
      <c r="BQ68" s="66">
        <f t="shared" si="25"/>
        <v>0</v>
      </c>
      <c r="BR68" s="80">
        <f t="shared" si="74"/>
        <v>0</v>
      </c>
      <c r="BS68" s="85">
        <f t="shared" si="27"/>
        <v>0</v>
      </c>
      <c r="BT68" s="80">
        <f t="shared" si="64"/>
        <v>0</v>
      </c>
      <c r="BV68" s="40">
        <v>0</v>
      </c>
      <c r="BW68" s="41">
        <v>0</v>
      </c>
      <c r="BX68" s="66">
        <f t="shared" si="28"/>
        <v>0</v>
      </c>
      <c r="BY68" s="40">
        <v>0</v>
      </c>
      <c r="BZ68" s="41">
        <v>0</v>
      </c>
      <c r="CA68" s="66">
        <f t="shared" si="29"/>
        <v>0</v>
      </c>
      <c r="CB68" s="80">
        <f t="shared" si="46"/>
        <v>0</v>
      </c>
      <c r="CC68" s="85">
        <f t="shared" si="30"/>
        <v>0</v>
      </c>
      <c r="CD68" s="80">
        <f t="shared" si="65"/>
        <v>0</v>
      </c>
      <c r="CF68" s="40">
        <v>7</v>
      </c>
      <c r="CG68" s="41">
        <v>0</v>
      </c>
      <c r="CH68" s="66">
        <f t="shared" si="31"/>
        <v>7</v>
      </c>
      <c r="CI68" s="40">
        <v>21</v>
      </c>
      <c r="CJ68" s="41">
        <v>0</v>
      </c>
      <c r="CK68" s="66">
        <f t="shared" si="32"/>
        <v>21</v>
      </c>
      <c r="CL68" s="80">
        <f t="shared" si="75"/>
        <v>6.4357952804167942E-3</v>
      </c>
      <c r="CM68" s="85">
        <f t="shared" si="34"/>
        <v>2</v>
      </c>
      <c r="CN68" s="80">
        <f t="shared" si="66"/>
        <v>2</v>
      </c>
      <c r="CP68" s="40">
        <v>0</v>
      </c>
      <c r="CQ68" s="41">
        <v>0</v>
      </c>
      <c r="CR68" s="66">
        <f t="shared" si="35"/>
        <v>0</v>
      </c>
      <c r="CS68" s="40">
        <v>0</v>
      </c>
      <c r="CT68" s="41">
        <v>0</v>
      </c>
      <c r="CU68" s="66">
        <f t="shared" si="36"/>
        <v>0</v>
      </c>
      <c r="CV68" s="80">
        <f t="shared" si="76"/>
        <v>0</v>
      </c>
      <c r="CW68" s="85">
        <f t="shared" si="38"/>
        <v>0</v>
      </c>
      <c r="CX68" s="80">
        <f t="shared" si="67"/>
        <v>0</v>
      </c>
    </row>
    <row r="69" spans="1:102" ht="24.95" customHeight="1">
      <c r="A69" s="3">
        <v>62</v>
      </c>
      <c r="B69" s="47" t="s">
        <v>222</v>
      </c>
      <c r="D69" s="40">
        <v>0</v>
      </c>
      <c r="E69" s="41">
        <v>0</v>
      </c>
      <c r="F69" s="66">
        <f t="shared" si="0"/>
        <v>0</v>
      </c>
      <c r="G69" s="40">
        <v>0</v>
      </c>
      <c r="H69" s="41">
        <v>0</v>
      </c>
      <c r="I69" s="66">
        <f t="shared" si="1"/>
        <v>0</v>
      </c>
      <c r="J69" s="80">
        <f t="shared" si="68"/>
        <v>0</v>
      </c>
      <c r="K69" s="85">
        <f t="shared" si="3"/>
        <v>0</v>
      </c>
      <c r="L69" s="80">
        <f t="shared" si="39"/>
        <v>0</v>
      </c>
      <c r="N69" s="40">
        <v>0</v>
      </c>
      <c r="O69" s="41">
        <v>0</v>
      </c>
      <c r="P69" s="66">
        <f t="shared" si="4"/>
        <v>0</v>
      </c>
      <c r="Q69" s="40">
        <v>0</v>
      </c>
      <c r="R69" s="41">
        <v>0</v>
      </c>
      <c r="S69" s="66">
        <f t="shared" si="5"/>
        <v>0</v>
      </c>
      <c r="T69" s="80">
        <f t="shared" si="69"/>
        <v>0</v>
      </c>
      <c r="U69" s="85">
        <f t="shared" si="7"/>
        <v>0</v>
      </c>
      <c r="V69" s="80">
        <f t="shared" si="59"/>
        <v>0</v>
      </c>
      <c r="X69" s="40">
        <v>0</v>
      </c>
      <c r="Y69" s="41">
        <v>0</v>
      </c>
      <c r="Z69" s="66">
        <f t="shared" si="8"/>
        <v>0</v>
      </c>
      <c r="AA69" s="40">
        <v>0</v>
      </c>
      <c r="AB69" s="41">
        <v>0</v>
      </c>
      <c r="AC69" s="66">
        <f t="shared" si="9"/>
        <v>0</v>
      </c>
      <c r="AD69" s="80">
        <f t="shared" si="70"/>
        <v>0</v>
      </c>
      <c r="AE69" s="85">
        <f t="shared" si="11"/>
        <v>0</v>
      </c>
      <c r="AF69" s="80">
        <f t="shared" si="60"/>
        <v>0</v>
      </c>
      <c r="AH69" s="40">
        <v>0</v>
      </c>
      <c r="AI69" s="41">
        <v>0</v>
      </c>
      <c r="AJ69" s="66">
        <f t="shared" si="12"/>
        <v>0</v>
      </c>
      <c r="AK69" s="40">
        <v>0</v>
      </c>
      <c r="AL69" s="41">
        <v>0</v>
      </c>
      <c r="AM69" s="66">
        <f t="shared" si="13"/>
        <v>0</v>
      </c>
      <c r="AN69" s="80">
        <f t="shared" si="71"/>
        <v>0</v>
      </c>
      <c r="AO69" s="85">
        <f t="shared" si="15"/>
        <v>0</v>
      </c>
      <c r="AP69" s="80">
        <f t="shared" si="61"/>
        <v>0</v>
      </c>
      <c r="AR69" s="40">
        <v>0</v>
      </c>
      <c r="AS69" s="41">
        <v>0</v>
      </c>
      <c r="AT69" s="66">
        <f t="shared" si="16"/>
        <v>0</v>
      </c>
      <c r="AU69" s="40">
        <v>0</v>
      </c>
      <c r="AV69" s="41">
        <v>0</v>
      </c>
      <c r="AW69" s="66">
        <f t="shared" si="17"/>
        <v>0</v>
      </c>
      <c r="AX69" s="80">
        <f t="shared" si="72"/>
        <v>0</v>
      </c>
      <c r="AY69" s="85">
        <f t="shared" si="19"/>
        <v>0</v>
      </c>
      <c r="AZ69" s="80">
        <f t="shared" si="62"/>
        <v>0</v>
      </c>
      <c r="BB69" s="40">
        <v>0</v>
      </c>
      <c r="BC69" s="41">
        <v>0</v>
      </c>
      <c r="BD69" s="66">
        <f t="shared" si="20"/>
        <v>0</v>
      </c>
      <c r="BE69" s="40">
        <v>12</v>
      </c>
      <c r="BF69" s="41">
        <v>0</v>
      </c>
      <c r="BG69" s="66">
        <f t="shared" si="21"/>
        <v>12</v>
      </c>
      <c r="BH69" s="80">
        <f t="shared" si="73"/>
        <v>1.5172588190668858E-3</v>
      </c>
      <c r="BI69" s="85">
        <f t="shared" si="23"/>
        <v>0</v>
      </c>
      <c r="BJ69" s="80">
        <f t="shared" si="63"/>
        <v>0</v>
      </c>
      <c r="BL69" s="40">
        <v>0</v>
      </c>
      <c r="BM69" s="41">
        <v>0</v>
      </c>
      <c r="BN69" s="66">
        <f t="shared" si="24"/>
        <v>0</v>
      </c>
      <c r="BO69" s="40">
        <v>0</v>
      </c>
      <c r="BP69" s="41">
        <v>0</v>
      </c>
      <c r="BQ69" s="66">
        <f t="shared" si="25"/>
        <v>0</v>
      </c>
      <c r="BR69" s="80">
        <f t="shared" si="74"/>
        <v>0</v>
      </c>
      <c r="BS69" s="85">
        <f t="shared" si="27"/>
        <v>0</v>
      </c>
      <c r="BT69" s="80">
        <f t="shared" si="64"/>
        <v>0</v>
      </c>
      <c r="BV69" s="40">
        <v>0</v>
      </c>
      <c r="BW69" s="41">
        <v>0</v>
      </c>
      <c r="BX69" s="66">
        <f t="shared" si="28"/>
        <v>0</v>
      </c>
      <c r="BY69" s="40">
        <v>0</v>
      </c>
      <c r="BZ69" s="41">
        <v>0</v>
      </c>
      <c r="CA69" s="66">
        <f t="shared" si="29"/>
        <v>0</v>
      </c>
      <c r="CB69" s="80">
        <f t="shared" si="46"/>
        <v>0</v>
      </c>
      <c r="CC69" s="85">
        <f t="shared" si="30"/>
        <v>0</v>
      </c>
      <c r="CD69" s="80">
        <f t="shared" si="65"/>
        <v>0</v>
      </c>
      <c r="CF69" s="40">
        <v>0</v>
      </c>
      <c r="CG69" s="41">
        <v>0</v>
      </c>
      <c r="CH69" s="66">
        <f t="shared" si="31"/>
        <v>0</v>
      </c>
      <c r="CI69" s="40">
        <v>0</v>
      </c>
      <c r="CJ69" s="41">
        <v>0</v>
      </c>
      <c r="CK69" s="66">
        <f t="shared" si="32"/>
        <v>0</v>
      </c>
      <c r="CL69" s="80">
        <f t="shared" si="75"/>
        <v>0</v>
      </c>
      <c r="CM69" s="85">
        <f t="shared" si="34"/>
        <v>0</v>
      </c>
      <c r="CN69" s="80">
        <f t="shared" si="66"/>
        <v>0</v>
      </c>
      <c r="CP69" s="40">
        <v>0</v>
      </c>
      <c r="CQ69" s="41">
        <v>0</v>
      </c>
      <c r="CR69" s="66">
        <f t="shared" si="35"/>
        <v>0</v>
      </c>
      <c r="CS69" s="40">
        <v>0</v>
      </c>
      <c r="CT69" s="41">
        <v>0</v>
      </c>
      <c r="CU69" s="66">
        <f t="shared" si="36"/>
        <v>0</v>
      </c>
      <c r="CV69" s="80">
        <f t="shared" si="76"/>
        <v>0</v>
      </c>
      <c r="CW69" s="85">
        <f t="shared" si="38"/>
        <v>0</v>
      </c>
      <c r="CX69" s="80">
        <f t="shared" si="67"/>
        <v>0</v>
      </c>
    </row>
    <row r="70" spans="1:102" ht="24.95" customHeight="1">
      <c r="A70" s="3">
        <v>63</v>
      </c>
      <c r="B70" s="47" t="s">
        <v>169</v>
      </c>
      <c r="D70" s="40">
        <v>1</v>
      </c>
      <c r="E70" s="41">
        <v>0</v>
      </c>
      <c r="F70" s="66">
        <f t="shared" si="0"/>
        <v>1</v>
      </c>
      <c r="G70" s="40">
        <v>258</v>
      </c>
      <c r="H70" s="41">
        <v>0</v>
      </c>
      <c r="I70" s="66">
        <f t="shared" si="1"/>
        <v>258</v>
      </c>
      <c r="J70" s="80">
        <f t="shared" si="68"/>
        <v>1.8360114430480638E-3</v>
      </c>
      <c r="K70" s="85">
        <f t="shared" si="3"/>
        <v>257</v>
      </c>
      <c r="L70" s="80">
        <f t="shared" si="39"/>
        <v>257</v>
      </c>
      <c r="N70" s="40">
        <v>0</v>
      </c>
      <c r="O70" s="41">
        <v>0</v>
      </c>
      <c r="P70" s="66">
        <f t="shared" si="4"/>
        <v>0</v>
      </c>
      <c r="Q70" s="40">
        <v>0</v>
      </c>
      <c r="R70" s="41">
        <v>0</v>
      </c>
      <c r="S70" s="66">
        <f t="shared" si="5"/>
        <v>0</v>
      </c>
      <c r="T70" s="80">
        <f t="shared" si="69"/>
        <v>0</v>
      </c>
      <c r="U70" s="85">
        <f t="shared" si="7"/>
        <v>0</v>
      </c>
      <c r="V70" s="80">
        <f t="shared" si="59"/>
        <v>0</v>
      </c>
      <c r="X70" s="40">
        <v>845</v>
      </c>
      <c r="Y70" s="41">
        <v>0</v>
      </c>
      <c r="Z70" s="66">
        <f t="shared" si="8"/>
        <v>845</v>
      </c>
      <c r="AA70" s="40">
        <v>481</v>
      </c>
      <c r="AB70" s="41">
        <v>0</v>
      </c>
      <c r="AC70" s="66">
        <f t="shared" si="9"/>
        <v>481</v>
      </c>
      <c r="AD70" s="80">
        <f t="shared" si="70"/>
        <v>6.9971778534229437E-3</v>
      </c>
      <c r="AE70" s="85">
        <f t="shared" si="11"/>
        <v>-0.43076923076923079</v>
      </c>
      <c r="AF70" s="80">
        <f t="shared" si="60"/>
        <v>-0.43076923076923079</v>
      </c>
      <c r="AH70" s="40">
        <v>0</v>
      </c>
      <c r="AI70" s="41">
        <v>0</v>
      </c>
      <c r="AJ70" s="66">
        <f t="shared" si="12"/>
        <v>0</v>
      </c>
      <c r="AK70" s="40">
        <v>0</v>
      </c>
      <c r="AL70" s="41">
        <v>0</v>
      </c>
      <c r="AM70" s="66">
        <f t="shared" si="13"/>
        <v>0</v>
      </c>
      <c r="AN70" s="80">
        <f t="shared" si="71"/>
        <v>0</v>
      </c>
      <c r="AO70" s="85">
        <f t="shared" si="15"/>
        <v>0</v>
      </c>
      <c r="AP70" s="80">
        <f t="shared" si="61"/>
        <v>0</v>
      </c>
      <c r="AR70" s="40">
        <v>0</v>
      </c>
      <c r="AS70" s="41">
        <v>0</v>
      </c>
      <c r="AT70" s="66">
        <f t="shared" si="16"/>
        <v>0</v>
      </c>
      <c r="AU70" s="40">
        <v>0</v>
      </c>
      <c r="AV70" s="41">
        <v>0</v>
      </c>
      <c r="AW70" s="66">
        <f t="shared" si="17"/>
        <v>0</v>
      </c>
      <c r="AX70" s="80">
        <f t="shared" si="72"/>
        <v>0</v>
      </c>
      <c r="AY70" s="85">
        <f t="shared" si="19"/>
        <v>0</v>
      </c>
      <c r="AZ70" s="80">
        <f t="shared" si="62"/>
        <v>0</v>
      </c>
      <c r="BB70" s="40">
        <v>0</v>
      </c>
      <c r="BC70" s="41">
        <v>0</v>
      </c>
      <c r="BD70" s="66">
        <f t="shared" si="20"/>
        <v>0</v>
      </c>
      <c r="BE70" s="40">
        <v>9</v>
      </c>
      <c r="BF70" s="41">
        <v>0</v>
      </c>
      <c r="BG70" s="66">
        <f t="shared" si="21"/>
        <v>9</v>
      </c>
      <c r="BH70" s="80">
        <f t="shared" si="73"/>
        <v>1.1379441143001643E-3</v>
      </c>
      <c r="BI70" s="85">
        <f t="shared" si="23"/>
        <v>0</v>
      </c>
      <c r="BJ70" s="80">
        <f t="shared" si="63"/>
        <v>0</v>
      </c>
      <c r="BL70" s="40">
        <v>0</v>
      </c>
      <c r="BM70" s="41">
        <v>0</v>
      </c>
      <c r="BN70" s="66">
        <f t="shared" si="24"/>
        <v>0</v>
      </c>
      <c r="BO70" s="40">
        <v>0</v>
      </c>
      <c r="BP70" s="41">
        <v>0</v>
      </c>
      <c r="BQ70" s="66">
        <f t="shared" si="25"/>
        <v>0</v>
      </c>
      <c r="BR70" s="80">
        <f t="shared" si="74"/>
        <v>0</v>
      </c>
      <c r="BS70" s="85">
        <f t="shared" si="27"/>
        <v>0</v>
      </c>
      <c r="BT70" s="80">
        <f t="shared" si="64"/>
        <v>0</v>
      </c>
      <c r="BV70" s="40">
        <v>0</v>
      </c>
      <c r="BW70" s="41">
        <v>0</v>
      </c>
      <c r="BX70" s="66">
        <f t="shared" si="28"/>
        <v>0</v>
      </c>
      <c r="BY70" s="40">
        <v>0</v>
      </c>
      <c r="BZ70" s="41">
        <v>0</v>
      </c>
      <c r="CA70" s="66">
        <f t="shared" si="29"/>
        <v>0</v>
      </c>
      <c r="CB70" s="80">
        <f t="shared" si="46"/>
        <v>0</v>
      </c>
      <c r="CC70" s="85">
        <f t="shared" si="30"/>
        <v>0</v>
      </c>
      <c r="CD70" s="80">
        <f t="shared" si="65"/>
        <v>0</v>
      </c>
      <c r="CF70" s="40">
        <v>52</v>
      </c>
      <c r="CG70" s="41">
        <v>0</v>
      </c>
      <c r="CH70" s="66">
        <f t="shared" si="31"/>
        <v>52</v>
      </c>
      <c r="CI70" s="40">
        <v>20</v>
      </c>
      <c r="CJ70" s="41">
        <v>0</v>
      </c>
      <c r="CK70" s="66">
        <f t="shared" si="32"/>
        <v>20</v>
      </c>
      <c r="CL70" s="80">
        <f t="shared" si="75"/>
        <v>6.1293288384921853E-3</v>
      </c>
      <c r="CM70" s="85">
        <f t="shared" si="34"/>
        <v>-0.61538461538461542</v>
      </c>
      <c r="CN70" s="80">
        <f t="shared" si="66"/>
        <v>-0.61538461538461542</v>
      </c>
      <c r="CP70" s="40">
        <v>7</v>
      </c>
      <c r="CQ70" s="41">
        <v>0</v>
      </c>
      <c r="CR70" s="66">
        <f t="shared" si="35"/>
        <v>7</v>
      </c>
      <c r="CS70" s="40">
        <v>21</v>
      </c>
      <c r="CT70" s="41">
        <v>0</v>
      </c>
      <c r="CU70" s="66">
        <f t="shared" si="36"/>
        <v>21</v>
      </c>
      <c r="CV70" s="80">
        <f t="shared" si="76"/>
        <v>6.7895247332686714E-3</v>
      </c>
      <c r="CW70" s="85">
        <f t="shared" si="38"/>
        <v>2</v>
      </c>
      <c r="CX70" s="80">
        <f t="shared" si="67"/>
        <v>2</v>
      </c>
    </row>
    <row r="71" spans="1:102" ht="24.95" customHeight="1">
      <c r="A71" s="3">
        <v>64</v>
      </c>
      <c r="B71" s="47" t="s">
        <v>171</v>
      </c>
      <c r="D71" s="40">
        <v>201</v>
      </c>
      <c r="E71" s="41">
        <v>0</v>
      </c>
      <c r="F71" s="66">
        <f t="shared" si="0"/>
        <v>201</v>
      </c>
      <c r="G71" s="40">
        <v>50</v>
      </c>
      <c r="H71" s="41">
        <v>0</v>
      </c>
      <c r="I71" s="66">
        <f t="shared" si="1"/>
        <v>50</v>
      </c>
      <c r="J71" s="80">
        <f t="shared" si="68"/>
        <v>3.5581617113334568E-4</v>
      </c>
      <c r="K71" s="85">
        <f t="shared" si="3"/>
        <v>-0.75124378109452739</v>
      </c>
      <c r="L71" s="80">
        <f t="shared" si="39"/>
        <v>-0.75124378109452739</v>
      </c>
      <c r="N71" s="40">
        <v>0</v>
      </c>
      <c r="O71" s="41">
        <v>0</v>
      </c>
      <c r="P71" s="66">
        <f t="shared" si="4"/>
        <v>0</v>
      </c>
      <c r="Q71" s="40">
        <v>0</v>
      </c>
      <c r="R71" s="41">
        <v>0</v>
      </c>
      <c r="S71" s="66">
        <f t="shared" si="5"/>
        <v>0</v>
      </c>
      <c r="T71" s="80">
        <f t="shared" si="69"/>
        <v>0</v>
      </c>
      <c r="U71" s="85">
        <f t="shared" si="7"/>
        <v>0</v>
      </c>
      <c r="V71" s="80">
        <f t="shared" si="59"/>
        <v>0</v>
      </c>
      <c r="X71" s="40">
        <v>0</v>
      </c>
      <c r="Y71" s="41">
        <v>0</v>
      </c>
      <c r="Z71" s="66">
        <f t="shared" si="8"/>
        <v>0</v>
      </c>
      <c r="AA71" s="40">
        <v>0</v>
      </c>
      <c r="AB71" s="41">
        <v>0</v>
      </c>
      <c r="AC71" s="66">
        <f t="shared" si="9"/>
        <v>0</v>
      </c>
      <c r="AD71" s="80">
        <f t="shared" si="70"/>
        <v>0</v>
      </c>
      <c r="AE71" s="85">
        <f t="shared" si="11"/>
        <v>0</v>
      </c>
      <c r="AF71" s="80">
        <f t="shared" si="60"/>
        <v>0</v>
      </c>
      <c r="AH71" s="40">
        <v>0</v>
      </c>
      <c r="AI71" s="41">
        <v>0</v>
      </c>
      <c r="AJ71" s="66">
        <f t="shared" si="12"/>
        <v>0</v>
      </c>
      <c r="AK71" s="40">
        <v>0</v>
      </c>
      <c r="AL71" s="41">
        <v>0</v>
      </c>
      <c r="AM71" s="66">
        <f t="shared" si="13"/>
        <v>0</v>
      </c>
      <c r="AN71" s="80">
        <f t="shared" si="71"/>
        <v>0</v>
      </c>
      <c r="AO71" s="85">
        <f t="shared" si="15"/>
        <v>0</v>
      </c>
      <c r="AP71" s="80">
        <f t="shared" si="61"/>
        <v>0</v>
      </c>
      <c r="AR71" s="40">
        <v>0</v>
      </c>
      <c r="AS71" s="41">
        <v>0</v>
      </c>
      <c r="AT71" s="66">
        <f t="shared" si="16"/>
        <v>0</v>
      </c>
      <c r="AU71" s="40">
        <v>0</v>
      </c>
      <c r="AV71" s="41">
        <v>0</v>
      </c>
      <c r="AW71" s="66">
        <f t="shared" si="17"/>
        <v>0</v>
      </c>
      <c r="AX71" s="80">
        <f t="shared" si="72"/>
        <v>0</v>
      </c>
      <c r="AY71" s="85">
        <f t="shared" si="19"/>
        <v>0</v>
      </c>
      <c r="AZ71" s="80">
        <f t="shared" si="62"/>
        <v>0</v>
      </c>
      <c r="BB71" s="40">
        <v>0</v>
      </c>
      <c r="BC71" s="41">
        <v>0</v>
      </c>
      <c r="BD71" s="66">
        <f t="shared" si="20"/>
        <v>0</v>
      </c>
      <c r="BE71" s="40">
        <v>0</v>
      </c>
      <c r="BF71" s="41">
        <v>0</v>
      </c>
      <c r="BG71" s="66">
        <f t="shared" si="21"/>
        <v>0</v>
      </c>
      <c r="BH71" s="80">
        <f t="shared" si="73"/>
        <v>0</v>
      </c>
      <c r="BI71" s="85">
        <f t="shared" si="23"/>
        <v>0</v>
      </c>
      <c r="BJ71" s="80">
        <f t="shared" si="63"/>
        <v>0</v>
      </c>
      <c r="BL71" s="40">
        <v>0</v>
      </c>
      <c r="BM71" s="41">
        <v>0</v>
      </c>
      <c r="BN71" s="66">
        <f t="shared" si="24"/>
        <v>0</v>
      </c>
      <c r="BO71" s="40">
        <v>0</v>
      </c>
      <c r="BP71" s="41">
        <v>0</v>
      </c>
      <c r="BQ71" s="66">
        <f t="shared" si="25"/>
        <v>0</v>
      </c>
      <c r="BR71" s="80">
        <f t="shared" si="74"/>
        <v>0</v>
      </c>
      <c r="BS71" s="85">
        <f t="shared" si="27"/>
        <v>0</v>
      </c>
      <c r="BT71" s="80">
        <f t="shared" si="64"/>
        <v>0</v>
      </c>
      <c r="BV71" s="40">
        <v>0</v>
      </c>
      <c r="BW71" s="41">
        <v>0</v>
      </c>
      <c r="BX71" s="66">
        <f t="shared" si="28"/>
        <v>0</v>
      </c>
      <c r="BY71" s="40">
        <v>0</v>
      </c>
      <c r="BZ71" s="41">
        <v>0</v>
      </c>
      <c r="CA71" s="66">
        <f t="shared" si="29"/>
        <v>0</v>
      </c>
      <c r="CB71" s="80">
        <f t="shared" si="46"/>
        <v>0</v>
      </c>
      <c r="CC71" s="85">
        <f t="shared" si="30"/>
        <v>0</v>
      </c>
      <c r="CD71" s="80">
        <f t="shared" si="65"/>
        <v>0</v>
      </c>
      <c r="CF71" s="40">
        <v>0</v>
      </c>
      <c r="CG71" s="41">
        <v>0</v>
      </c>
      <c r="CH71" s="66">
        <f t="shared" si="31"/>
        <v>0</v>
      </c>
      <c r="CI71" s="40">
        <v>0</v>
      </c>
      <c r="CJ71" s="41">
        <v>0</v>
      </c>
      <c r="CK71" s="66">
        <f t="shared" si="32"/>
        <v>0</v>
      </c>
      <c r="CL71" s="80">
        <f t="shared" si="75"/>
        <v>0</v>
      </c>
      <c r="CM71" s="85">
        <f t="shared" si="34"/>
        <v>0</v>
      </c>
      <c r="CN71" s="80">
        <f t="shared" si="66"/>
        <v>0</v>
      </c>
      <c r="CP71" s="40">
        <v>0</v>
      </c>
      <c r="CQ71" s="41">
        <v>0</v>
      </c>
      <c r="CR71" s="66">
        <f t="shared" si="35"/>
        <v>0</v>
      </c>
      <c r="CS71" s="40">
        <v>0</v>
      </c>
      <c r="CT71" s="41">
        <v>0</v>
      </c>
      <c r="CU71" s="66">
        <f t="shared" si="36"/>
        <v>0</v>
      </c>
      <c r="CV71" s="80">
        <f t="shared" si="76"/>
        <v>0</v>
      </c>
      <c r="CW71" s="85">
        <f t="shared" si="38"/>
        <v>0</v>
      </c>
      <c r="CX71" s="80">
        <f t="shared" si="67"/>
        <v>0</v>
      </c>
    </row>
    <row r="72" spans="1:102" ht="24.95" customHeight="1">
      <c r="A72" s="3">
        <v>65</v>
      </c>
      <c r="B72" s="47" t="s">
        <v>50</v>
      </c>
      <c r="D72" s="40">
        <v>1550</v>
      </c>
      <c r="E72" s="41">
        <v>4625</v>
      </c>
      <c r="F72" s="66">
        <f t="shared" ref="F72:F90" si="77">SUM(D72:E72)</f>
        <v>6175</v>
      </c>
      <c r="G72" s="40">
        <v>964</v>
      </c>
      <c r="H72" s="41">
        <v>9869</v>
      </c>
      <c r="I72" s="66">
        <f t="shared" ref="I72:I90" si="78">SUM(G72:H72)</f>
        <v>10833</v>
      </c>
      <c r="J72" s="80">
        <f t="shared" ref="J72:J91" si="79">+I72/$I$93</f>
        <v>7.7091131637750679E-2</v>
      </c>
      <c r="K72" s="85">
        <f t="shared" ref="K72:K90" si="80">+L72</f>
        <v>0.75433198380566802</v>
      </c>
      <c r="L72" s="80">
        <f t="shared" si="39"/>
        <v>0.75433198380566802</v>
      </c>
      <c r="N72" s="40">
        <v>0</v>
      </c>
      <c r="O72" s="41">
        <v>0</v>
      </c>
      <c r="P72" s="66">
        <f t="shared" ref="P72:P90" si="81">SUM(N72:O72)</f>
        <v>0</v>
      </c>
      <c r="Q72" s="40">
        <v>0</v>
      </c>
      <c r="R72" s="41">
        <v>0</v>
      </c>
      <c r="S72" s="66">
        <f t="shared" ref="S72:S90" si="82">SUM(Q72:R72)</f>
        <v>0</v>
      </c>
      <c r="T72" s="80">
        <f t="shared" ref="T72:T91" si="83">+S72/$S$93</f>
        <v>0</v>
      </c>
      <c r="U72" s="85">
        <f t="shared" ref="U72:U90" si="84">+V72</f>
        <v>0</v>
      </c>
      <c r="V72" s="80">
        <f t="shared" si="59"/>
        <v>0</v>
      </c>
      <c r="X72" s="40">
        <v>658</v>
      </c>
      <c r="Y72" s="41">
        <v>5745</v>
      </c>
      <c r="Z72" s="66">
        <f t="shared" ref="Z72:Z90" si="85">SUM(X72:Y72)</f>
        <v>6403</v>
      </c>
      <c r="AA72" s="40">
        <v>3196</v>
      </c>
      <c r="AB72" s="41">
        <v>4149</v>
      </c>
      <c r="AC72" s="66">
        <f t="shared" ref="AC72:AC90" si="86">SUM(AA72:AB72)</f>
        <v>7345</v>
      </c>
      <c r="AD72" s="80">
        <f t="shared" ref="AD72:AD91" si="87">+AC72/$AC$93</f>
        <v>0.10684879695091792</v>
      </c>
      <c r="AE72" s="85">
        <f t="shared" ref="AE72:AE90" si="88">+AF72</f>
        <v>0.14711853818522569</v>
      </c>
      <c r="AF72" s="80">
        <f t="shared" si="60"/>
        <v>0.14711853818522569</v>
      </c>
      <c r="AH72" s="40">
        <v>356</v>
      </c>
      <c r="AI72" s="41">
        <v>0</v>
      </c>
      <c r="AJ72" s="66">
        <f t="shared" ref="AJ72:AJ90" si="89">SUM(AH72:AI72)</f>
        <v>356</v>
      </c>
      <c r="AK72" s="40">
        <v>415</v>
      </c>
      <c r="AL72" s="41">
        <v>0</v>
      </c>
      <c r="AM72" s="66">
        <f t="shared" ref="AM72:AM90" si="90">SUM(AK72:AL72)</f>
        <v>415</v>
      </c>
      <c r="AN72" s="80">
        <f t="shared" ref="AN72:AN91" si="91">+AM72/$AM$93</f>
        <v>1.204329783220639E-2</v>
      </c>
      <c r="AO72" s="85">
        <f t="shared" ref="AO72:AO90" si="92">+AP72</f>
        <v>0.16573033707865167</v>
      </c>
      <c r="AP72" s="80">
        <f t="shared" si="61"/>
        <v>0.16573033707865167</v>
      </c>
      <c r="AR72" s="40">
        <v>7</v>
      </c>
      <c r="AS72" s="41">
        <v>0</v>
      </c>
      <c r="AT72" s="66">
        <f t="shared" ref="AT72:AT90" si="93">SUM(AR72:AS72)</f>
        <v>7</v>
      </c>
      <c r="AU72" s="40">
        <v>18</v>
      </c>
      <c r="AV72" s="41">
        <v>0</v>
      </c>
      <c r="AW72" s="66">
        <f t="shared" ref="AW72:AW90" si="94">SUM(AU72:AV72)</f>
        <v>18</v>
      </c>
      <c r="AX72" s="80">
        <f t="shared" ref="AX72:AX91" si="95">+AW72/$AW$93</f>
        <v>2.8957528957528956E-3</v>
      </c>
      <c r="AY72" s="85">
        <f t="shared" ref="AY72:AY90" si="96">+AZ72</f>
        <v>1.5714285714285714</v>
      </c>
      <c r="AZ72" s="80">
        <f t="shared" si="62"/>
        <v>1.5714285714285714</v>
      </c>
      <c r="BB72" s="40">
        <v>0</v>
      </c>
      <c r="BC72" s="41">
        <v>0</v>
      </c>
      <c r="BD72" s="66">
        <f t="shared" ref="BD72:BD90" si="97">SUM(BB72:BC72)</f>
        <v>0</v>
      </c>
      <c r="BE72" s="40">
        <v>85</v>
      </c>
      <c r="BF72" s="41">
        <v>0</v>
      </c>
      <c r="BG72" s="66">
        <f t="shared" ref="BG72:BG90" si="98">SUM(BE72:BF72)</f>
        <v>85</v>
      </c>
      <c r="BH72" s="80">
        <f t="shared" ref="BH72:BH91" si="99">+BG72/$BG$93</f>
        <v>1.0747249968390441E-2</v>
      </c>
      <c r="BI72" s="85">
        <f t="shared" ref="BI72:BI90" si="100">+BJ72</f>
        <v>0</v>
      </c>
      <c r="BJ72" s="80">
        <f t="shared" si="63"/>
        <v>0</v>
      </c>
      <c r="BL72" s="40">
        <v>0</v>
      </c>
      <c r="BM72" s="41">
        <v>0</v>
      </c>
      <c r="BN72" s="66">
        <f t="shared" ref="BN72:BN90" si="101">SUM(BL72:BM72)</f>
        <v>0</v>
      </c>
      <c r="BO72" s="40">
        <v>0</v>
      </c>
      <c r="BP72" s="41">
        <v>0</v>
      </c>
      <c r="BQ72" s="66">
        <f t="shared" ref="BQ72:BQ90" si="102">SUM(BO72:BP72)</f>
        <v>0</v>
      </c>
      <c r="BR72" s="80">
        <f t="shared" ref="BR72:BR91" si="103">+BQ72/$BQ$93</f>
        <v>0</v>
      </c>
      <c r="BS72" s="85">
        <f t="shared" ref="BS72:BS90" si="104">+BT72</f>
        <v>0</v>
      </c>
      <c r="BT72" s="80">
        <f t="shared" si="64"/>
        <v>0</v>
      </c>
      <c r="BV72" s="40">
        <v>0</v>
      </c>
      <c r="BW72" s="41">
        <v>0</v>
      </c>
      <c r="BX72" s="66">
        <f t="shared" ref="BX72:BX90" si="105">SUM(BV72:BW72)</f>
        <v>0</v>
      </c>
      <c r="BY72" s="40">
        <v>0</v>
      </c>
      <c r="BZ72" s="41">
        <v>0</v>
      </c>
      <c r="CA72" s="66">
        <f t="shared" ref="CA72:CA90" si="106">SUM(BY72:BZ72)</f>
        <v>0</v>
      </c>
      <c r="CB72" s="80">
        <f t="shared" si="46"/>
        <v>0</v>
      </c>
      <c r="CC72" s="85">
        <f t="shared" ref="CC72:CC90" si="107">+CD72</f>
        <v>0</v>
      </c>
      <c r="CD72" s="80">
        <f t="shared" si="65"/>
        <v>0</v>
      </c>
      <c r="CF72" s="40">
        <v>39</v>
      </c>
      <c r="CG72" s="41">
        <v>0</v>
      </c>
      <c r="CH72" s="66">
        <f t="shared" ref="CH72:CH90" si="108">SUM(CF72:CG72)</f>
        <v>39</v>
      </c>
      <c r="CI72" s="40">
        <v>17</v>
      </c>
      <c r="CJ72" s="41">
        <v>0</v>
      </c>
      <c r="CK72" s="66">
        <f t="shared" ref="CK72:CK90" si="109">SUM(CI72:CJ72)</f>
        <v>17</v>
      </c>
      <c r="CL72" s="80">
        <f t="shared" ref="CL72:CL91" si="110">+CK72/$CK$93</f>
        <v>5.2099295127183576E-3</v>
      </c>
      <c r="CM72" s="85">
        <f t="shared" ref="CM72:CM90" si="111">+CN72</f>
        <v>-0.5641025641025641</v>
      </c>
      <c r="CN72" s="80">
        <f t="shared" si="66"/>
        <v>-0.5641025641025641</v>
      </c>
      <c r="CP72" s="40">
        <v>0</v>
      </c>
      <c r="CQ72" s="41">
        <v>0</v>
      </c>
      <c r="CR72" s="66">
        <f t="shared" ref="CR72:CR90" si="112">SUM(CP72:CQ72)</f>
        <v>0</v>
      </c>
      <c r="CS72" s="40">
        <v>0</v>
      </c>
      <c r="CT72" s="41">
        <v>0</v>
      </c>
      <c r="CU72" s="66">
        <f t="shared" ref="CU72:CU90" si="113">SUM(CS72:CT72)</f>
        <v>0</v>
      </c>
      <c r="CV72" s="80">
        <f t="shared" ref="CV72:CV91" si="114">+CU72/$CU$93</f>
        <v>0</v>
      </c>
      <c r="CW72" s="85">
        <f t="shared" ref="CW72:CW90" si="115">+CX72</f>
        <v>0</v>
      </c>
      <c r="CX72" s="80">
        <f t="shared" si="67"/>
        <v>0</v>
      </c>
    </row>
    <row r="73" spans="1:102" ht="24.95" customHeight="1">
      <c r="A73" s="3">
        <v>66</v>
      </c>
      <c r="B73" s="47" t="s">
        <v>251</v>
      </c>
      <c r="D73" s="40">
        <v>0</v>
      </c>
      <c r="E73" s="41">
        <v>0</v>
      </c>
      <c r="F73" s="66">
        <f t="shared" si="77"/>
        <v>0</v>
      </c>
      <c r="G73" s="40">
        <v>0</v>
      </c>
      <c r="H73" s="41">
        <v>0</v>
      </c>
      <c r="I73" s="66">
        <f t="shared" si="78"/>
        <v>0</v>
      </c>
      <c r="J73" s="80">
        <f t="shared" si="79"/>
        <v>0</v>
      </c>
      <c r="K73" s="85">
        <f t="shared" si="80"/>
        <v>0</v>
      </c>
      <c r="L73" s="80">
        <f t="shared" ref="L73:L90" si="116">IFERROR((I73-F73)/F73,0)</f>
        <v>0</v>
      </c>
      <c r="N73" s="40">
        <v>0</v>
      </c>
      <c r="O73" s="41">
        <v>0</v>
      </c>
      <c r="P73" s="66">
        <f t="shared" si="81"/>
        <v>0</v>
      </c>
      <c r="Q73" s="40">
        <v>0</v>
      </c>
      <c r="R73" s="41">
        <v>0</v>
      </c>
      <c r="S73" s="66">
        <f t="shared" si="82"/>
        <v>0</v>
      </c>
      <c r="T73" s="80">
        <f t="shared" si="83"/>
        <v>0</v>
      </c>
      <c r="U73" s="85">
        <f t="shared" si="84"/>
        <v>0</v>
      </c>
      <c r="V73" s="80">
        <f t="shared" si="59"/>
        <v>0</v>
      </c>
      <c r="X73" s="40">
        <v>0</v>
      </c>
      <c r="Y73" s="41">
        <v>0</v>
      </c>
      <c r="Z73" s="66">
        <f t="shared" si="85"/>
        <v>0</v>
      </c>
      <c r="AA73" s="40">
        <v>0</v>
      </c>
      <c r="AB73" s="41">
        <v>0</v>
      </c>
      <c r="AC73" s="66">
        <f t="shared" si="86"/>
        <v>0</v>
      </c>
      <c r="AD73" s="80">
        <f t="shared" si="87"/>
        <v>0</v>
      </c>
      <c r="AE73" s="85">
        <f t="shared" si="88"/>
        <v>0</v>
      </c>
      <c r="AF73" s="80">
        <f t="shared" si="60"/>
        <v>0</v>
      </c>
      <c r="AH73" s="40">
        <v>0</v>
      </c>
      <c r="AI73" s="41">
        <v>0</v>
      </c>
      <c r="AJ73" s="66">
        <f t="shared" si="89"/>
        <v>0</v>
      </c>
      <c r="AK73" s="40">
        <v>0</v>
      </c>
      <c r="AL73" s="41">
        <v>0</v>
      </c>
      <c r="AM73" s="66">
        <f t="shared" si="90"/>
        <v>0</v>
      </c>
      <c r="AN73" s="80">
        <f t="shared" si="91"/>
        <v>0</v>
      </c>
      <c r="AO73" s="85">
        <f t="shared" si="92"/>
        <v>0</v>
      </c>
      <c r="AP73" s="80">
        <f t="shared" si="61"/>
        <v>0</v>
      </c>
      <c r="AR73" s="40">
        <v>0</v>
      </c>
      <c r="AS73" s="41">
        <v>0</v>
      </c>
      <c r="AT73" s="66">
        <f t="shared" si="93"/>
        <v>0</v>
      </c>
      <c r="AU73" s="40">
        <v>0</v>
      </c>
      <c r="AV73" s="41">
        <v>0</v>
      </c>
      <c r="AW73" s="66">
        <f t="shared" si="94"/>
        <v>0</v>
      </c>
      <c r="AX73" s="80">
        <f t="shared" si="95"/>
        <v>0</v>
      </c>
      <c r="AY73" s="85">
        <f t="shared" si="96"/>
        <v>0</v>
      </c>
      <c r="AZ73" s="80">
        <f t="shared" si="62"/>
        <v>0</v>
      </c>
      <c r="BB73" s="40">
        <v>0</v>
      </c>
      <c r="BC73" s="41">
        <v>0</v>
      </c>
      <c r="BD73" s="66">
        <f t="shared" si="97"/>
        <v>0</v>
      </c>
      <c r="BE73" s="40">
        <v>1</v>
      </c>
      <c r="BF73" s="41">
        <v>0</v>
      </c>
      <c r="BG73" s="66">
        <f t="shared" si="98"/>
        <v>1</v>
      </c>
      <c r="BH73" s="80">
        <f t="shared" si="99"/>
        <v>1.2643823492224047E-4</v>
      </c>
      <c r="BI73" s="85">
        <f t="shared" si="100"/>
        <v>0</v>
      </c>
      <c r="BJ73" s="80">
        <f t="shared" si="63"/>
        <v>0</v>
      </c>
      <c r="BL73" s="40">
        <v>0</v>
      </c>
      <c r="BM73" s="41">
        <v>0</v>
      </c>
      <c r="BN73" s="66">
        <f t="shared" si="101"/>
        <v>0</v>
      </c>
      <c r="BO73" s="40">
        <v>0</v>
      </c>
      <c r="BP73" s="41">
        <v>0</v>
      </c>
      <c r="BQ73" s="66">
        <f t="shared" si="102"/>
        <v>0</v>
      </c>
      <c r="BR73" s="80">
        <f t="shared" si="103"/>
        <v>0</v>
      </c>
      <c r="BS73" s="85">
        <f t="shared" si="104"/>
        <v>0</v>
      </c>
      <c r="BT73" s="80">
        <f t="shared" si="64"/>
        <v>0</v>
      </c>
      <c r="BV73" s="40">
        <v>0</v>
      </c>
      <c r="BW73" s="41">
        <v>0</v>
      </c>
      <c r="BX73" s="66">
        <f t="shared" si="105"/>
        <v>0</v>
      </c>
      <c r="BY73" s="40">
        <v>0</v>
      </c>
      <c r="BZ73" s="41">
        <v>0</v>
      </c>
      <c r="CA73" s="66">
        <f t="shared" si="106"/>
        <v>0</v>
      </c>
      <c r="CB73" s="80">
        <f t="shared" ref="CB73:CB91" si="117">+IFERROR(CA73/$CA$93,0)</f>
        <v>0</v>
      </c>
      <c r="CC73" s="85">
        <f t="shared" si="107"/>
        <v>0</v>
      </c>
      <c r="CD73" s="80">
        <f t="shared" si="65"/>
        <v>0</v>
      </c>
      <c r="CF73" s="40">
        <v>0</v>
      </c>
      <c r="CG73" s="41">
        <v>0</v>
      </c>
      <c r="CH73" s="66">
        <f t="shared" si="108"/>
        <v>0</v>
      </c>
      <c r="CI73" s="40">
        <v>0</v>
      </c>
      <c r="CJ73" s="41">
        <v>0</v>
      </c>
      <c r="CK73" s="66">
        <f t="shared" si="109"/>
        <v>0</v>
      </c>
      <c r="CL73" s="80">
        <f t="shared" si="110"/>
        <v>0</v>
      </c>
      <c r="CM73" s="85">
        <f t="shared" si="111"/>
        <v>0</v>
      </c>
      <c r="CN73" s="80">
        <f t="shared" si="66"/>
        <v>0</v>
      </c>
      <c r="CP73" s="40">
        <v>0</v>
      </c>
      <c r="CQ73" s="41">
        <v>0</v>
      </c>
      <c r="CR73" s="66">
        <f t="shared" si="112"/>
        <v>0</v>
      </c>
      <c r="CS73" s="40">
        <v>0</v>
      </c>
      <c r="CT73" s="41">
        <v>0</v>
      </c>
      <c r="CU73" s="66">
        <f t="shared" si="113"/>
        <v>0</v>
      </c>
      <c r="CV73" s="80">
        <f t="shared" si="114"/>
        <v>0</v>
      </c>
      <c r="CW73" s="85">
        <f t="shared" si="115"/>
        <v>0</v>
      </c>
      <c r="CX73" s="80">
        <f t="shared" si="67"/>
        <v>0</v>
      </c>
    </row>
    <row r="74" spans="1:102" ht="24.95" customHeight="1">
      <c r="A74" s="3">
        <v>67</v>
      </c>
      <c r="B74" s="47" t="s">
        <v>275</v>
      </c>
      <c r="D74" s="40">
        <v>0</v>
      </c>
      <c r="E74" s="41">
        <v>0</v>
      </c>
      <c r="F74" s="66">
        <f t="shared" si="77"/>
        <v>0</v>
      </c>
      <c r="G74" s="40">
        <v>0</v>
      </c>
      <c r="H74" s="41">
        <v>0</v>
      </c>
      <c r="I74" s="66">
        <f t="shared" si="78"/>
        <v>0</v>
      </c>
      <c r="J74" s="80">
        <f t="shared" si="79"/>
        <v>0</v>
      </c>
      <c r="K74" s="85">
        <f t="shared" si="80"/>
        <v>0</v>
      </c>
      <c r="L74" s="80">
        <f t="shared" si="116"/>
        <v>0</v>
      </c>
      <c r="N74" s="40">
        <v>0</v>
      </c>
      <c r="O74" s="41">
        <v>0</v>
      </c>
      <c r="P74" s="66">
        <f t="shared" si="81"/>
        <v>0</v>
      </c>
      <c r="Q74" s="40">
        <v>0</v>
      </c>
      <c r="R74" s="41">
        <v>0</v>
      </c>
      <c r="S74" s="66">
        <f t="shared" si="82"/>
        <v>0</v>
      </c>
      <c r="T74" s="80">
        <f t="shared" si="83"/>
        <v>0</v>
      </c>
      <c r="U74" s="85">
        <f t="shared" si="84"/>
        <v>0</v>
      </c>
      <c r="V74" s="80">
        <f t="shared" si="59"/>
        <v>0</v>
      </c>
      <c r="X74" s="40">
        <v>0</v>
      </c>
      <c r="Y74" s="41">
        <v>0</v>
      </c>
      <c r="Z74" s="66">
        <f t="shared" si="85"/>
        <v>0</v>
      </c>
      <c r="AA74" s="40">
        <v>0</v>
      </c>
      <c r="AB74" s="41">
        <v>0</v>
      </c>
      <c r="AC74" s="66">
        <f t="shared" si="86"/>
        <v>0</v>
      </c>
      <c r="AD74" s="80">
        <f t="shared" si="87"/>
        <v>0</v>
      </c>
      <c r="AE74" s="85">
        <f t="shared" si="88"/>
        <v>0</v>
      </c>
      <c r="AF74" s="80">
        <f t="shared" si="60"/>
        <v>0</v>
      </c>
      <c r="AH74" s="40">
        <v>0</v>
      </c>
      <c r="AI74" s="41">
        <v>0</v>
      </c>
      <c r="AJ74" s="66">
        <f t="shared" si="89"/>
        <v>0</v>
      </c>
      <c r="AK74" s="40">
        <v>0</v>
      </c>
      <c r="AL74" s="41">
        <v>0</v>
      </c>
      <c r="AM74" s="66">
        <f t="shared" si="90"/>
        <v>0</v>
      </c>
      <c r="AN74" s="80">
        <f t="shared" si="91"/>
        <v>0</v>
      </c>
      <c r="AO74" s="85">
        <f t="shared" si="92"/>
        <v>0</v>
      </c>
      <c r="AP74" s="80">
        <f t="shared" si="61"/>
        <v>0</v>
      </c>
      <c r="AR74" s="40">
        <v>0</v>
      </c>
      <c r="AS74" s="41">
        <v>0</v>
      </c>
      <c r="AT74" s="66">
        <f t="shared" si="93"/>
        <v>0</v>
      </c>
      <c r="AU74" s="40">
        <v>2</v>
      </c>
      <c r="AV74" s="41">
        <v>0</v>
      </c>
      <c r="AW74" s="66">
        <f t="shared" si="94"/>
        <v>2</v>
      </c>
      <c r="AX74" s="80">
        <f t="shared" si="95"/>
        <v>3.2175032175032174E-4</v>
      </c>
      <c r="AY74" s="85">
        <f t="shared" si="96"/>
        <v>0</v>
      </c>
      <c r="AZ74" s="80">
        <f t="shared" si="62"/>
        <v>0</v>
      </c>
      <c r="BB74" s="40">
        <v>0</v>
      </c>
      <c r="BC74" s="41">
        <v>0</v>
      </c>
      <c r="BD74" s="66">
        <f t="shared" si="97"/>
        <v>0</v>
      </c>
      <c r="BE74" s="40">
        <v>0</v>
      </c>
      <c r="BF74" s="41">
        <v>0</v>
      </c>
      <c r="BG74" s="66">
        <f t="shared" si="98"/>
        <v>0</v>
      </c>
      <c r="BH74" s="80">
        <f t="shared" si="99"/>
        <v>0</v>
      </c>
      <c r="BI74" s="85">
        <f t="shared" si="100"/>
        <v>0</v>
      </c>
      <c r="BJ74" s="80">
        <f t="shared" si="63"/>
        <v>0</v>
      </c>
      <c r="BL74" s="40">
        <v>0</v>
      </c>
      <c r="BM74" s="41">
        <v>0</v>
      </c>
      <c r="BN74" s="66">
        <f t="shared" si="101"/>
        <v>0</v>
      </c>
      <c r="BO74" s="40">
        <v>0</v>
      </c>
      <c r="BP74" s="41">
        <v>0</v>
      </c>
      <c r="BQ74" s="66">
        <f t="shared" si="102"/>
        <v>0</v>
      </c>
      <c r="BR74" s="80">
        <f t="shared" si="103"/>
        <v>0</v>
      </c>
      <c r="BS74" s="85">
        <f t="shared" si="104"/>
        <v>0</v>
      </c>
      <c r="BT74" s="80">
        <f t="shared" si="64"/>
        <v>0</v>
      </c>
      <c r="BV74" s="40">
        <v>0</v>
      </c>
      <c r="BW74" s="41">
        <v>0</v>
      </c>
      <c r="BX74" s="66">
        <f t="shared" si="105"/>
        <v>0</v>
      </c>
      <c r="BY74" s="40">
        <v>0</v>
      </c>
      <c r="BZ74" s="41">
        <v>0</v>
      </c>
      <c r="CA74" s="66">
        <f t="shared" si="106"/>
        <v>0</v>
      </c>
      <c r="CB74" s="80">
        <f t="shared" si="117"/>
        <v>0</v>
      </c>
      <c r="CC74" s="85">
        <f t="shared" si="107"/>
        <v>0</v>
      </c>
      <c r="CD74" s="80">
        <f t="shared" si="65"/>
        <v>0</v>
      </c>
      <c r="CF74" s="40">
        <v>0</v>
      </c>
      <c r="CG74" s="41">
        <v>0</v>
      </c>
      <c r="CH74" s="66">
        <f t="shared" si="108"/>
        <v>0</v>
      </c>
      <c r="CI74" s="40">
        <v>0</v>
      </c>
      <c r="CJ74" s="41">
        <v>0</v>
      </c>
      <c r="CK74" s="66">
        <f t="shared" si="109"/>
        <v>0</v>
      </c>
      <c r="CL74" s="80">
        <f t="shared" si="110"/>
        <v>0</v>
      </c>
      <c r="CM74" s="85">
        <f t="shared" si="111"/>
        <v>0</v>
      </c>
      <c r="CN74" s="80">
        <f t="shared" si="66"/>
        <v>0</v>
      </c>
      <c r="CP74" s="40">
        <v>0</v>
      </c>
      <c r="CQ74" s="41">
        <v>0</v>
      </c>
      <c r="CR74" s="66">
        <f t="shared" si="112"/>
        <v>0</v>
      </c>
      <c r="CS74" s="40">
        <v>0</v>
      </c>
      <c r="CT74" s="41">
        <v>0</v>
      </c>
      <c r="CU74" s="66">
        <f t="shared" si="113"/>
        <v>0</v>
      </c>
      <c r="CV74" s="80">
        <f t="shared" si="114"/>
        <v>0</v>
      </c>
      <c r="CW74" s="85">
        <f t="shared" si="115"/>
        <v>0</v>
      </c>
      <c r="CX74" s="80">
        <f t="shared" si="67"/>
        <v>0</v>
      </c>
    </row>
    <row r="75" spans="1:102" ht="24.95" customHeight="1">
      <c r="A75" s="3">
        <v>68</v>
      </c>
      <c r="B75" s="47" t="s">
        <v>76</v>
      </c>
      <c r="D75" s="40">
        <v>0</v>
      </c>
      <c r="E75" s="41">
        <v>0</v>
      </c>
      <c r="F75" s="66">
        <f t="shared" si="77"/>
        <v>0</v>
      </c>
      <c r="G75" s="40">
        <v>0</v>
      </c>
      <c r="H75" s="41">
        <v>0</v>
      </c>
      <c r="I75" s="66">
        <f t="shared" si="78"/>
        <v>0</v>
      </c>
      <c r="J75" s="80">
        <f t="shared" si="79"/>
        <v>0</v>
      </c>
      <c r="K75" s="85">
        <f t="shared" si="80"/>
        <v>0</v>
      </c>
      <c r="L75" s="80">
        <f t="shared" si="116"/>
        <v>0</v>
      </c>
      <c r="N75" s="40">
        <v>0</v>
      </c>
      <c r="O75" s="41">
        <v>0</v>
      </c>
      <c r="P75" s="66">
        <f t="shared" si="81"/>
        <v>0</v>
      </c>
      <c r="Q75" s="40">
        <v>0</v>
      </c>
      <c r="R75" s="41">
        <v>0</v>
      </c>
      <c r="S75" s="66">
        <f t="shared" si="82"/>
        <v>0</v>
      </c>
      <c r="T75" s="80">
        <f t="shared" si="83"/>
        <v>0</v>
      </c>
      <c r="U75" s="85">
        <f t="shared" si="84"/>
        <v>0</v>
      </c>
      <c r="V75" s="80">
        <f t="shared" si="59"/>
        <v>0</v>
      </c>
      <c r="X75" s="40">
        <v>0</v>
      </c>
      <c r="Y75" s="41">
        <v>0</v>
      </c>
      <c r="Z75" s="66">
        <f t="shared" si="85"/>
        <v>0</v>
      </c>
      <c r="AA75" s="40">
        <v>0</v>
      </c>
      <c r="AB75" s="41">
        <v>0</v>
      </c>
      <c r="AC75" s="66">
        <f t="shared" si="86"/>
        <v>0</v>
      </c>
      <c r="AD75" s="80">
        <f t="shared" si="87"/>
        <v>0</v>
      </c>
      <c r="AE75" s="85">
        <f t="shared" si="88"/>
        <v>0</v>
      </c>
      <c r="AF75" s="80">
        <f t="shared" si="60"/>
        <v>0</v>
      </c>
      <c r="AH75" s="40">
        <v>0</v>
      </c>
      <c r="AI75" s="41">
        <v>0</v>
      </c>
      <c r="AJ75" s="66">
        <f t="shared" si="89"/>
        <v>0</v>
      </c>
      <c r="AK75" s="40">
        <v>0</v>
      </c>
      <c r="AL75" s="41">
        <v>0</v>
      </c>
      <c r="AM75" s="66">
        <f t="shared" si="90"/>
        <v>0</v>
      </c>
      <c r="AN75" s="80">
        <f t="shared" si="91"/>
        <v>0</v>
      </c>
      <c r="AO75" s="85">
        <f t="shared" si="92"/>
        <v>0</v>
      </c>
      <c r="AP75" s="80">
        <f t="shared" si="61"/>
        <v>0</v>
      </c>
      <c r="AR75" s="40">
        <v>0</v>
      </c>
      <c r="AS75" s="41">
        <v>0</v>
      </c>
      <c r="AT75" s="66">
        <f t="shared" si="93"/>
        <v>0</v>
      </c>
      <c r="AU75" s="40">
        <v>2</v>
      </c>
      <c r="AV75" s="41">
        <v>0</v>
      </c>
      <c r="AW75" s="66">
        <f t="shared" si="94"/>
        <v>2</v>
      </c>
      <c r="AX75" s="80">
        <f t="shared" si="95"/>
        <v>3.2175032175032174E-4</v>
      </c>
      <c r="AY75" s="85">
        <f t="shared" si="96"/>
        <v>0</v>
      </c>
      <c r="AZ75" s="80">
        <f t="shared" si="62"/>
        <v>0</v>
      </c>
      <c r="BB75" s="40">
        <v>0</v>
      </c>
      <c r="BC75" s="41">
        <v>0</v>
      </c>
      <c r="BD75" s="66">
        <f t="shared" si="97"/>
        <v>0</v>
      </c>
      <c r="BE75" s="40">
        <v>0</v>
      </c>
      <c r="BF75" s="41">
        <v>0</v>
      </c>
      <c r="BG75" s="66">
        <f t="shared" si="98"/>
        <v>0</v>
      </c>
      <c r="BH75" s="80">
        <f t="shared" si="99"/>
        <v>0</v>
      </c>
      <c r="BI75" s="85">
        <f t="shared" si="100"/>
        <v>0</v>
      </c>
      <c r="BJ75" s="80">
        <f t="shared" si="63"/>
        <v>0</v>
      </c>
      <c r="BL75" s="40">
        <v>0</v>
      </c>
      <c r="BM75" s="41">
        <v>0</v>
      </c>
      <c r="BN75" s="66">
        <f t="shared" si="101"/>
        <v>0</v>
      </c>
      <c r="BO75" s="40">
        <v>0</v>
      </c>
      <c r="BP75" s="41">
        <v>0</v>
      </c>
      <c r="BQ75" s="66">
        <f t="shared" si="102"/>
        <v>0</v>
      </c>
      <c r="BR75" s="80">
        <f t="shared" si="103"/>
        <v>0</v>
      </c>
      <c r="BS75" s="85">
        <f t="shared" si="104"/>
        <v>0</v>
      </c>
      <c r="BT75" s="80">
        <f t="shared" si="64"/>
        <v>0</v>
      </c>
      <c r="BV75" s="40">
        <v>0</v>
      </c>
      <c r="BW75" s="41">
        <v>0</v>
      </c>
      <c r="BX75" s="66">
        <f t="shared" si="105"/>
        <v>0</v>
      </c>
      <c r="BY75" s="40">
        <v>0</v>
      </c>
      <c r="BZ75" s="41">
        <v>0</v>
      </c>
      <c r="CA75" s="66">
        <f t="shared" si="106"/>
        <v>0</v>
      </c>
      <c r="CB75" s="80">
        <f t="shared" si="117"/>
        <v>0</v>
      </c>
      <c r="CC75" s="85">
        <f t="shared" si="107"/>
        <v>0</v>
      </c>
      <c r="CD75" s="80">
        <f t="shared" si="65"/>
        <v>0</v>
      </c>
      <c r="CF75" s="40">
        <v>0</v>
      </c>
      <c r="CG75" s="41">
        <v>0</v>
      </c>
      <c r="CH75" s="66">
        <f t="shared" si="108"/>
        <v>0</v>
      </c>
      <c r="CI75" s="40">
        <v>0</v>
      </c>
      <c r="CJ75" s="41">
        <v>0</v>
      </c>
      <c r="CK75" s="66">
        <f t="shared" si="109"/>
        <v>0</v>
      </c>
      <c r="CL75" s="80">
        <f t="shared" si="110"/>
        <v>0</v>
      </c>
      <c r="CM75" s="85">
        <f t="shared" si="111"/>
        <v>0</v>
      </c>
      <c r="CN75" s="80">
        <f t="shared" si="66"/>
        <v>0</v>
      </c>
      <c r="CP75" s="40">
        <v>0</v>
      </c>
      <c r="CQ75" s="41">
        <v>0</v>
      </c>
      <c r="CR75" s="66">
        <f t="shared" si="112"/>
        <v>0</v>
      </c>
      <c r="CS75" s="40">
        <v>0</v>
      </c>
      <c r="CT75" s="41">
        <v>0</v>
      </c>
      <c r="CU75" s="66">
        <f t="shared" si="113"/>
        <v>0</v>
      </c>
      <c r="CV75" s="80">
        <f t="shared" si="114"/>
        <v>0</v>
      </c>
      <c r="CW75" s="85">
        <f t="shared" si="115"/>
        <v>0</v>
      </c>
      <c r="CX75" s="80">
        <f t="shared" si="67"/>
        <v>0</v>
      </c>
    </row>
    <row r="76" spans="1:102" ht="24.95" customHeight="1">
      <c r="A76" s="3">
        <v>69</v>
      </c>
      <c r="B76" s="47" t="s">
        <v>206</v>
      </c>
      <c r="D76" s="40">
        <v>0</v>
      </c>
      <c r="E76" s="41">
        <v>0</v>
      </c>
      <c r="F76" s="66">
        <f t="shared" si="77"/>
        <v>0</v>
      </c>
      <c r="G76" s="40">
        <v>0</v>
      </c>
      <c r="H76" s="41">
        <v>0</v>
      </c>
      <c r="I76" s="66">
        <f t="shared" si="78"/>
        <v>0</v>
      </c>
      <c r="J76" s="80">
        <f t="shared" si="79"/>
        <v>0</v>
      </c>
      <c r="K76" s="85">
        <f t="shared" si="80"/>
        <v>0</v>
      </c>
      <c r="L76" s="80">
        <f t="shared" si="116"/>
        <v>0</v>
      </c>
      <c r="N76" s="40">
        <v>0</v>
      </c>
      <c r="O76" s="41">
        <v>0</v>
      </c>
      <c r="P76" s="66">
        <f t="shared" si="81"/>
        <v>0</v>
      </c>
      <c r="Q76" s="40">
        <v>0</v>
      </c>
      <c r="R76" s="41">
        <v>0</v>
      </c>
      <c r="S76" s="66">
        <f t="shared" si="82"/>
        <v>0</v>
      </c>
      <c r="T76" s="80">
        <f t="shared" si="83"/>
        <v>0</v>
      </c>
      <c r="U76" s="85">
        <f t="shared" si="84"/>
        <v>0</v>
      </c>
      <c r="V76" s="80">
        <f t="shared" si="59"/>
        <v>0</v>
      </c>
      <c r="X76" s="40">
        <v>0</v>
      </c>
      <c r="Y76" s="41">
        <v>0</v>
      </c>
      <c r="Z76" s="66">
        <f t="shared" si="85"/>
        <v>0</v>
      </c>
      <c r="AA76" s="40">
        <v>0</v>
      </c>
      <c r="AB76" s="41">
        <v>0</v>
      </c>
      <c r="AC76" s="66">
        <f t="shared" si="86"/>
        <v>0</v>
      </c>
      <c r="AD76" s="80">
        <f t="shared" si="87"/>
        <v>0</v>
      </c>
      <c r="AE76" s="85">
        <f t="shared" si="88"/>
        <v>0</v>
      </c>
      <c r="AF76" s="80">
        <f t="shared" si="60"/>
        <v>0</v>
      </c>
      <c r="AH76" s="40">
        <v>0</v>
      </c>
      <c r="AI76" s="41">
        <v>0</v>
      </c>
      <c r="AJ76" s="66">
        <f t="shared" si="89"/>
        <v>0</v>
      </c>
      <c r="AK76" s="40">
        <v>0</v>
      </c>
      <c r="AL76" s="41">
        <v>0</v>
      </c>
      <c r="AM76" s="66">
        <f t="shared" si="90"/>
        <v>0</v>
      </c>
      <c r="AN76" s="80">
        <f t="shared" si="91"/>
        <v>0</v>
      </c>
      <c r="AO76" s="85">
        <f t="shared" si="92"/>
        <v>0</v>
      </c>
      <c r="AP76" s="80">
        <f t="shared" si="61"/>
        <v>0</v>
      </c>
      <c r="AR76" s="40">
        <v>0</v>
      </c>
      <c r="AS76" s="41">
        <v>0</v>
      </c>
      <c r="AT76" s="66">
        <f t="shared" si="93"/>
        <v>0</v>
      </c>
      <c r="AU76" s="40">
        <v>0</v>
      </c>
      <c r="AV76" s="41">
        <v>0</v>
      </c>
      <c r="AW76" s="66">
        <f t="shared" si="94"/>
        <v>0</v>
      </c>
      <c r="AX76" s="80">
        <f t="shared" si="95"/>
        <v>0</v>
      </c>
      <c r="AY76" s="85">
        <f t="shared" si="96"/>
        <v>0</v>
      </c>
      <c r="AZ76" s="80">
        <f t="shared" si="62"/>
        <v>0</v>
      </c>
      <c r="BB76" s="40">
        <v>2</v>
      </c>
      <c r="BC76" s="41">
        <v>0</v>
      </c>
      <c r="BD76" s="66">
        <f t="shared" si="97"/>
        <v>2</v>
      </c>
      <c r="BE76" s="40">
        <v>0</v>
      </c>
      <c r="BF76" s="41">
        <v>0</v>
      </c>
      <c r="BG76" s="66">
        <f t="shared" si="98"/>
        <v>0</v>
      </c>
      <c r="BH76" s="80">
        <f t="shared" si="99"/>
        <v>0</v>
      </c>
      <c r="BI76" s="85">
        <f t="shared" si="100"/>
        <v>-1</v>
      </c>
      <c r="BJ76" s="80">
        <f t="shared" si="63"/>
        <v>-1</v>
      </c>
      <c r="BL76" s="40">
        <v>0</v>
      </c>
      <c r="BM76" s="41">
        <v>0</v>
      </c>
      <c r="BN76" s="66">
        <f t="shared" si="101"/>
        <v>0</v>
      </c>
      <c r="BO76" s="40">
        <v>0</v>
      </c>
      <c r="BP76" s="41">
        <v>0</v>
      </c>
      <c r="BQ76" s="66">
        <f t="shared" si="102"/>
        <v>0</v>
      </c>
      <c r="BR76" s="80">
        <f t="shared" si="103"/>
        <v>0</v>
      </c>
      <c r="BS76" s="85">
        <f t="shared" si="104"/>
        <v>0</v>
      </c>
      <c r="BT76" s="80">
        <f t="shared" si="64"/>
        <v>0</v>
      </c>
      <c r="BV76" s="40">
        <v>0</v>
      </c>
      <c r="BW76" s="41">
        <v>0</v>
      </c>
      <c r="BX76" s="66">
        <f t="shared" si="105"/>
        <v>0</v>
      </c>
      <c r="BY76" s="40">
        <v>0</v>
      </c>
      <c r="BZ76" s="41">
        <v>0</v>
      </c>
      <c r="CA76" s="66">
        <f t="shared" si="106"/>
        <v>0</v>
      </c>
      <c r="CB76" s="80">
        <f t="shared" si="117"/>
        <v>0</v>
      </c>
      <c r="CC76" s="85">
        <f t="shared" si="107"/>
        <v>0</v>
      </c>
      <c r="CD76" s="80">
        <f t="shared" si="65"/>
        <v>0</v>
      </c>
      <c r="CF76" s="40">
        <v>0</v>
      </c>
      <c r="CG76" s="41">
        <v>0</v>
      </c>
      <c r="CH76" s="66">
        <f t="shared" si="108"/>
        <v>0</v>
      </c>
      <c r="CI76" s="40">
        <v>0</v>
      </c>
      <c r="CJ76" s="41">
        <v>0</v>
      </c>
      <c r="CK76" s="66">
        <f t="shared" si="109"/>
        <v>0</v>
      </c>
      <c r="CL76" s="80">
        <f t="shared" si="110"/>
        <v>0</v>
      </c>
      <c r="CM76" s="85">
        <f t="shared" si="111"/>
        <v>0</v>
      </c>
      <c r="CN76" s="80">
        <f t="shared" si="66"/>
        <v>0</v>
      </c>
      <c r="CP76" s="40">
        <v>0</v>
      </c>
      <c r="CQ76" s="41">
        <v>0</v>
      </c>
      <c r="CR76" s="66">
        <f t="shared" si="112"/>
        <v>0</v>
      </c>
      <c r="CS76" s="40">
        <v>0</v>
      </c>
      <c r="CT76" s="41">
        <v>0</v>
      </c>
      <c r="CU76" s="66">
        <f t="shared" si="113"/>
        <v>0</v>
      </c>
      <c r="CV76" s="80">
        <f t="shared" si="114"/>
        <v>0</v>
      </c>
      <c r="CW76" s="85">
        <f t="shared" si="115"/>
        <v>0</v>
      </c>
      <c r="CX76" s="80">
        <f t="shared" si="67"/>
        <v>0</v>
      </c>
    </row>
    <row r="77" spans="1:102" ht="24.95" customHeight="1">
      <c r="A77" s="3">
        <v>70</v>
      </c>
      <c r="B77" s="47" t="s">
        <v>82</v>
      </c>
      <c r="D77" s="40">
        <v>228</v>
      </c>
      <c r="E77" s="41">
        <v>0</v>
      </c>
      <c r="F77" s="66">
        <f t="shared" si="77"/>
        <v>228</v>
      </c>
      <c r="G77" s="40">
        <v>58</v>
      </c>
      <c r="H77" s="41">
        <v>0</v>
      </c>
      <c r="I77" s="66">
        <f t="shared" si="78"/>
        <v>58</v>
      </c>
      <c r="J77" s="80">
        <f t="shared" si="79"/>
        <v>4.1274675851468099E-4</v>
      </c>
      <c r="K77" s="85">
        <f t="shared" si="80"/>
        <v>-0.74561403508771928</v>
      </c>
      <c r="L77" s="80">
        <f t="shared" si="116"/>
        <v>-0.74561403508771928</v>
      </c>
      <c r="N77" s="40">
        <v>0</v>
      </c>
      <c r="O77" s="41">
        <v>0</v>
      </c>
      <c r="P77" s="66">
        <f t="shared" si="81"/>
        <v>0</v>
      </c>
      <c r="Q77" s="40">
        <v>0</v>
      </c>
      <c r="R77" s="41">
        <v>0</v>
      </c>
      <c r="S77" s="66">
        <f t="shared" si="82"/>
        <v>0</v>
      </c>
      <c r="T77" s="80">
        <f t="shared" si="83"/>
        <v>0</v>
      </c>
      <c r="U77" s="85">
        <f t="shared" si="84"/>
        <v>0</v>
      </c>
      <c r="V77" s="80">
        <f t="shared" si="59"/>
        <v>0</v>
      </c>
      <c r="X77" s="40">
        <v>0</v>
      </c>
      <c r="Y77" s="41">
        <v>0</v>
      </c>
      <c r="Z77" s="66">
        <f t="shared" si="85"/>
        <v>0</v>
      </c>
      <c r="AA77" s="40">
        <v>0</v>
      </c>
      <c r="AB77" s="41">
        <v>0</v>
      </c>
      <c r="AC77" s="66">
        <f t="shared" si="86"/>
        <v>0</v>
      </c>
      <c r="AD77" s="80">
        <f t="shared" si="87"/>
        <v>0</v>
      </c>
      <c r="AE77" s="85">
        <f t="shared" si="88"/>
        <v>0</v>
      </c>
      <c r="AF77" s="80">
        <f t="shared" si="60"/>
        <v>0</v>
      </c>
      <c r="AH77" s="40">
        <v>0</v>
      </c>
      <c r="AI77" s="41">
        <v>0</v>
      </c>
      <c r="AJ77" s="66">
        <f t="shared" si="89"/>
        <v>0</v>
      </c>
      <c r="AK77" s="40">
        <v>0</v>
      </c>
      <c r="AL77" s="41">
        <v>0</v>
      </c>
      <c r="AM77" s="66">
        <f t="shared" si="90"/>
        <v>0</v>
      </c>
      <c r="AN77" s="80">
        <f t="shared" si="91"/>
        <v>0</v>
      </c>
      <c r="AO77" s="85">
        <f t="shared" si="92"/>
        <v>0</v>
      </c>
      <c r="AP77" s="80">
        <f t="shared" si="61"/>
        <v>0</v>
      </c>
      <c r="AR77" s="40">
        <v>0</v>
      </c>
      <c r="AS77" s="41">
        <v>0</v>
      </c>
      <c r="AT77" s="66">
        <f t="shared" si="93"/>
        <v>0</v>
      </c>
      <c r="AU77" s="40">
        <v>0</v>
      </c>
      <c r="AV77" s="41">
        <v>0</v>
      </c>
      <c r="AW77" s="66">
        <f t="shared" si="94"/>
        <v>0</v>
      </c>
      <c r="AX77" s="80">
        <f t="shared" si="95"/>
        <v>0</v>
      </c>
      <c r="AY77" s="85">
        <f t="shared" si="96"/>
        <v>0</v>
      </c>
      <c r="AZ77" s="80">
        <f t="shared" si="62"/>
        <v>0</v>
      </c>
      <c r="BB77" s="40">
        <v>16</v>
      </c>
      <c r="BC77" s="41">
        <v>0</v>
      </c>
      <c r="BD77" s="66">
        <f t="shared" si="97"/>
        <v>16</v>
      </c>
      <c r="BE77" s="40">
        <v>4</v>
      </c>
      <c r="BF77" s="41">
        <v>0</v>
      </c>
      <c r="BG77" s="66">
        <f t="shared" si="98"/>
        <v>4</v>
      </c>
      <c r="BH77" s="80">
        <f t="shared" si="99"/>
        <v>5.0575293968896189E-4</v>
      </c>
      <c r="BI77" s="85">
        <f t="shared" si="100"/>
        <v>-0.75</v>
      </c>
      <c r="BJ77" s="80">
        <f t="shared" si="63"/>
        <v>-0.75</v>
      </c>
      <c r="BL77" s="40">
        <v>0</v>
      </c>
      <c r="BM77" s="41">
        <v>0</v>
      </c>
      <c r="BN77" s="66">
        <f t="shared" si="101"/>
        <v>0</v>
      </c>
      <c r="BO77" s="40">
        <v>0</v>
      </c>
      <c r="BP77" s="41">
        <v>0</v>
      </c>
      <c r="BQ77" s="66">
        <f t="shared" si="102"/>
        <v>0</v>
      </c>
      <c r="BR77" s="80">
        <f t="shared" si="103"/>
        <v>0</v>
      </c>
      <c r="BS77" s="85">
        <f t="shared" si="104"/>
        <v>0</v>
      </c>
      <c r="BT77" s="80">
        <f t="shared" si="64"/>
        <v>0</v>
      </c>
      <c r="BV77" s="40">
        <v>0</v>
      </c>
      <c r="BW77" s="41">
        <v>0</v>
      </c>
      <c r="BX77" s="66">
        <f t="shared" si="105"/>
        <v>0</v>
      </c>
      <c r="BY77" s="40">
        <v>0</v>
      </c>
      <c r="BZ77" s="41">
        <v>0</v>
      </c>
      <c r="CA77" s="66">
        <f t="shared" si="106"/>
        <v>0</v>
      </c>
      <c r="CB77" s="80">
        <f t="shared" si="117"/>
        <v>0</v>
      </c>
      <c r="CC77" s="85">
        <f t="shared" si="107"/>
        <v>0</v>
      </c>
      <c r="CD77" s="80">
        <f t="shared" si="65"/>
        <v>0</v>
      </c>
      <c r="CF77" s="40">
        <v>0</v>
      </c>
      <c r="CG77" s="41">
        <v>0</v>
      </c>
      <c r="CH77" s="66">
        <f t="shared" si="108"/>
        <v>0</v>
      </c>
      <c r="CI77" s="40">
        <v>0</v>
      </c>
      <c r="CJ77" s="41">
        <v>0</v>
      </c>
      <c r="CK77" s="66">
        <f t="shared" si="109"/>
        <v>0</v>
      </c>
      <c r="CL77" s="80">
        <f t="shared" si="110"/>
        <v>0</v>
      </c>
      <c r="CM77" s="85">
        <f t="shared" si="111"/>
        <v>0</v>
      </c>
      <c r="CN77" s="80">
        <f t="shared" si="66"/>
        <v>0</v>
      </c>
      <c r="CP77" s="40">
        <v>0</v>
      </c>
      <c r="CQ77" s="41">
        <v>0</v>
      </c>
      <c r="CR77" s="66">
        <f t="shared" si="112"/>
        <v>0</v>
      </c>
      <c r="CS77" s="40">
        <v>0</v>
      </c>
      <c r="CT77" s="41">
        <v>0</v>
      </c>
      <c r="CU77" s="66">
        <f t="shared" si="113"/>
        <v>0</v>
      </c>
      <c r="CV77" s="80">
        <f t="shared" si="114"/>
        <v>0</v>
      </c>
      <c r="CW77" s="85">
        <f t="shared" si="115"/>
        <v>0</v>
      </c>
      <c r="CX77" s="80">
        <f t="shared" si="67"/>
        <v>0</v>
      </c>
    </row>
    <row r="78" spans="1:102" ht="24.95" customHeight="1">
      <c r="A78" s="3">
        <v>71</v>
      </c>
      <c r="B78" s="47" t="s">
        <v>94</v>
      </c>
      <c r="D78" s="40">
        <v>0</v>
      </c>
      <c r="E78" s="41">
        <v>0</v>
      </c>
      <c r="F78" s="66">
        <f t="shared" si="77"/>
        <v>0</v>
      </c>
      <c r="G78" s="40">
        <v>0</v>
      </c>
      <c r="H78" s="41">
        <v>0</v>
      </c>
      <c r="I78" s="66">
        <f t="shared" si="78"/>
        <v>0</v>
      </c>
      <c r="J78" s="80">
        <f t="shared" si="79"/>
        <v>0</v>
      </c>
      <c r="K78" s="85">
        <f t="shared" si="80"/>
        <v>0</v>
      </c>
      <c r="L78" s="80">
        <f t="shared" si="116"/>
        <v>0</v>
      </c>
      <c r="N78" s="40">
        <v>0</v>
      </c>
      <c r="O78" s="41">
        <v>0</v>
      </c>
      <c r="P78" s="66">
        <f t="shared" si="81"/>
        <v>0</v>
      </c>
      <c r="Q78" s="40">
        <v>0</v>
      </c>
      <c r="R78" s="41">
        <v>0</v>
      </c>
      <c r="S78" s="66">
        <f t="shared" si="82"/>
        <v>0</v>
      </c>
      <c r="T78" s="80">
        <f t="shared" si="83"/>
        <v>0</v>
      </c>
      <c r="U78" s="85">
        <f t="shared" si="84"/>
        <v>0</v>
      </c>
      <c r="V78" s="80">
        <f t="shared" si="59"/>
        <v>0</v>
      </c>
      <c r="X78" s="40">
        <v>0</v>
      </c>
      <c r="Y78" s="41">
        <v>0</v>
      </c>
      <c r="Z78" s="66">
        <f t="shared" si="85"/>
        <v>0</v>
      </c>
      <c r="AA78" s="40">
        <v>0</v>
      </c>
      <c r="AB78" s="41">
        <v>0</v>
      </c>
      <c r="AC78" s="66">
        <f t="shared" si="86"/>
        <v>0</v>
      </c>
      <c r="AD78" s="80">
        <f t="shared" si="87"/>
        <v>0</v>
      </c>
      <c r="AE78" s="85">
        <f t="shared" si="88"/>
        <v>0</v>
      </c>
      <c r="AF78" s="80">
        <f t="shared" si="60"/>
        <v>0</v>
      </c>
      <c r="AH78" s="40">
        <v>0</v>
      </c>
      <c r="AI78" s="41">
        <v>0</v>
      </c>
      <c r="AJ78" s="66">
        <f t="shared" si="89"/>
        <v>0</v>
      </c>
      <c r="AK78" s="40">
        <v>0</v>
      </c>
      <c r="AL78" s="41">
        <v>0</v>
      </c>
      <c r="AM78" s="66">
        <f t="shared" si="90"/>
        <v>0</v>
      </c>
      <c r="AN78" s="80">
        <f t="shared" si="91"/>
        <v>0</v>
      </c>
      <c r="AO78" s="85">
        <f t="shared" si="92"/>
        <v>0</v>
      </c>
      <c r="AP78" s="80">
        <f t="shared" si="61"/>
        <v>0</v>
      </c>
      <c r="AR78" s="40">
        <v>0</v>
      </c>
      <c r="AS78" s="41">
        <v>0</v>
      </c>
      <c r="AT78" s="66">
        <f t="shared" si="93"/>
        <v>0</v>
      </c>
      <c r="AU78" s="40">
        <v>4</v>
      </c>
      <c r="AV78" s="41">
        <v>0</v>
      </c>
      <c r="AW78" s="66">
        <f t="shared" si="94"/>
        <v>4</v>
      </c>
      <c r="AX78" s="80">
        <f t="shared" si="95"/>
        <v>6.4350064350064348E-4</v>
      </c>
      <c r="AY78" s="85">
        <f t="shared" si="96"/>
        <v>0</v>
      </c>
      <c r="AZ78" s="80">
        <f t="shared" si="62"/>
        <v>0</v>
      </c>
      <c r="BB78" s="40">
        <v>0</v>
      </c>
      <c r="BC78" s="41">
        <v>0</v>
      </c>
      <c r="BD78" s="66">
        <f t="shared" si="97"/>
        <v>0</v>
      </c>
      <c r="BE78" s="40">
        <v>0</v>
      </c>
      <c r="BF78" s="41">
        <v>0</v>
      </c>
      <c r="BG78" s="66">
        <f t="shared" si="98"/>
        <v>0</v>
      </c>
      <c r="BH78" s="80">
        <f t="shared" si="99"/>
        <v>0</v>
      </c>
      <c r="BI78" s="85">
        <f t="shared" si="100"/>
        <v>0</v>
      </c>
      <c r="BJ78" s="80">
        <f t="shared" si="63"/>
        <v>0</v>
      </c>
      <c r="BL78" s="40">
        <v>0</v>
      </c>
      <c r="BM78" s="41">
        <v>0</v>
      </c>
      <c r="BN78" s="66">
        <f t="shared" si="101"/>
        <v>0</v>
      </c>
      <c r="BO78" s="40">
        <v>0</v>
      </c>
      <c r="BP78" s="41">
        <v>0</v>
      </c>
      <c r="BQ78" s="66">
        <f t="shared" si="102"/>
        <v>0</v>
      </c>
      <c r="BR78" s="80">
        <f t="shared" si="103"/>
        <v>0</v>
      </c>
      <c r="BS78" s="85">
        <f t="shared" si="104"/>
        <v>0</v>
      </c>
      <c r="BT78" s="80">
        <f t="shared" si="64"/>
        <v>0</v>
      </c>
      <c r="BV78" s="40">
        <v>0</v>
      </c>
      <c r="BW78" s="41">
        <v>0</v>
      </c>
      <c r="BX78" s="66">
        <f t="shared" si="105"/>
        <v>0</v>
      </c>
      <c r="BY78" s="40">
        <v>0</v>
      </c>
      <c r="BZ78" s="41">
        <v>0</v>
      </c>
      <c r="CA78" s="66">
        <f t="shared" si="106"/>
        <v>0</v>
      </c>
      <c r="CB78" s="80">
        <f t="shared" si="117"/>
        <v>0</v>
      </c>
      <c r="CC78" s="85">
        <f t="shared" si="107"/>
        <v>0</v>
      </c>
      <c r="CD78" s="80">
        <f t="shared" si="65"/>
        <v>0</v>
      </c>
      <c r="CF78" s="40">
        <v>0</v>
      </c>
      <c r="CG78" s="41">
        <v>0</v>
      </c>
      <c r="CH78" s="66">
        <f t="shared" si="108"/>
        <v>0</v>
      </c>
      <c r="CI78" s="40">
        <v>0</v>
      </c>
      <c r="CJ78" s="41">
        <v>0</v>
      </c>
      <c r="CK78" s="66">
        <f t="shared" si="109"/>
        <v>0</v>
      </c>
      <c r="CL78" s="80">
        <f t="shared" si="110"/>
        <v>0</v>
      </c>
      <c r="CM78" s="85">
        <f t="shared" si="111"/>
        <v>0</v>
      </c>
      <c r="CN78" s="80">
        <f t="shared" si="66"/>
        <v>0</v>
      </c>
      <c r="CP78" s="40">
        <v>0</v>
      </c>
      <c r="CQ78" s="41">
        <v>0</v>
      </c>
      <c r="CR78" s="66">
        <f t="shared" si="112"/>
        <v>0</v>
      </c>
      <c r="CS78" s="40">
        <v>0</v>
      </c>
      <c r="CT78" s="41">
        <v>0</v>
      </c>
      <c r="CU78" s="66">
        <f t="shared" si="113"/>
        <v>0</v>
      </c>
      <c r="CV78" s="80">
        <f t="shared" si="114"/>
        <v>0</v>
      </c>
      <c r="CW78" s="85">
        <f t="shared" si="115"/>
        <v>0</v>
      </c>
      <c r="CX78" s="80">
        <f t="shared" si="67"/>
        <v>0</v>
      </c>
    </row>
    <row r="79" spans="1:102" ht="24.95" customHeight="1">
      <c r="A79" s="3">
        <v>72</v>
      </c>
      <c r="B79" s="47" t="s">
        <v>75</v>
      </c>
      <c r="D79" s="40">
        <v>0</v>
      </c>
      <c r="E79" s="41">
        <v>0</v>
      </c>
      <c r="F79" s="66">
        <f t="shared" si="77"/>
        <v>0</v>
      </c>
      <c r="G79" s="40">
        <v>0</v>
      </c>
      <c r="H79" s="41">
        <v>0</v>
      </c>
      <c r="I79" s="66">
        <f t="shared" si="78"/>
        <v>0</v>
      </c>
      <c r="J79" s="80">
        <f t="shared" si="79"/>
        <v>0</v>
      </c>
      <c r="K79" s="85">
        <f t="shared" si="80"/>
        <v>0</v>
      </c>
      <c r="L79" s="80">
        <f t="shared" si="116"/>
        <v>0</v>
      </c>
      <c r="N79" s="40">
        <v>0</v>
      </c>
      <c r="O79" s="41">
        <v>0</v>
      </c>
      <c r="P79" s="66">
        <f t="shared" si="81"/>
        <v>0</v>
      </c>
      <c r="Q79" s="40">
        <v>0</v>
      </c>
      <c r="R79" s="41">
        <v>0</v>
      </c>
      <c r="S79" s="66">
        <f t="shared" si="82"/>
        <v>0</v>
      </c>
      <c r="T79" s="80">
        <f t="shared" si="83"/>
        <v>0</v>
      </c>
      <c r="U79" s="85">
        <f t="shared" si="84"/>
        <v>0</v>
      </c>
      <c r="V79" s="80">
        <f t="shared" si="59"/>
        <v>0</v>
      </c>
      <c r="X79" s="40">
        <v>0</v>
      </c>
      <c r="Y79" s="41">
        <v>0</v>
      </c>
      <c r="Z79" s="66">
        <f t="shared" si="85"/>
        <v>0</v>
      </c>
      <c r="AA79" s="40">
        <v>0</v>
      </c>
      <c r="AB79" s="41">
        <v>0</v>
      </c>
      <c r="AC79" s="66">
        <f t="shared" si="86"/>
        <v>0</v>
      </c>
      <c r="AD79" s="80">
        <f t="shared" si="87"/>
        <v>0</v>
      </c>
      <c r="AE79" s="85">
        <f t="shared" si="88"/>
        <v>0</v>
      </c>
      <c r="AF79" s="80">
        <f t="shared" si="60"/>
        <v>0</v>
      </c>
      <c r="AH79" s="40">
        <v>2238</v>
      </c>
      <c r="AI79" s="41">
        <v>0</v>
      </c>
      <c r="AJ79" s="66">
        <f t="shared" si="89"/>
        <v>2238</v>
      </c>
      <c r="AK79" s="40">
        <v>2165</v>
      </c>
      <c r="AL79" s="41">
        <v>0</v>
      </c>
      <c r="AM79" s="66">
        <f t="shared" si="90"/>
        <v>2165</v>
      </c>
      <c r="AN79" s="80">
        <f t="shared" si="91"/>
        <v>6.2828288690908035E-2</v>
      </c>
      <c r="AO79" s="85">
        <f t="shared" si="92"/>
        <v>-3.261840929401251E-2</v>
      </c>
      <c r="AP79" s="80">
        <f t="shared" si="61"/>
        <v>-3.261840929401251E-2</v>
      </c>
      <c r="AR79" s="40">
        <v>0</v>
      </c>
      <c r="AS79" s="41">
        <v>0</v>
      </c>
      <c r="AT79" s="66">
        <f t="shared" si="93"/>
        <v>0</v>
      </c>
      <c r="AU79" s="40">
        <v>0</v>
      </c>
      <c r="AV79" s="41">
        <v>0</v>
      </c>
      <c r="AW79" s="66">
        <f t="shared" si="94"/>
        <v>0</v>
      </c>
      <c r="AX79" s="80">
        <f t="shared" si="95"/>
        <v>0</v>
      </c>
      <c r="AY79" s="85">
        <f t="shared" si="96"/>
        <v>0</v>
      </c>
      <c r="AZ79" s="80">
        <f t="shared" si="62"/>
        <v>0</v>
      </c>
      <c r="BB79" s="40">
        <v>33</v>
      </c>
      <c r="BC79" s="41">
        <v>0</v>
      </c>
      <c r="BD79" s="66">
        <f t="shared" si="97"/>
        <v>33</v>
      </c>
      <c r="BE79" s="40">
        <v>21</v>
      </c>
      <c r="BF79" s="41">
        <v>0</v>
      </c>
      <c r="BG79" s="66">
        <f t="shared" si="98"/>
        <v>21</v>
      </c>
      <c r="BH79" s="80">
        <f t="shared" si="99"/>
        <v>2.6552029333670501E-3</v>
      </c>
      <c r="BI79" s="85">
        <f t="shared" si="100"/>
        <v>-0.36363636363636365</v>
      </c>
      <c r="BJ79" s="80">
        <f t="shared" si="63"/>
        <v>-0.36363636363636365</v>
      </c>
      <c r="BL79" s="40">
        <v>0</v>
      </c>
      <c r="BM79" s="41">
        <v>0</v>
      </c>
      <c r="BN79" s="66">
        <f t="shared" si="101"/>
        <v>0</v>
      </c>
      <c r="BO79" s="40">
        <v>0</v>
      </c>
      <c r="BP79" s="41">
        <v>0</v>
      </c>
      <c r="BQ79" s="66">
        <f t="shared" si="102"/>
        <v>0</v>
      </c>
      <c r="BR79" s="80">
        <f t="shared" si="103"/>
        <v>0</v>
      </c>
      <c r="BS79" s="85">
        <f t="shared" si="104"/>
        <v>0</v>
      </c>
      <c r="BT79" s="80">
        <f t="shared" si="64"/>
        <v>0</v>
      </c>
      <c r="BV79" s="40">
        <v>0</v>
      </c>
      <c r="BW79" s="41">
        <v>0</v>
      </c>
      <c r="BX79" s="66">
        <f t="shared" si="105"/>
        <v>0</v>
      </c>
      <c r="BY79" s="40">
        <v>0</v>
      </c>
      <c r="BZ79" s="41">
        <v>0</v>
      </c>
      <c r="CA79" s="66">
        <f t="shared" si="106"/>
        <v>0</v>
      </c>
      <c r="CB79" s="80">
        <f t="shared" si="117"/>
        <v>0</v>
      </c>
      <c r="CC79" s="85">
        <f t="shared" si="107"/>
        <v>0</v>
      </c>
      <c r="CD79" s="80">
        <f t="shared" si="65"/>
        <v>0</v>
      </c>
      <c r="CF79" s="40">
        <v>0</v>
      </c>
      <c r="CG79" s="41">
        <v>0</v>
      </c>
      <c r="CH79" s="66">
        <f t="shared" si="108"/>
        <v>0</v>
      </c>
      <c r="CI79" s="40">
        <v>0</v>
      </c>
      <c r="CJ79" s="41">
        <v>0</v>
      </c>
      <c r="CK79" s="66">
        <f t="shared" si="109"/>
        <v>0</v>
      </c>
      <c r="CL79" s="80">
        <f t="shared" si="110"/>
        <v>0</v>
      </c>
      <c r="CM79" s="85">
        <f t="shared" si="111"/>
        <v>0</v>
      </c>
      <c r="CN79" s="80">
        <f t="shared" si="66"/>
        <v>0</v>
      </c>
      <c r="CP79" s="40">
        <v>6</v>
      </c>
      <c r="CQ79" s="41">
        <v>0</v>
      </c>
      <c r="CR79" s="66">
        <f t="shared" si="112"/>
        <v>6</v>
      </c>
      <c r="CS79" s="40">
        <v>1</v>
      </c>
      <c r="CT79" s="41">
        <v>0</v>
      </c>
      <c r="CU79" s="66">
        <f t="shared" si="113"/>
        <v>1</v>
      </c>
      <c r="CV79" s="80">
        <f t="shared" si="114"/>
        <v>3.2331070158422246E-4</v>
      </c>
      <c r="CW79" s="85">
        <f t="shared" si="115"/>
        <v>-0.83333333333333337</v>
      </c>
      <c r="CX79" s="80">
        <f t="shared" si="67"/>
        <v>-0.83333333333333337</v>
      </c>
    </row>
    <row r="80" spans="1:102" ht="24.95" customHeight="1">
      <c r="A80" s="3">
        <v>73</v>
      </c>
      <c r="B80" s="47" t="s">
        <v>227</v>
      </c>
      <c r="D80" s="40">
        <v>0</v>
      </c>
      <c r="E80" s="41">
        <v>0</v>
      </c>
      <c r="F80" s="66">
        <f t="shared" si="77"/>
        <v>0</v>
      </c>
      <c r="G80" s="40">
        <v>0</v>
      </c>
      <c r="H80" s="41">
        <v>0</v>
      </c>
      <c r="I80" s="66">
        <f t="shared" si="78"/>
        <v>0</v>
      </c>
      <c r="J80" s="80">
        <f t="shared" si="79"/>
        <v>0</v>
      </c>
      <c r="K80" s="85">
        <f t="shared" si="80"/>
        <v>0</v>
      </c>
      <c r="L80" s="80">
        <f t="shared" si="116"/>
        <v>0</v>
      </c>
      <c r="N80" s="40">
        <v>0</v>
      </c>
      <c r="O80" s="41">
        <v>0</v>
      </c>
      <c r="P80" s="66">
        <f t="shared" si="81"/>
        <v>0</v>
      </c>
      <c r="Q80" s="40">
        <v>0</v>
      </c>
      <c r="R80" s="41">
        <v>0</v>
      </c>
      <c r="S80" s="66">
        <f t="shared" si="82"/>
        <v>0</v>
      </c>
      <c r="T80" s="80">
        <f t="shared" si="83"/>
        <v>0</v>
      </c>
      <c r="U80" s="85">
        <f t="shared" si="84"/>
        <v>0</v>
      </c>
      <c r="V80" s="80">
        <f t="shared" si="59"/>
        <v>0</v>
      </c>
      <c r="X80" s="40">
        <v>0</v>
      </c>
      <c r="Y80" s="41">
        <v>0</v>
      </c>
      <c r="Z80" s="66">
        <f t="shared" si="85"/>
        <v>0</v>
      </c>
      <c r="AA80" s="40">
        <v>0</v>
      </c>
      <c r="AB80" s="41">
        <v>0</v>
      </c>
      <c r="AC80" s="66">
        <f t="shared" si="86"/>
        <v>0</v>
      </c>
      <c r="AD80" s="80">
        <f t="shared" si="87"/>
        <v>0</v>
      </c>
      <c r="AE80" s="85">
        <f t="shared" si="88"/>
        <v>0</v>
      </c>
      <c r="AF80" s="80">
        <f t="shared" si="60"/>
        <v>0</v>
      </c>
      <c r="AH80" s="40">
        <v>0</v>
      </c>
      <c r="AI80" s="41">
        <v>0</v>
      </c>
      <c r="AJ80" s="66">
        <f t="shared" si="89"/>
        <v>0</v>
      </c>
      <c r="AK80" s="40">
        <v>0</v>
      </c>
      <c r="AL80" s="41">
        <v>0</v>
      </c>
      <c r="AM80" s="66">
        <f t="shared" si="90"/>
        <v>0</v>
      </c>
      <c r="AN80" s="80">
        <f t="shared" si="91"/>
        <v>0</v>
      </c>
      <c r="AO80" s="85">
        <f t="shared" si="92"/>
        <v>0</v>
      </c>
      <c r="AP80" s="80">
        <f t="shared" si="61"/>
        <v>0</v>
      </c>
      <c r="AR80" s="40">
        <v>0</v>
      </c>
      <c r="AS80" s="41">
        <v>0</v>
      </c>
      <c r="AT80" s="66">
        <f t="shared" si="93"/>
        <v>0</v>
      </c>
      <c r="AU80" s="40">
        <v>0</v>
      </c>
      <c r="AV80" s="41">
        <v>0</v>
      </c>
      <c r="AW80" s="66">
        <f t="shared" si="94"/>
        <v>0</v>
      </c>
      <c r="AX80" s="80">
        <f t="shared" si="95"/>
        <v>0</v>
      </c>
      <c r="AY80" s="85">
        <f t="shared" si="96"/>
        <v>0</v>
      </c>
      <c r="AZ80" s="80">
        <f t="shared" si="62"/>
        <v>0</v>
      </c>
      <c r="BB80" s="40">
        <v>12</v>
      </c>
      <c r="BC80" s="41">
        <v>0</v>
      </c>
      <c r="BD80" s="66">
        <f t="shared" si="97"/>
        <v>12</v>
      </c>
      <c r="BE80" s="40">
        <v>1</v>
      </c>
      <c r="BF80" s="41">
        <v>0</v>
      </c>
      <c r="BG80" s="66">
        <f t="shared" si="98"/>
        <v>1</v>
      </c>
      <c r="BH80" s="80">
        <f t="shared" si="99"/>
        <v>1.2643823492224047E-4</v>
      </c>
      <c r="BI80" s="85">
        <f t="shared" si="100"/>
        <v>-0.91666666666666663</v>
      </c>
      <c r="BJ80" s="80">
        <f t="shared" si="63"/>
        <v>-0.91666666666666663</v>
      </c>
      <c r="BL80" s="40">
        <v>0</v>
      </c>
      <c r="BM80" s="41">
        <v>0</v>
      </c>
      <c r="BN80" s="66">
        <f t="shared" si="101"/>
        <v>0</v>
      </c>
      <c r="BO80" s="40">
        <v>0</v>
      </c>
      <c r="BP80" s="41">
        <v>0</v>
      </c>
      <c r="BQ80" s="66">
        <f t="shared" si="102"/>
        <v>0</v>
      </c>
      <c r="BR80" s="80">
        <f t="shared" si="103"/>
        <v>0</v>
      </c>
      <c r="BS80" s="85">
        <f t="shared" si="104"/>
        <v>0</v>
      </c>
      <c r="BT80" s="80">
        <f t="shared" si="64"/>
        <v>0</v>
      </c>
      <c r="BV80" s="40">
        <v>0</v>
      </c>
      <c r="BW80" s="41">
        <v>0</v>
      </c>
      <c r="BX80" s="66">
        <f t="shared" si="105"/>
        <v>0</v>
      </c>
      <c r="BY80" s="40">
        <v>0</v>
      </c>
      <c r="BZ80" s="41">
        <v>0</v>
      </c>
      <c r="CA80" s="66">
        <f t="shared" si="106"/>
        <v>0</v>
      </c>
      <c r="CB80" s="80">
        <f t="shared" si="117"/>
        <v>0</v>
      </c>
      <c r="CC80" s="85">
        <f t="shared" si="107"/>
        <v>0</v>
      </c>
      <c r="CD80" s="80">
        <f t="shared" si="65"/>
        <v>0</v>
      </c>
      <c r="CF80" s="40">
        <v>0</v>
      </c>
      <c r="CG80" s="41">
        <v>0</v>
      </c>
      <c r="CH80" s="66">
        <f t="shared" si="108"/>
        <v>0</v>
      </c>
      <c r="CI80" s="40">
        <v>0</v>
      </c>
      <c r="CJ80" s="41">
        <v>0</v>
      </c>
      <c r="CK80" s="66">
        <f t="shared" si="109"/>
        <v>0</v>
      </c>
      <c r="CL80" s="80">
        <f t="shared" si="110"/>
        <v>0</v>
      </c>
      <c r="CM80" s="85">
        <f t="shared" si="111"/>
        <v>0</v>
      </c>
      <c r="CN80" s="80">
        <f t="shared" si="66"/>
        <v>0</v>
      </c>
      <c r="CP80" s="40">
        <v>0</v>
      </c>
      <c r="CQ80" s="41">
        <v>0</v>
      </c>
      <c r="CR80" s="66">
        <f t="shared" si="112"/>
        <v>0</v>
      </c>
      <c r="CS80" s="40">
        <v>0</v>
      </c>
      <c r="CT80" s="41">
        <v>0</v>
      </c>
      <c r="CU80" s="66">
        <f t="shared" si="113"/>
        <v>0</v>
      </c>
      <c r="CV80" s="80">
        <f t="shared" si="114"/>
        <v>0</v>
      </c>
      <c r="CW80" s="85">
        <f t="shared" si="115"/>
        <v>0</v>
      </c>
      <c r="CX80" s="80">
        <f t="shared" si="67"/>
        <v>0</v>
      </c>
    </row>
    <row r="81" spans="1:102" ht="24.95" customHeight="1">
      <c r="A81" s="3">
        <v>74</v>
      </c>
      <c r="B81" s="47" t="s">
        <v>46</v>
      </c>
      <c r="D81" s="40">
        <v>0</v>
      </c>
      <c r="E81" s="41">
        <v>0</v>
      </c>
      <c r="F81" s="66">
        <f t="shared" si="77"/>
        <v>0</v>
      </c>
      <c r="G81" s="40">
        <v>0</v>
      </c>
      <c r="H81" s="41">
        <v>0</v>
      </c>
      <c r="I81" s="66">
        <f t="shared" si="78"/>
        <v>0</v>
      </c>
      <c r="J81" s="80">
        <f t="shared" si="79"/>
        <v>0</v>
      </c>
      <c r="K81" s="85">
        <f t="shared" si="80"/>
        <v>0</v>
      </c>
      <c r="L81" s="80">
        <f t="shared" si="116"/>
        <v>0</v>
      </c>
      <c r="N81" s="40">
        <v>0</v>
      </c>
      <c r="O81" s="41">
        <v>0</v>
      </c>
      <c r="P81" s="66">
        <f t="shared" si="81"/>
        <v>0</v>
      </c>
      <c r="Q81" s="40">
        <v>0</v>
      </c>
      <c r="R81" s="41">
        <v>0</v>
      </c>
      <c r="S81" s="66">
        <f t="shared" si="82"/>
        <v>0</v>
      </c>
      <c r="T81" s="80">
        <f t="shared" si="83"/>
        <v>0</v>
      </c>
      <c r="U81" s="85">
        <f t="shared" si="84"/>
        <v>0</v>
      </c>
      <c r="V81" s="80">
        <f t="shared" si="59"/>
        <v>0</v>
      </c>
      <c r="X81" s="40">
        <v>0</v>
      </c>
      <c r="Y81" s="41">
        <v>0</v>
      </c>
      <c r="Z81" s="66">
        <f t="shared" si="85"/>
        <v>0</v>
      </c>
      <c r="AA81" s="40">
        <v>0</v>
      </c>
      <c r="AB81" s="41">
        <v>0</v>
      </c>
      <c r="AC81" s="66">
        <f t="shared" si="86"/>
        <v>0</v>
      </c>
      <c r="AD81" s="80">
        <f t="shared" si="87"/>
        <v>0</v>
      </c>
      <c r="AE81" s="85">
        <f t="shared" si="88"/>
        <v>0</v>
      </c>
      <c r="AF81" s="80">
        <f t="shared" si="60"/>
        <v>0</v>
      </c>
      <c r="AH81" s="40">
        <v>177</v>
      </c>
      <c r="AI81" s="41">
        <v>0</v>
      </c>
      <c r="AJ81" s="66">
        <f t="shared" si="89"/>
        <v>177</v>
      </c>
      <c r="AK81" s="40">
        <v>151</v>
      </c>
      <c r="AL81" s="41">
        <v>0</v>
      </c>
      <c r="AM81" s="66">
        <f t="shared" si="90"/>
        <v>151</v>
      </c>
      <c r="AN81" s="80">
        <f t="shared" si="91"/>
        <v>4.3820192112365422E-3</v>
      </c>
      <c r="AO81" s="85">
        <f t="shared" si="92"/>
        <v>-0.14689265536723164</v>
      </c>
      <c r="AP81" s="80">
        <f t="shared" si="61"/>
        <v>-0.14689265536723164</v>
      </c>
      <c r="AR81" s="40">
        <v>0</v>
      </c>
      <c r="AS81" s="41">
        <v>0</v>
      </c>
      <c r="AT81" s="66">
        <f t="shared" si="93"/>
        <v>0</v>
      </c>
      <c r="AU81" s="40">
        <v>0</v>
      </c>
      <c r="AV81" s="41">
        <v>0</v>
      </c>
      <c r="AW81" s="66">
        <f t="shared" si="94"/>
        <v>0</v>
      </c>
      <c r="AX81" s="80">
        <f t="shared" si="95"/>
        <v>0</v>
      </c>
      <c r="AY81" s="85">
        <f t="shared" si="96"/>
        <v>0</v>
      </c>
      <c r="AZ81" s="80">
        <f t="shared" si="62"/>
        <v>0</v>
      </c>
      <c r="BB81" s="40">
        <v>7</v>
      </c>
      <c r="BC81" s="41">
        <v>0</v>
      </c>
      <c r="BD81" s="66">
        <f t="shared" si="97"/>
        <v>7</v>
      </c>
      <c r="BE81" s="40">
        <v>92</v>
      </c>
      <c r="BF81" s="41">
        <v>0</v>
      </c>
      <c r="BG81" s="66">
        <f t="shared" si="98"/>
        <v>92</v>
      </c>
      <c r="BH81" s="80">
        <f t="shared" si="99"/>
        <v>1.1632317612846124E-2</v>
      </c>
      <c r="BI81" s="85">
        <f t="shared" si="100"/>
        <v>12.142857142857142</v>
      </c>
      <c r="BJ81" s="80">
        <f t="shared" si="63"/>
        <v>12.142857142857142</v>
      </c>
      <c r="BL81" s="40">
        <v>0</v>
      </c>
      <c r="BM81" s="41">
        <v>0</v>
      </c>
      <c r="BN81" s="66">
        <f t="shared" si="101"/>
        <v>0</v>
      </c>
      <c r="BO81" s="40">
        <v>0</v>
      </c>
      <c r="BP81" s="41">
        <v>0</v>
      </c>
      <c r="BQ81" s="66">
        <f t="shared" si="102"/>
        <v>0</v>
      </c>
      <c r="BR81" s="80">
        <f t="shared" si="103"/>
        <v>0</v>
      </c>
      <c r="BS81" s="85">
        <f t="shared" si="104"/>
        <v>0</v>
      </c>
      <c r="BT81" s="80">
        <f t="shared" si="64"/>
        <v>0</v>
      </c>
      <c r="BV81" s="40">
        <v>0</v>
      </c>
      <c r="BW81" s="41">
        <v>0</v>
      </c>
      <c r="BX81" s="66">
        <f t="shared" si="105"/>
        <v>0</v>
      </c>
      <c r="BY81" s="40">
        <v>0</v>
      </c>
      <c r="BZ81" s="41">
        <v>0</v>
      </c>
      <c r="CA81" s="66">
        <f t="shared" si="106"/>
        <v>0</v>
      </c>
      <c r="CB81" s="80">
        <f t="shared" si="117"/>
        <v>0</v>
      </c>
      <c r="CC81" s="85">
        <f t="shared" si="107"/>
        <v>0</v>
      </c>
      <c r="CD81" s="80">
        <f t="shared" si="65"/>
        <v>0</v>
      </c>
      <c r="CF81" s="40">
        <v>0</v>
      </c>
      <c r="CG81" s="41">
        <v>0</v>
      </c>
      <c r="CH81" s="66">
        <f t="shared" si="108"/>
        <v>0</v>
      </c>
      <c r="CI81" s="40">
        <v>0</v>
      </c>
      <c r="CJ81" s="41">
        <v>0</v>
      </c>
      <c r="CK81" s="66">
        <f t="shared" si="109"/>
        <v>0</v>
      </c>
      <c r="CL81" s="80">
        <f t="shared" si="110"/>
        <v>0</v>
      </c>
      <c r="CM81" s="85">
        <f t="shared" si="111"/>
        <v>0</v>
      </c>
      <c r="CN81" s="80">
        <f t="shared" si="66"/>
        <v>0</v>
      </c>
      <c r="CP81" s="40">
        <v>14</v>
      </c>
      <c r="CQ81" s="41">
        <v>0</v>
      </c>
      <c r="CR81" s="66">
        <f t="shared" si="112"/>
        <v>14</v>
      </c>
      <c r="CS81" s="40">
        <v>19</v>
      </c>
      <c r="CT81" s="41">
        <v>0</v>
      </c>
      <c r="CU81" s="66">
        <f t="shared" si="113"/>
        <v>19</v>
      </c>
      <c r="CV81" s="80">
        <f t="shared" si="114"/>
        <v>6.1429033301002266E-3</v>
      </c>
      <c r="CW81" s="85">
        <f t="shared" si="115"/>
        <v>0.35714285714285715</v>
      </c>
      <c r="CX81" s="80">
        <f t="shared" si="67"/>
        <v>0.35714285714285715</v>
      </c>
    </row>
    <row r="82" spans="1:102" ht="24.95" customHeight="1">
      <c r="A82" s="3">
        <v>75</v>
      </c>
      <c r="B82" s="47" t="s">
        <v>176</v>
      </c>
      <c r="D82" s="40">
        <v>0</v>
      </c>
      <c r="E82" s="41">
        <v>0</v>
      </c>
      <c r="F82" s="66">
        <f t="shared" si="77"/>
        <v>0</v>
      </c>
      <c r="G82" s="40">
        <v>0</v>
      </c>
      <c r="H82" s="41">
        <v>0</v>
      </c>
      <c r="I82" s="66">
        <f t="shared" si="78"/>
        <v>0</v>
      </c>
      <c r="J82" s="80">
        <f t="shared" si="79"/>
        <v>0</v>
      </c>
      <c r="K82" s="85">
        <f t="shared" si="80"/>
        <v>0</v>
      </c>
      <c r="L82" s="80">
        <f t="shared" si="116"/>
        <v>0</v>
      </c>
      <c r="N82" s="40">
        <v>0</v>
      </c>
      <c r="O82" s="41">
        <v>0</v>
      </c>
      <c r="P82" s="66">
        <f t="shared" si="81"/>
        <v>0</v>
      </c>
      <c r="Q82" s="40">
        <v>0</v>
      </c>
      <c r="R82" s="41">
        <v>0</v>
      </c>
      <c r="S82" s="66">
        <f t="shared" si="82"/>
        <v>0</v>
      </c>
      <c r="T82" s="80">
        <f t="shared" si="83"/>
        <v>0</v>
      </c>
      <c r="U82" s="85">
        <f t="shared" si="84"/>
        <v>0</v>
      </c>
      <c r="V82" s="80">
        <f t="shared" si="59"/>
        <v>0</v>
      </c>
      <c r="X82" s="40">
        <v>0</v>
      </c>
      <c r="Y82" s="41">
        <v>0</v>
      </c>
      <c r="Z82" s="66">
        <f t="shared" si="85"/>
        <v>0</v>
      </c>
      <c r="AA82" s="40">
        <v>0</v>
      </c>
      <c r="AB82" s="41">
        <v>0</v>
      </c>
      <c r="AC82" s="66">
        <f t="shared" si="86"/>
        <v>0</v>
      </c>
      <c r="AD82" s="80">
        <f t="shared" si="87"/>
        <v>0</v>
      </c>
      <c r="AE82" s="85">
        <f t="shared" si="88"/>
        <v>0</v>
      </c>
      <c r="AF82" s="80">
        <f t="shared" si="60"/>
        <v>0</v>
      </c>
      <c r="AH82" s="40">
        <v>56</v>
      </c>
      <c r="AI82" s="41">
        <v>0</v>
      </c>
      <c r="AJ82" s="66">
        <f t="shared" si="89"/>
        <v>56</v>
      </c>
      <c r="AK82" s="40">
        <v>83</v>
      </c>
      <c r="AL82" s="41">
        <v>0</v>
      </c>
      <c r="AM82" s="66">
        <f t="shared" si="90"/>
        <v>83</v>
      </c>
      <c r="AN82" s="80">
        <f t="shared" si="91"/>
        <v>2.4086595664412781E-3</v>
      </c>
      <c r="AO82" s="85">
        <f t="shared" si="92"/>
        <v>0.48214285714285715</v>
      </c>
      <c r="AP82" s="80">
        <f t="shared" si="61"/>
        <v>0.48214285714285715</v>
      </c>
      <c r="AR82" s="40">
        <v>0</v>
      </c>
      <c r="AS82" s="41">
        <v>0</v>
      </c>
      <c r="AT82" s="66">
        <f t="shared" si="93"/>
        <v>0</v>
      </c>
      <c r="AU82" s="40">
        <v>0</v>
      </c>
      <c r="AV82" s="41">
        <v>0</v>
      </c>
      <c r="AW82" s="66">
        <f t="shared" si="94"/>
        <v>0</v>
      </c>
      <c r="AX82" s="80">
        <f t="shared" si="95"/>
        <v>0</v>
      </c>
      <c r="AY82" s="85">
        <f t="shared" si="96"/>
        <v>0</v>
      </c>
      <c r="AZ82" s="80">
        <f t="shared" si="62"/>
        <v>0</v>
      </c>
      <c r="BB82" s="40">
        <v>0</v>
      </c>
      <c r="BC82" s="41">
        <v>0</v>
      </c>
      <c r="BD82" s="66">
        <f t="shared" si="97"/>
        <v>0</v>
      </c>
      <c r="BE82" s="40">
        <v>0</v>
      </c>
      <c r="BF82" s="41">
        <v>0</v>
      </c>
      <c r="BG82" s="66">
        <f t="shared" si="98"/>
        <v>0</v>
      </c>
      <c r="BH82" s="80">
        <f t="shared" si="99"/>
        <v>0</v>
      </c>
      <c r="BI82" s="85">
        <f t="shared" si="100"/>
        <v>0</v>
      </c>
      <c r="BJ82" s="80">
        <f t="shared" si="63"/>
        <v>0</v>
      </c>
      <c r="BL82" s="40">
        <v>25</v>
      </c>
      <c r="BM82" s="41">
        <v>0</v>
      </c>
      <c r="BN82" s="66">
        <f t="shared" si="101"/>
        <v>25</v>
      </c>
      <c r="BO82" s="40">
        <v>26</v>
      </c>
      <c r="BP82" s="41">
        <v>0</v>
      </c>
      <c r="BQ82" s="66">
        <f t="shared" si="102"/>
        <v>26</v>
      </c>
      <c r="BR82" s="80">
        <f t="shared" si="103"/>
        <v>5.4291083733556062E-3</v>
      </c>
      <c r="BS82" s="85">
        <f t="shared" si="104"/>
        <v>0.04</v>
      </c>
      <c r="BT82" s="80">
        <f t="shared" si="64"/>
        <v>0.04</v>
      </c>
      <c r="BV82" s="40">
        <v>0</v>
      </c>
      <c r="BW82" s="41">
        <v>0</v>
      </c>
      <c r="BX82" s="66">
        <f t="shared" si="105"/>
        <v>0</v>
      </c>
      <c r="BY82" s="40">
        <v>0</v>
      </c>
      <c r="BZ82" s="41">
        <v>0</v>
      </c>
      <c r="CA82" s="66">
        <f t="shared" si="106"/>
        <v>0</v>
      </c>
      <c r="CB82" s="80">
        <f t="shared" si="117"/>
        <v>0</v>
      </c>
      <c r="CC82" s="85">
        <f t="shared" si="107"/>
        <v>0</v>
      </c>
      <c r="CD82" s="80">
        <f t="shared" si="65"/>
        <v>0</v>
      </c>
      <c r="CF82" s="40">
        <v>0</v>
      </c>
      <c r="CG82" s="41">
        <v>0</v>
      </c>
      <c r="CH82" s="66">
        <f t="shared" si="108"/>
        <v>0</v>
      </c>
      <c r="CI82" s="40">
        <v>2</v>
      </c>
      <c r="CJ82" s="41">
        <v>0</v>
      </c>
      <c r="CK82" s="66">
        <f t="shared" si="109"/>
        <v>2</v>
      </c>
      <c r="CL82" s="80">
        <f t="shared" si="110"/>
        <v>6.1293288384921848E-4</v>
      </c>
      <c r="CM82" s="85">
        <f t="shared" si="111"/>
        <v>0</v>
      </c>
      <c r="CN82" s="80">
        <f t="shared" si="66"/>
        <v>0</v>
      </c>
      <c r="CP82" s="40">
        <v>0</v>
      </c>
      <c r="CQ82" s="41">
        <v>0</v>
      </c>
      <c r="CR82" s="66">
        <f t="shared" si="112"/>
        <v>0</v>
      </c>
      <c r="CS82" s="40">
        <v>0</v>
      </c>
      <c r="CT82" s="41">
        <v>0</v>
      </c>
      <c r="CU82" s="66">
        <f t="shared" si="113"/>
        <v>0</v>
      </c>
      <c r="CV82" s="80">
        <f t="shared" si="114"/>
        <v>0</v>
      </c>
      <c r="CW82" s="85">
        <f t="shared" si="115"/>
        <v>0</v>
      </c>
      <c r="CX82" s="80">
        <f t="shared" si="67"/>
        <v>0</v>
      </c>
    </row>
    <row r="83" spans="1:102" ht="24.95" customHeight="1">
      <c r="A83" s="3">
        <v>76</v>
      </c>
      <c r="B83" s="47" t="s">
        <v>95</v>
      </c>
      <c r="D83" s="40">
        <v>0</v>
      </c>
      <c r="E83" s="41">
        <v>0</v>
      </c>
      <c r="F83" s="66">
        <f t="shared" si="77"/>
        <v>0</v>
      </c>
      <c r="G83" s="40">
        <v>0</v>
      </c>
      <c r="H83" s="41">
        <v>0</v>
      </c>
      <c r="I83" s="66">
        <f t="shared" si="78"/>
        <v>0</v>
      </c>
      <c r="J83" s="80">
        <f t="shared" si="79"/>
        <v>0</v>
      </c>
      <c r="K83" s="85">
        <f t="shared" si="80"/>
        <v>0</v>
      </c>
      <c r="L83" s="80">
        <f t="shared" si="116"/>
        <v>0</v>
      </c>
      <c r="N83" s="40">
        <v>0</v>
      </c>
      <c r="O83" s="41">
        <v>0</v>
      </c>
      <c r="P83" s="66">
        <f t="shared" si="81"/>
        <v>0</v>
      </c>
      <c r="Q83" s="40">
        <v>0</v>
      </c>
      <c r="R83" s="41">
        <v>0</v>
      </c>
      <c r="S83" s="66">
        <f t="shared" si="82"/>
        <v>0</v>
      </c>
      <c r="T83" s="80">
        <f t="shared" si="83"/>
        <v>0</v>
      </c>
      <c r="U83" s="85">
        <f t="shared" si="84"/>
        <v>0</v>
      </c>
      <c r="V83" s="80">
        <f t="shared" si="59"/>
        <v>0</v>
      </c>
      <c r="X83" s="40">
        <v>0</v>
      </c>
      <c r="Y83" s="41">
        <v>0</v>
      </c>
      <c r="Z83" s="66">
        <f t="shared" si="85"/>
        <v>0</v>
      </c>
      <c r="AA83" s="40">
        <v>0</v>
      </c>
      <c r="AB83" s="41">
        <v>0</v>
      </c>
      <c r="AC83" s="66">
        <f t="shared" si="86"/>
        <v>0</v>
      </c>
      <c r="AD83" s="80">
        <f t="shared" si="87"/>
        <v>0</v>
      </c>
      <c r="AE83" s="85">
        <f t="shared" si="88"/>
        <v>0</v>
      </c>
      <c r="AF83" s="80">
        <f t="shared" si="60"/>
        <v>0</v>
      </c>
      <c r="AH83" s="40">
        <v>0</v>
      </c>
      <c r="AI83" s="41">
        <v>0</v>
      </c>
      <c r="AJ83" s="66">
        <f t="shared" si="89"/>
        <v>0</v>
      </c>
      <c r="AK83" s="40">
        <v>0</v>
      </c>
      <c r="AL83" s="41">
        <v>0</v>
      </c>
      <c r="AM83" s="66">
        <f t="shared" si="90"/>
        <v>0</v>
      </c>
      <c r="AN83" s="80">
        <f t="shared" si="91"/>
        <v>0</v>
      </c>
      <c r="AO83" s="85">
        <f t="shared" si="92"/>
        <v>0</v>
      </c>
      <c r="AP83" s="80">
        <f t="shared" si="61"/>
        <v>0</v>
      </c>
      <c r="AR83" s="40">
        <v>0</v>
      </c>
      <c r="AS83" s="41">
        <v>0</v>
      </c>
      <c r="AT83" s="66">
        <f t="shared" si="93"/>
        <v>0</v>
      </c>
      <c r="AU83" s="40">
        <v>0</v>
      </c>
      <c r="AV83" s="41">
        <v>0</v>
      </c>
      <c r="AW83" s="66">
        <f t="shared" si="94"/>
        <v>0</v>
      </c>
      <c r="AX83" s="80">
        <f t="shared" si="95"/>
        <v>0</v>
      </c>
      <c r="AY83" s="85">
        <f t="shared" si="96"/>
        <v>0</v>
      </c>
      <c r="AZ83" s="80">
        <f t="shared" si="62"/>
        <v>0</v>
      </c>
      <c r="BB83" s="40">
        <v>83</v>
      </c>
      <c r="BC83" s="41">
        <v>0</v>
      </c>
      <c r="BD83" s="66">
        <f t="shared" si="97"/>
        <v>83</v>
      </c>
      <c r="BE83" s="40">
        <v>59</v>
      </c>
      <c r="BF83" s="41">
        <v>0</v>
      </c>
      <c r="BG83" s="66">
        <f t="shared" si="98"/>
        <v>59</v>
      </c>
      <c r="BH83" s="80">
        <f t="shared" si="99"/>
        <v>7.459855860412189E-3</v>
      </c>
      <c r="BI83" s="85">
        <f t="shared" si="100"/>
        <v>-0.28915662650602408</v>
      </c>
      <c r="BJ83" s="80">
        <f t="shared" si="63"/>
        <v>-0.28915662650602408</v>
      </c>
      <c r="BL83" s="40">
        <v>0</v>
      </c>
      <c r="BM83" s="41">
        <v>0</v>
      </c>
      <c r="BN83" s="66">
        <f t="shared" si="101"/>
        <v>0</v>
      </c>
      <c r="BO83" s="40">
        <v>0</v>
      </c>
      <c r="BP83" s="41">
        <v>0</v>
      </c>
      <c r="BQ83" s="66">
        <f t="shared" si="102"/>
        <v>0</v>
      </c>
      <c r="BR83" s="80">
        <f t="shared" si="103"/>
        <v>0</v>
      </c>
      <c r="BS83" s="85">
        <f t="shared" si="104"/>
        <v>0</v>
      </c>
      <c r="BT83" s="80">
        <f t="shared" si="64"/>
        <v>0</v>
      </c>
      <c r="BV83" s="40">
        <v>0</v>
      </c>
      <c r="BW83" s="41">
        <v>0</v>
      </c>
      <c r="BX83" s="66">
        <f t="shared" si="105"/>
        <v>0</v>
      </c>
      <c r="BY83" s="40">
        <v>0</v>
      </c>
      <c r="BZ83" s="41">
        <v>0</v>
      </c>
      <c r="CA83" s="66">
        <f t="shared" si="106"/>
        <v>0</v>
      </c>
      <c r="CB83" s="80">
        <f t="shared" si="117"/>
        <v>0</v>
      </c>
      <c r="CC83" s="85">
        <f t="shared" si="107"/>
        <v>0</v>
      </c>
      <c r="CD83" s="80">
        <f t="shared" si="65"/>
        <v>0</v>
      </c>
      <c r="CF83" s="40">
        <v>0</v>
      </c>
      <c r="CG83" s="41">
        <v>0</v>
      </c>
      <c r="CH83" s="66">
        <f t="shared" si="108"/>
        <v>0</v>
      </c>
      <c r="CI83" s="40">
        <v>0</v>
      </c>
      <c r="CJ83" s="41">
        <v>0</v>
      </c>
      <c r="CK83" s="66">
        <f t="shared" si="109"/>
        <v>0</v>
      </c>
      <c r="CL83" s="80">
        <f t="shared" si="110"/>
        <v>0</v>
      </c>
      <c r="CM83" s="85">
        <f t="shared" si="111"/>
        <v>0</v>
      </c>
      <c r="CN83" s="80">
        <f t="shared" si="66"/>
        <v>0</v>
      </c>
      <c r="CP83" s="40">
        <v>0</v>
      </c>
      <c r="CQ83" s="41">
        <v>0</v>
      </c>
      <c r="CR83" s="66">
        <f t="shared" si="112"/>
        <v>0</v>
      </c>
      <c r="CS83" s="40">
        <v>0</v>
      </c>
      <c r="CT83" s="41">
        <v>0</v>
      </c>
      <c r="CU83" s="66">
        <f t="shared" si="113"/>
        <v>0</v>
      </c>
      <c r="CV83" s="80">
        <f t="shared" si="114"/>
        <v>0</v>
      </c>
      <c r="CW83" s="85">
        <f t="shared" si="115"/>
        <v>0</v>
      </c>
      <c r="CX83" s="80">
        <f t="shared" si="67"/>
        <v>0</v>
      </c>
    </row>
    <row r="84" spans="1:102" ht="24.95" customHeight="1">
      <c r="A84" s="3">
        <v>77</v>
      </c>
      <c r="B84" s="47" t="s">
        <v>41</v>
      </c>
      <c r="D84" s="40">
        <v>16630</v>
      </c>
      <c r="E84" s="41">
        <v>17</v>
      </c>
      <c r="F84" s="66">
        <f t="shared" si="77"/>
        <v>16647</v>
      </c>
      <c r="G84" s="40">
        <v>17000</v>
      </c>
      <c r="H84" s="41">
        <v>15</v>
      </c>
      <c r="I84" s="66">
        <f t="shared" si="78"/>
        <v>17015</v>
      </c>
      <c r="J84" s="80">
        <f t="shared" si="79"/>
        <v>0.12108424303667753</v>
      </c>
      <c r="K84" s="85">
        <f t="shared" si="80"/>
        <v>2.2106085180513005E-2</v>
      </c>
      <c r="L84" s="80">
        <f t="shared" si="116"/>
        <v>2.2106085180513005E-2</v>
      </c>
      <c r="N84" s="40">
        <v>6881</v>
      </c>
      <c r="O84" s="41">
        <v>0</v>
      </c>
      <c r="P84" s="66">
        <f t="shared" si="81"/>
        <v>6881</v>
      </c>
      <c r="Q84" s="40">
        <v>8453</v>
      </c>
      <c r="R84" s="41">
        <v>0</v>
      </c>
      <c r="S84" s="66">
        <f t="shared" si="82"/>
        <v>8453</v>
      </c>
      <c r="T84" s="80">
        <f t="shared" si="83"/>
        <v>9.0148024912550126E-2</v>
      </c>
      <c r="U84" s="85">
        <f t="shared" si="84"/>
        <v>0.22845516640023253</v>
      </c>
      <c r="V84" s="80">
        <f t="shared" si="59"/>
        <v>0.22845516640023253</v>
      </c>
      <c r="X84" s="40">
        <v>0</v>
      </c>
      <c r="Y84" s="41">
        <v>13085</v>
      </c>
      <c r="Z84" s="66">
        <f t="shared" si="85"/>
        <v>13085</v>
      </c>
      <c r="AA84" s="40">
        <v>0</v>
      </c>
      <c r="AB84" s="41">
        <v>16681</v>
      </c>
      <c r="AC84" s="66">
        <f t="shared" si="86"/>
        <v>16681</v>
      </c>
      <c r="AD84" s="80">
        <f t="shared" si="87"/>
        <v>0.24266096418492333</v>
      </c>
      <c r="AE84" s="85">
        <f t="shared" si="88"/>
        <v>0.27481849445930456</v>
      </c>
      <c r="AF84" s="80">
        <f t="shared" si="60"/>
        <v>0.27481849445930456</v>
      </c>
      <c r="AH84" s="40">
        <v>2854</v>
      </c>
      <c r="AI84" s="41">
        <v>0</v>
      </c>
      <c r="AJ84" s="66">
        <f t="shared" si="89"/>
        <v>2854</v>
      </c>
      <c r="AK84" s="40">
        <v>2568</v>
      </c>
      <c r="AL84" s="41">
        <v>0</v>
      </c>
      <c r="AM84" s="66">
        <f t="shared" si="90"/>
        <v>2568</v>
      </c>
      <c r="AN84" s="80">
        <f t="shared" si="91"/>
        <v>7.4523346585797609E-2</v>
      </c>
      <c r="AO84" s="85">
        <f t="shared" si="92"/>
        <v>-0.10021023125437982</v>
      </c>
      <c r="AP84" s="80">
        <f t="shared" si="61"/>
        <v>-0.10021023125437982</v>
      </c>
      <c r="AR84" s="40">
        <v>40</v>
      </c>
      <c r="AS84" s="41">
        <v>0</v>
      </c>
      <c r="AT84" s="66">
        <f t="shared" si="93"/>
        <v>40</v>
      </c>
      <c r="AU84" s="40">
        <v>18</v>
      </c>
      <c r="AV84" s="41">
        <v>0</v>
      </c>
      <c r="AW84" s="66">
        <f t="shared" si="94"/>
        <v>18</v>
      </c>
      <c r="AX84" s="80">
        <f t="shared" si="95"/>
        <v>2.8957528957528956E-3</v>
      </c>
      <c r="AY84" s="85">
        <f t="shared" si="96"/>
        <v>-0.55000000000000004</v>
      </c>
      <c r="AZ84" s="80">
        <f t="shared" si="62"/>
        <v>-0.55000000000000004</v>
      </c>
      <c r="BB84" s="40">
        <v>4540</v>
      </c>
      <c r="BC84" s="41">
        <v>0</v>
      </c>
      <c r="BD84" s="66">
        <f t="shared" si="97"/>
        <v>4540</v>
      </c>
      <c r="BE84" s="40">
        <v>3256</v>
      </c>
      <c r="BF84" s="41">
        <v>0</v>
      </c>
      <c r="BG84" s="66">
        <f t="shared" si="98"/>
        <v>3256</v>
      </c>
      <c r="BH84" s="80">
        <f t="shared" si="99"/>
        <v>0.41168289290681503</v>
      </c>
      <c r="BI84" s="85">
        <f t="shared" si="100"/>
        <v>-0.28281938325991191</v>
      </c>
      <c r="BJ84" s="80">
        <f t="shared" si="63"/>
        <v>-0.28281938325991191</v>
      </c>
      <c r="BL84" s="40">
        <v>764</v>
      </c>
      <c r="BM84" s="41">
        <v>0</v>
      </c>
      <c r="BN84" s="66">
        <f t="shared" si="101"/>
        <v>764</v>
      </c>
      <c r="BO84" s="40">
        <v>554</v>
      </c>
      <c r="BP84" s="41">
        <v>0</v>
      </c>
      <c r="BQ84" s="66">
        <f t="shared" si="102"/>
        <v>554</v>
      </c>
      <c r="BR84" s="80">
        <f t="shared" si="103"/>
        <v>0.11568177072457715</v>
      </c>
      <c r="BS84" s="85">
        <f t="shared" si="104"/>
        <v>-0.27486910994764396</v>
      </c>
      <c r="BT84" s="80">
        <f t="shared" si="64"/>
        <v>-0.27486910994764396</v>
      </c>
      <c r="BV84" s="40">
        <v>0</v>
      </c>
      <c r="BW84" s="41">
        <v>0</v>
      </c>
      <c r="BX84" s="66">
        <f t="shared" si="105"/>
        <v>0</v>
      </c>
      <c r="BY84" s="40">
        <v>0</v>
      </c>
      <c r="BZ84" s="41">
        <v>0</v>
      </c>
      <c r="CA84" s="66">
        <f t="shared" si="106"/>
        <v>0</v>
      </c>
      <c r="CB84" s="80">
        <f t="shared" si="117"/>
        <v>0</v>
      </c>
      <c r="CC84" s="85">
        <f t="shared" si="107"/>
        <v>0</v>
      </c>
      <c r="CD84" s="80">
        <f t="shared" si="65"/>
        <v>0</v>
      </c>
      <c r="CF84" s="40">
        <v>1152</v>
      </c>
      <c r="CG84" s="41">
        <v>0</v>
      </c>
      <c r="CH84" s="66">
        <f t="shared" si="108"/>
        <v>1152</v>
      </c>
      <c r="CI84" s="40">
        <v>1383</v>
      </c>
      <c r="CJ84" s="41">
        <v>0</v>
      </c>
      <c r="CK84" s="66">
        <f t="shared" si="109"/>
        <v>1383</v>
      </c>
      <c r="CL84" s="80">
        <f t="shared" si="110"/>
        <v>0.42384308918173458</v>
      </c>
      <c r="CM84" s="85">
        <f t="shared" si="111"/>
        <v>0.20052083333333334</v>
      </c>
      <c r="CN84" s="80">
        <f t="shared" si="66"/>
        <v>0.20052083333333334</v>
      </c>
      <c r="CP84" s="40">
        <v>864</v>
      </c>
      <c r="CQ84" s="41">
        <v>0</v>
      </c>
      <c r="CR84" s="66">
        <f t="shared" si="112"/>
        <v>864</v>
      </c>
      <c r="CS84" s="40">
        <v>1271</v>
      </c>
      <c r="CT84" s="41">
        <v>0</v>
      </c>
      <c r="CU84" s="66">
        <f t="shared" si="113"/>
        <v>1271</v>
      </c>
      <c r="CV84" s="80">
        <f t="shared" si="114"/>
        <v>0.41092790171354671</v>
      </c>
      <c r="CW84" s="85">
        <f t="shared" si="115"/>
        <v>0.47106481481481483</v>
      </c>
      <c r="CX84" s="80">
        <f t="shared" si="67"/>
        <v>0.47106481481481483</v>
      </c>
    </row>
    <row r="85" spans="1:102" ht="24.95" customHeight="1">
      <c r="A85" s="3">
        <v>78</v>
      </c>
      <c r="B85" s="47" t="s">
        <v>223</v>
      </c>
      <c r="D85" s="40">
        <v>0</v>
      </c>
      <c r="E85" s="41">
        <v>0</v>
      </c>
      <c r="F85" s="66">
        <f t="shared" si="77"/>
        <v>0</v>
      </c>
      <c r="G85" s="40">
        <v>0</v>
      </c>
      <c r="H85" s="41">
        <v>0</v>
      </c>
      <c r="I85" s="66">
        <f t="shared" si="78"/>
        <v>0</v>
      </c>
      <c r="J85" s="80">
        <f t="shared" si="79"/>
        <v>0</v>
      </c>
      <c r="K85" s="85">
        <f t="shared" si="80"/>
        <v>0</v>
      </c>
      <c r="L85" s="80">
        <f t="shared" si="116"/>
        <v>0</v>
      </c>
      <c r="N85" s="40">
        <v>0</v>
      </c>
      <c r="O85" s="41">
        <v>0</v>
      </c>
      <c r="P85" s="66">
        <f t="shared" si="81"/>
        <v>0</v>
      </c>
      <c r="Q85" s="40">
        <v>0</v>
      </c>
      <c r="R85" s="41">
        <v>0</v>
      </c>
      <c r="S85" s="66">
        <f t="shared" si="82"/>
        <v>0</v>
      </c>
      <c r="T85" s="80">
        <f t="shared" si="83"/>
        <v>0</v>
      </c>
      <c r="U85" s="85">
        <f t="shared" si="84"/>
        <v>0</v>
      </c>
      <c r="V85" s="80">
        <f t="shared" si="59"/>
        <v>0</v>
      </c>
      <c r="X85" s="40">
        <v>0</v>
      </c>
      <c r="Y85" s="41">
        <v>0</v>
      </c>
      <c r="Z85" s="66">
        <f t="shared" si="85"/>
        <v>0</v>
      </c>
      <c r="AA85" s="40">
        <v>0</v>
      </c>
      <c r="AB85" s="41">
        <v>0</v>
      </c>
      <c r="AC85" s="66">
        <f t="shared" si="86"/>
        <v>0</v>
      </c>
      <c r="AD85" s="80">
        <f t="shared" si="87"/>
        <v>0</v>
      </c>
      <c r="AE85" s="85">
        <f t="shared" si="88"/>
        <v>0</v>
      </c>
      <c r="AF85" s="80">
        <f t="shared" si="60"/>
        <v>0</v>
      </c>
      <c r="AH85" s="40">
        <v>0</v>
      </c>
      <c r="AI85" s="41">
        <v>0</v>
      </c>
      <c r="AJ85" s="66">
        <f t="shared" si="89"/>
        <v>0</v>
      </c>
      <c r="AK85" s="40">
        <v>0</v>
      </c>
      <c r="AL85" s="41">
        <v>0</v>
      </c>
      <c r="AM85" s="66">
        <f t="shared" si="90"/>
        <v>0</v>
      </c>
      <c r="AN85" s="80">
        <f t="shared" si="91"/>
        <v>0</v>
      </c>
      <c r="AO85" s="85">
        <f t="shared" si="92"/>
        <v>0</v>
      </c>
      <c r="AP85" s="80">
        <f t="shared" si="61"/>
        <v>0</v>
      </c>
      <c r="AR85" s="40">
        <v>0</v>
      </c>
      <c r="AS85" s="41">
        <v>0</v>
      </c>
      <c r="AT85" s="66">
        <f t="shared" si="93"/>
        <v>0</v>
      </c>
      <c r="AU85" s="40">
        <v>0</v>
      </c>
      <c r="AV85" s="41">
        <v>0</v>
      </c>
      <c r="AW85" s="66">
        <f t="shared" si="94"/>
        <v>0</v>
      </c>
      <c r="AX85" s="80">
        <f t="shared" si="95"/>
        <v>0</v>
      </c>
      <c r="AY85" s="85">
        <f t="shared" si="96"/>
        <v>0</v>
      </c>
      <c r="AZ85" s="80">
        <f t="shared" si="62"/>
        <v>0</v>
      </c>
      <c r="BB85" s="40">
        <v>10</v>
      </c>
      <c r="BC85" s="41">
        <v>0</v>
      </c>
      <c r="BD85" s="66">
        <f t="shared" si="97"/>
        <v>10</v>
      </c>
      <c r="BE85" s="40">
        <v>5</v>
      </c>
      <c r="BF85" s="41">
        <v>0</v>
      </c>
      <c r="BG85" s="66">
        <f t="shared" si="98"/>
        <v>5</v>
      </c>
      <c r="BH85" s="80">
        <f t="shared" si="99"/>
        <v>6.3219117461120239E-4</v>
      </c>
      <c r="BI85" s="85">
        <f t="shared" si="100"/>
        <v>-0.5</v>
      </c>
      <c r="BJ85" s="80">
        <f t="shared" si="63"/>
        <v>-0.5</v>
      </c>
      <c r="BL85" s="40">
        <v>0</v>
      </c>
      <c r="BM85" s="41">
        <v>0</v>
      </c>
      <c r="BN85" s="66">
        <f t="shared" si="101"/>
        <v>0</v>
      </c>
      <c r="BO85" s="40">
        <v>0</v>
      </c>
      <c r="BP85" s="41">
        <v>0</v>
      </c>
      <c r="BQ85" s="66">
        <f t="shared" si="102"/>
        <v>0</v>
      </c>
      <c r="BR85" s="80">
        <f t="shared" si="103"/>
        <v>0</v>
      </c>
      <c r="BS85" s="85">
        <f t="shared" si="104"/>
        <v>0</v>
      </c>
      <c r="BT85" s="80">
        <f t="shared" si="64"/>
        <v>0</v>
      </c>
      <c r="BV85" s="40">
        <v>0</v>
      </c>
      <c r="BW85" s="41">
        <v>0</v>
      </c>
      <c r="BX85" s="66">
        <f t="shared" si="105"/>
        <v>0</v>
      </c>
      <c r="BY85" s="40">
        <v>0</v>
      </c>
      <c r="BZ85" s="41">
        <v>0</v>
      </c>
      <c r="CA85" s="66">
        <f t="shared" si="106"/>
        <v>0</v>
      </c>
      <c r="CB85" s="80">
        <f t="shared" si="117"/>
        <v>0</v>
      </c>
      <c r="CC85" s="85">
        <f t="shared" si="107"/>
        <v>0</v>
      </c>
      <c r="CD85" s="80">
        <f t="shared" si="65"/>
        <v>0</v>
      </c>
      <c r="CF85" s="40">
        <v>0</v>
      </c>
      <c r="CG85" s="41">
        <v>0</v>
      </c>
      <c r="CH85" s="66">
        <f t="shared" si="108"/>
        <v>0</v>
      </c>
      <c r="CI85" s="40">
        <v>0</v>
      </c>
      <c r="CJ85" s="41">
        <v>0</v>
      </c>
      <c r="CK85" s="66">
        <f t="shared" si="109"/>
        <v>0</v>
      </c>
      <c r="CL85" s="80">
        <f t="shared" si="110"/>
        <v>0</v>
      </c>
      <c r="CM85" s="85">
        <f t="shared" si="111"/>
        <v>0</v>
      </c>
      <c r="CN85" s="80">
        <f t="shared" si="66"/>
        <v>0</v>
      </c>
      <c r="CP85" s="40">
        <v>0</v>
      </c>
      <c r="CQ85" s="41">
        <v>0</v>
      </c>
      <c r="CR85" s="66">
        <f t="shared" si="112"/>
        <v>0</v>
      </c>
      <c r="CS85" s="40">
        <v>0</v>
      </c>
      <c r="CT85" s="41">
        <v>0</v>
      </c>
      <c r="CU85" s="66">
        <f t="shared" si="113"/>
        <v>0</v>
      </c>
      <c r="CV85" s="80">
        <f t="shared" si="114"/>
        <v>0</v>
      </c>
      <c r="CW85" s="85">
        <f t="shared" si="115"/>
        <v>0</v>
      </c>
      <c r="CX85" s="80">
        <f t="shared" si="67"/>
        <v>0</v>
      </c>
    </row>
    <row r="86" spans="1:102" ht="24.95" customHeight="1">
      <c r="A86" s="3">
        <v>79</v>
      </c>
      <c r="B86" s="47" t="s">
        <v>48</v>
      </c>
      <c r="D86" s="40">
        <v>0</v>
      </c>
      <c r="E86" s="41">
        <v>0</v>
      </c>
      <c r="F86" s="66">
        <f t="shared" si="77"/>
        <v>0</v>
      </c>
      <c r="G86" s="40">
        <v>0</v>
      </c>
      <c r="H86" s="41">
        <v>0</v>
      </c>
      <c r="I86" s="66">
        <f t="shared" si="78"/>
        <v>0</v>
      </c>
      <c r="J86" s="80">
        <f t="shared" si="79"/>
        <v>0</v>
      </c>
      <c r="K86" s="85">
        <f t="shared" si="80"/>
        <v>0</v>
      </c>
      <c r="L86" s="80">
        <f t="shared" si="116"/>
        <v>0</v>
      </c>
      <c r="N86" s="40">
        <v>3459</v>
      </c>
      <c r="O86" s="41">
        <v>0</v>
      </c>
      <c r="P86" s="66">
        <f t="shared" si="81"/>
        <v>3459</v>
      </c>
      <c r="Q86" s="40">
        <v>4618</v>
      </c>
      <c r="R86" s="41">
        <v>0</v>
      </c>
      <c r="S86" s="66">
        <f t="shared" si="82"/>
        <v>4618</v>
      </c>
      <c r="T86" s="80">
        <f t="shared" si="83"/>
        <v>4.9249210818189573E-2</v>
      </c>
      <c r="U86" s="85">
        <f t="shared" si="84"/>
        <v>0.33506793871061002</v>
      </c>
      <c r="V86" s="80">
        <f t="shared" si="59"/>
        <v>0.33506793871061002</v>
      </c>
      <c r="X86" s="40">
        <v>4665</v>
      </c>
      <c r="Y86" s="41">
        <v>8624</v>
      </c>
      <c r="Z86" s="66">
        <f t="shared" si="85"/>
        <v>13289</v>
      </c>
      <c r="AA86" s="40">
        <v>3681</v>
      </c>
      <c r="AB86" s="41">
        <v>10279</v>
      </c>
      <c r="AC86" s="66">
        <f t="shared" si="86"/>
        <v>13960</v>
      </c>
      <c r="AD86" s="80">
        <f t="shared" si="87"/>
        <v>0.20307817636961392</v>
      </c>
      <c r="AE86" s="85">
        <f t="shared" si="88"/>
        <v>5.0492888855444354E-2</v>
      </c>
      <c r="AF86" s="80">
        <f t="shared" si="60"/>
        <v>5.0492888855444354E-2</v>
      </c>
      <c r="AH86" s="40">
        <v>941</v>
      </c>
      <c r="AI86" s="41">
        <v>0</v>
      </c>
      <c r="AJ86" s="66">
        <f t="shared" si="89"/>
        <v>941</v>
      </c>
      <c r="AK86" s="40">
        <v>1768</v>
      </c>
      <c r="AL86" s="41">
        <v>0</v>
      </c>
      <c r="AM86" s="66">
        <f t="shared" si="90"/>
        <v>1768</v>
      </c>
      <c r="AN86" s="80">
        <f t="shared" si="91"/>
        <v>5.1307350764676865E-2</v>
      </c>
      <c r="AO86" s="85">
        <f t="shared" si="92"/>
        <v>0.87885228480340061</v>
      </c>
      <c r="AP86" s="80">
        <f t="shared" si="61"/>
        <v>0.87885228480340061</v>
      </c>
      <c r="AR86" s="40">
        <v>46</v>
      </c>
      <c r="AS86" s="41">
        <v>0</v>
      </c>
      <c r="AT86" s="66">
        <f t="shared" si="93"/>
        <v>46</v>
      </c>
      <c r="AU86" s="40">
        <v>71</v>
      </c>
      <c r="AV86" s="41">
        <v>0</v>
      </c>
      <c r="AW86" s="66">
        <f t="shared" si="94"/>
        <v>71</v>
      </c>
      <c r="AX86" s="80">
        <f t="shared" si="95"/>
        <v>1.1422136422136422E-2</v>
      </c>
      <c r="AY86" s="85">
        <f t="shared" si="96"/>
        <v>0.54347826086956519</v>
      </c>
      <c r="AZ86" s="80">
        <f t="shared" si="62"/>
        <v>0.54347826086956519</v>
      </c>
      <c r="BB86" s="40">
        <v>261</v>
      </c>
      <c r="BC86" s="41">
        <v>0</v>
      </c>
      <c r="BD86" s="66">
        <f t="shared" si="97"/>
        <v>261</v>
      </c>
      <c r="BE86" s="40">
        <v>244</v>
      </c>
      <c r="BF86" s="41">
        <v>0</v>
      </c>
      <c r="BG86" s="66">
        <f t="shared" si="98"/>
        <v>244</v>
      </c>
      <c r="BH86" s="80">
        <f t="shared" si="99"/>
        <v>3.085092932102668E-2</v>
      </c>
      <c r="BI86" s="85">
        <f t="shared" si="100"/>
        <v>-6.5134099616858232E-2</v>
      </c>
      <c r="BJ86" s="80">
        <f t="shared" si="63"/>
        <v>-6.5134099616858232E-2</v>
      </c>
      <c r="BL86" s="40">
        <v>51</v>
      </c>
      <c r="BM86" s="41">
        <v>0</v>
      </c>
      <c r="BN86" s="66">
        <f t="shared" si="101"/>
        <v>51</v>
      </c>
      <c r="BO86" s="40">
        <v>56</v>
      </c>
      <c r="BP86" s="41">
        <v>0</v>
      </c>
      <c r="BQ86" s="66">
        <f t="shared" si="102"/>
        <v>56</v>
      </c>
      <c r="BR86" s="80">
        <f t="shared" si="103"/>
        <v>1.1693464188765922E-2</v>
      </c>
      <c r="BS86" s="85">
        <f t="shared" si="104"/>
        <v>9.8039215686274508E-2</v>
      </c>
      <c r="BT86" s="80">
        <f t="shared" si="64"/>
        <v>9.8039215686274508E-2</v>
      </c>
      <c r="BV86" s="40">
        <v>0</v>
      </c>
      <c r="BW86" s="41">
        <v>0</v>
      </c>
      <c r="BX86" s="66">
        <f t="shared" si="105"/>
        <v>0</v>
      </c>
      <c r="BY86" s="40">
        <v>0</v>
      </c>
      <c r="BZ86" s="41">
        <v>0</v>
      </c>
      <c r="CA86" s="66">
        <f t="shared" si="106"/>
        <v>0</v>
      </c>
      <c r="CB86" s="80">
        <f t="shared" si="117"/>
        <v>0</v>
      </c>
      <c r="CC86" s="85">
        <f t="shared" si="107"/>
        <v>0</v>
      </c>
      <c r="CD86" s="80">
        <f t="shared" si="65"/>
        <v>0</v>
      </c>
      <c r="CF86" s="40">
        <v>0</v>
      </c>
      <c r="CG86" s="41">
        <v>0</v>
      </c>
      <c r="CH86" s="66">
        <f t="shared" si="108"/>
        <v>0</v>
      </c>
      <c r="CI86" s="40">
        <v>0</v>
      </c>
      <c r="CJ86" s="41">
        <v>0</v>
      </c>
      <c r="CK86" s="66">
        <f t="shared" si="109"/>
        <v>0</v>
      </c>
      <c r="CL86" s="80">
        <f t="shared" si="110"/>
        <v>0</v>
      </c>
      <c r="CM86" s="85">
        <f t="shared" si="111"/>
        <v>0</v>
      </c>
      <c r="CN86" s="80">
        <f t="shared" si="66"/>
        <v>0</v>
      </c>
      <c r="CP86" s="40">
        <v>97</v>
      </c>
      <c r="CQ86" s="41">
        <v>0</v>
      </c>
      <c r="CR86" s="66">
        <f t="shared" si="112"/>
        <v>97</v>
      </c>
      <c r="CS86" s="40">
        <v>121</v>
      </c>
      <c r="CT86" s="41">
        <v>0</v>
      </c>
      <c r="CU86" s="66">
        <f t="shared" si="113"/>
        <v>121</v>
      </c>
      <c r="CV86" s="80">
        <f t="shared" si="114"/>
        <v>3.9120594891690917E-2</v>
      </c>
      <c r="CW86" s="85">
        <f t="shared" si="115"/>
        <v>0.24742268041237114</v>
      </c>
      <c r="CX86" s="80">
        <f t="shared" si="67"/>
        <v>0.24742268041237114</v>
      </c>
    </row>
    <row r="87" spans="1:102" ht="24.95" customHeight="1">
      <c r="A87" s="3">
        <v>80</v>
      </c>
      <c r="B87" s="47" t="s">
        <v>179</v>
      </c>
      <c r="D87" s="40">
        <v>6314</v>
      </c>
      <c r="E87" s="41">
        <v>32511</v>
      </c>
      <c r="F87" s="66">
        <f t="shared" si="77"/>
        <v>38825</v>
      </c>
      <c r="G87" s="40">
        <v>5410</v>
      </c>
      <c r="H87" s="41">
        <v>19309</v>
      </c>
      <c r="I87" s="66">
        <f t="shared" si="78"/>
        <v>24719</v>
      </c>
      <c r="J87" s="80">
        <f t="shared" si="79"/>
        <v>0.17590839868490343</v>
      </c>
      <c r="K87" s="85">
        <f t="shared" si="80"/>
        <v>-0.36332260141661299</v>
      </c>
      <c r="L87" s="80">
        <f t="shared" si="116"/>
        <v>-0.36332260141661299</v>
      </c>
      <c r="N87" s="40">
        <v>0</v>
      </c>
      <c r="O87" s="41">
        <v>0</v>
      </c>
      <c r="P87" s="66">
        <f t="shared" si="81"/>
        <v>0</v>
      </c>
      <c r="Q87" s="40">
        <v>0</v>
      </c>
      <c r="R87" s="41">
        <v>0</v>
      </c>
      <c r="S87" s="66">
        <f t="shared" si="82"/>
        <v>0</v>
      </c>
      <c r="T87" s="80">
        <f t="shared" si="83"/>
        <v>0</v>
      </c>
      <c r="U87" s="85">
        <f t="shared" si="84"/>
        <v>0</v>
      </c>
      <c r="V87" s="80">
        <f t="shared" si="59"/>
        <v>0</v>
      </c>
      <c r="X87" s="40">
        <v>0</v>
      </c>
      <c r="Y87" s="41">
        <v>0</v>
      </c>
      <c r="Z87" s="66">
        <f t="shared" si="85"/>
        <v>0</v>
      </c>
      <c r="AA87" s="40">
        <v>0</v>
      </c>
      <c r="AB87" s="41">
        <v>0</v>
      </c>
      <c r="AC87" s="66">
        <f t="shared" si="86"/>
        <v>0</v>
      </c>
      <c r="AD87" s="80">
        <f t="shared" si="87"/>
        <v>0</v>
      </c>
      <c r="AE87" s="85">
        <f t="shared" si="88"/>
        <v>0</v>
      </c>
      <c r="AF87" s="80">
        <f t="shared" si="60"/>
        <v>0</v>
      </c>
      <c r="AH87" s="40">
        <v>0</v>
      </c>
      <c r="AI87" s="41">
        <v>0</v>
      </c>
      <c r="AJ87" s="66">
        <f t="shared" si="89"/>
        <v>0</v>
      </c>
      <c r="AK87" s="40">
        <v>0</v>
      </c>
      <c r="AL87" s="41">
        <v>0</v>
      </c>
      <c r="AM87" s="66">
        <f t="shared" si="90"/>
        <v>0</v>
      </c>
      <c r="AN87" s="80">
        <f t="shared" si="91"/>
        <v>0</v>
      </c>
      <c r="AO87" s="85">
        <f t="shared" si="92"/>
        <v>0</v>
      </c>
      <c r="AP87" s="80">
        <f t="shared" si="61"/>
        <v>0</v>
      </c>
      <c r="AR87" s="40">
        <v>0</v>
      </c>
      <c r="AS87" s="41">
        <v>0</v>
      </c>
      <c r="AT87" s="66">
        <f t="shared" si="93"/>
        <v>0</v>
      </c>
      <c r="AU87" s="40">
        <v>0</v>
      </c>
      <c r="AV87" s="41">
        <v>0</v>
      </c>
      <c r="AW87" s="66">
        <f t="shared" si="94"/>
        <v>0</v>
      </c>
      <c r="AX87" s="80">
        <f t="shared" si="95"/>
        <v>0</v>
      </c>
      <c r="AY87" s="85">
        <f t="shared" si="96"/>
        <v>0</v>
      </c>
      <c r="AZ87" s="80">
        <f t="shared" si="62"/>
        <v>0</v>
      </c>
      <c r="BB87" s="40">
        <v>0</v>
      </c>
      <c r="BC87" s="41">
        <v>0</v>
      </c>
      <c r="BD87" s="66">
        <f t="shared" si="97"/>
        <v>0</v>
      </c>
      <c r="BE87" s="40">
        <v>0</v>
      </c>
      <c r="BF87" s="41">
        <v>0</v>
      </c>
      <c r="BG87" s="66">
        <f t="shared" si="98"/>
        <v>0</v>
      </c>
      <c r="BH87" s="80">
        <f t="shared" si="99"/>
        <v>0</v>
      </c>
      <c r="BI87" s="85">
        <f t="shared" si="100"/>
        <v>0</v>
      </c>
      <c r="BJ87" s="80">
        <f t="shared" si="63"/>
        <v>0</v>
      </c>
      <c r="BL87" s="40">
        <v>0</v>
      </c>
      <c r="BM87" s="41">
        <v>0</v>
      </c>
      <c r="BN87" s="66">
        <f t="shared" si="101"/>
        <v>0</v>
      </c>
      <c r="BO87" s="40">
        <v>0</v>
      </c>
      <c r="BP87" s="41">
        <v>0</v>
      </c>
      <c r="BQ87" s="66">
        <f t="shared" si="102"/>
        <v>0</v>
      </c>
      <c r="BR87" s="80">
        <f t="shared" si="103"/>
        <v>0</v>
      </c>
      <c r="BS87" s="85">
        <f t="shared" si="104"/>
        <v>0</v>
      </c>
      <c r="BT87" s="80">
        <f t="shared" si="64"/>
        <v>0</v>
      </c>
      <c r="BV87" s="40">
        <v>0</v>
      </c>
      <c r="BW87" s="41">
        <v>0</v>
      </c>
      <c r="BX87" s="66">
        <f t="shared" si="105"/>
        <v>0</v>
      </c>
      <c r="BY87" s="40">
        <v>0</v>
      </c>
      <c r="BZ87" s="41">
        <v>0</v>
      </c>
      <c r="CA87" s="66">
        <f t="shared" si="106"/>
        <v>0</v>
      </c>
      <c r="CB87" s="80">
        <f t="shared" si="117"/>
        <v>0</v>
      </c>
      <c r="CC87" s="85">
        <f t="shared" si="107"/>
        <v>0</v>
      </c>
      <c r="CD87" s="80">
        <f t="shared" si="65"/>
        <v>0</v>
      </c>
      <c r="CF87" s="40">
        <v>504</v>
      </c>
      <c r="CG87" s="41">
        <v>0</v>
      </c>
      <c r="CH87" s="66">
        <f t="shared" si="108"/>
        <v>504</v>
      </c>
      <c r="CI87" s="40">
        <v>205</v>
      </c>
      <c r="CJ87" s="41">
        <v>0</v>
      </c>
      <c r="CK87" s="66">
        <f t="shared" si="109"/>
        <v>205</v>
      </c>
      <c r="CL87" s="80">
        <f t="shared" si="110"/>
        <v>6.2825620594544898E-2</v>
      </c>
      <c r="CM87" s="85">
        <f t="shared" si="111"/>
        <v>-0.59325396825396826</v>
      </c>
      <c r="CN87" s="80">
        <f t="shared" si="66"/>
        <v>-0.59325396825396826</v>
      </c>
      <c r="CP87" s="40">
        <v>0</v>
      </c>
      <c r="CQ87" s="41">
        <v>0</v>
      </c>
      <c r="CR87" s="66">
        <f t="shared" si="112"/>
        <v>0</v>
      </c>
      <c r="CS87" s="40">
        <v>0</v>
      </c>
      <c r="CT87" s="41">
        <v>0</v>
      </c>
      <c r="CU87" s="66">
        <f t="shared" si="113"/>
        <v>0</v>
      </c>
      <c r="CV87" s="80">
        <f t="shared" si="114"/>
        <v>0</v>
      </c>
      <c r="CW87" s="85">
        <f t="shared" si="115"/>
        <v>0</v>
      </c>
      <c r="CX87" s="80">
        <f t="shared" si="67"/>
        <v>0</v>
      </c>
    </row>
    <row r="88" spans="1:102" ht="24.95" customHeight="1">
      <c r="A88" s="3">
        <v>81</v>
      </c>
      <c r="B88" s="47" t="s">
        <v>202</v>
      </c>
      <c r="D88" s="40">
        <v>0</v>
      </c>
      <c r="E88" s="41">
        <v>0</v>
      </c>
      <c r="F88" s="66">
        <f t="shared" si="77"/>
        <v>0</v>
      </c>
      <c r="G88" s="40">
        <v>0</v>
      </c>
      <c r="H88" s="41">
        <v>0</v>
      </c>
      <c r="I88" s="66">
        <f t="shared" si="78"/>
        <v>0</v>
      </c>
      <c r="J88" s="80">
        <f t="shared" si="79"/>
        <v>0</v>
      </c>
      <c r="K88" s="85">
        <f t="shared" si="80"/>
        <v>0</v>
      </c>
      <c r="L88" s="80">
        <f t="shared" si="116"/>
        <v>0</v>
      </c>
      <c r="N88" s="40">
        <v>0</v>
      </c>
      <c r="O88" s="41">
        <v>0</v>
      </c>
      <c r="P88" s="66">
        <f t="shared" si="81"/>
        <v>0</v>
      </c>
      <c r="Q88" s="40">
        <v>0</v>
      </c>
      <c r="R88" s="41">
        <v>0</v>
      </c>
      <c r="S88" s="66">
        <f t="shared" si="82"/>
        <v>0</v>
      </c>
      <c r="T88" s="80">
        <f t="shared" si="83"/>
        <v>0</v>
      </c>
      <c r="U88" s="85">
        <f t="shared" si="84"/>
        <v>0</v>
      </c>
      <c r="V88" s="80">
        <f t="shared" si="59"/>
        <v>0</v>
      </c>
      <c r="X88" s="40">
        <v>0</v>
      </c>
      <c r="Y88" s="41">
        <v>0</v>
      </c>
      <c r="Z88" s="66">
        <f t="shared" si="85"/>
        <v>0</v>
      </c>
      <c r="AA88" s="40">
        <v>0</v>
      </c>
      <c r="AB88" s="41">
        <v>0</v>
      </c>
      <c r="AC88" s="66">
        <f t="shared" si="86"/>
        <v>0</v>
      </c>
      <c r="AD88" s="80">
        <f t="shared" si="87"/>
        <v>0</v>
      </c>
      <c r="AE88" s="85">
        <f t="shared" si="88"/>
        <v>0</v>
      </c>
      <c r="AF88" s="80">
        <f t="shared" si="60"/>
        <v>0</v>
      </c>
      <c r="AH88" s="40">
        <v>0</v>
      </c>
      <c r="AI88" s="41">
        <v>0</v>
      </c>
      <c r="AJ88" s="66">
        <f t="shared" si="89"/>
        <v>0</v>
      </c>
      <c r="AK88" s="40">
        <v>0</v>
      </c>
      <c r="AL88" s="41">
        <v>0</v>
      </c>
      <c r="AM88" s="66">
        <f t="shared" si="90"/>
        <v>0</v>
      </c>
      <c r="AN88" s="80">
        <f t="shared" si="91"/>
        <v>0</v>
      </c>
      <c r="AO88" s="85">
        <f t="shared" si="92"/>
        <v>0</v>
      </c>
      <c r="AP88" s="80">
        <f t="shared" si="61"/>
        <v>0</v>
      </c>
      <c r="AR88" s="40">
        <v>0</v>
      </c>
      <c r="AS88" s="41">
        <v>0</v>
      </c>
      <c r="AT88" s="66">
        <f t="shared" si="93"/>
        <v>0</v>
      </c>
      <c r="AU88" s="40">
        <v>0</v>
      </c>
      <c r="AV88" s="41">
        <v>0</v>
      </c>
      <c r="AW88" s="66">
        <f t="shared" si="94"/>
        <v>0</v>
      </c>
      <c r="AX88" s="80">
        <f t="shared" si="95"/>
        <v>0</v>
      </c>
      <c r="AY88" s="85">
        <f t="shared" si="96"/>
        <v>0</v>
      </c>
      <c r="AZ88" s="80">
        <f t="shared" si="62"/>
        <v>0</v>
      </c>
      <c r="BB88" s="40">
        <v>10</v>
      </c>
      <c r="BC88" s="41">
        <v>0</v>
      </c>
      <c r="BD88" s="66">
        <f t="shared" si="97"/>
        <v>10</v>
      </c>
      <c r="BE88" s="40">
        <v>1</v>
      </c>
      <c r="BF88" s="41">
        <v>0</v>
      </c>
      <c r="BG88" s="66">
        <f t="shared" si="98"/>
        <v>1</v>
      </c>
      <c r="BH88" s="80">
        <f t="shared" si="99"/>
        <v>1.2643823492224047E-4</v>
      </c>
      <c r="BI88" s="85">
        <f t="shared" si="100"/>
        <v>-0.9</v>
      </c>
      <c r="BJ88" s="80">
        <f t="shared" si="63"/>
        <v>-0.9</v>
      </c>
      <c r="BL88" s="40">
        <v>0</v>
      </c>
      <c r="BM88" s="41">
        <v>0</v>
      </c>
      <c r="BN88" s="66">
        <f t="shared" si="101"/>
        <v>0</v>
      </c>
      <c r="BO88" s="40">
        <v>0</v>
      </c>
      <c r="BP88" s="41">
        <v>0</v>
      </c>
      <c r="BQ88" s="66">
        <f t="shared" si="102"/>
        <v>0</v>
      </c>
      <c r="BR88" s="80">
        <f t="shared" si="103"/>
        <v>0</v>
      </c>
      <c r="BS88" s="85">
        <f t="shared" si="104"/>
        <v>0</v>
      </c>
      <c r="BT88" s="80">
        <f t="shared" si="64"/>
        <v>0</v>
      </c>
      <c r="BV88" s="40">
        <v>0</v>
      </c>
      <c r="BW88" s="41">
        <v>0</v>
      </c>
      <c r="BX88" s="66">
        <f t="shared" si="105"/>
        <v>0</v>
      </c>
      <c r="BY88" s="40">
        <v>0</v>
      </c>
      <c r="BZ88" s="41">
        <v>0</v>
      </c>
      <c r="CA88" s="66">
        <f t="shared" si="106"/>
        <v>0</v>
      </c>
      <c r="CB88" s="80">
        <f t="shared" si="117"/>
        <v>0</v>
      </c>
      <c r="CC88" s="85">
        <f t="shared" si="107"/>
        <v>0</v>
      </c>
      <c r="CD88" s="80">
        <f t="shared" si="65"/>
        <v>0</v>
      </c>
      <c r="CF88" s="40">
        <v>0</v>
      </c>
      <c r="CG88" s="41">
        <v>0</v>
      </c>
      <c r="CH88" s="66">
        <f t="shared" si="108"/>
        <v>0</v>
      </c>
      <c r="CI88" s="40">
        <v>0</v>
      </c>
      <c r="CJ88" s="41">
        <v>0</v>
      </c>
      <c r="CK88" s="66">
        <f t="shared" si="109"/>
        <v>0</v>
      </c>
      <c r="CL88" s="80">
        <f t="shared" si="110"/>
        <v>0</v>
      </c>
      <c r="CM88" s="85">
        <f t="shared" si="111"/>
        <v>0</v>
      </c>
      <c r="CN88" s="80">
        <f t="shared" si="66"/>
        <v>0</v>
      </c>
      <c r="CP88" s="40">
        <v>0</v>
      </c>
      <c r="CQ88" s="41">
        <v>0</v>
      </c>
      <c r="CR88" s="66">
        <f t="shared" si="112"/>
        <v>0</v>
      </c>
      <c r="CS88" s="40">
        <v>0</v>
      </c>
      <c r="CT88" s="41">
        <v>0</v>
      </c>
      <c r="CU88" s="66">
        <f t="shared" si="113"/>
        <v>0</v>
      </c>
      <c r="CV88" s="80">
        <f t="shared" si="114"/>
        <v>0</v>
      </c>
      <c r="CW88" s="85">
        <f t="shared" si="115"/>
        <v>0</v>
      </c>
      <c r="CX88" s="80">
        <f t="shared" si="67"/>
        <v>0</v>
      </c>
    </row>
    <row r="89" spans="1:102" ht="24.95" customHeight="1">
      <c r="A89" s="3">
        <v>82</v>
      </c>
      <c r="B89" s="47" t="s">
        <v>93</v>
      </c>
      <c r="D89" s="40">
        <v>0</v>
      </c>
      <c r="E89" s="41">
        <v>0</v>
      </c>
      <c r="F89" s="66">
        <f t="shared" si="77"/>
        <v>0</v>
      </c>
      <c r="G89" s="40">
        <v>0</v>
      </c>
      <c r="H89" s="41">
        <v>0</v>
      </c>
      <c r="I89" s="66">
        <f t="shared" si="78"/>
        <v>0</v>
      </c>
      <c r="J89" s="80">
        <f t="shared" si="79"/>
        <v>0</v>
      </c>
      <c r="K89" s="85">
        <f t="shared" si="80"/>
        <v>0</v>
      </c>
      <c r="L89" s="80">
        <f t="shared" si="116"/>
        <v>0</v>
      </c>
      <c r="N89" s="40">
        <v>0</v>
      </c>
      <c r="O89" s="41">
        <v>0</v>
      </c>
      <c r="P89" s="66">
        <f t="shared" si="81"/>
        <v>0</v>
      </c>
      <c r="Q89" s="40">
        <v>0</v>
      </c>
      <c r="R89" s="41">
        <v>0</v>
      </c>
      <c r="S89" s="66">
        <f t="shared" si="82"/>
        <v>0</v>
      </c>
      <c r="T89" s="80">
        <f t="shared" si="83"/>
        <v>0</v>
      </c>
      <c r="U89" s="85">
        <f t="shared" si="84"/>
        <v>0</v>
      </c>
      <c r="V89" s="80">
        <f t="shared" si="59"/>
        <v>0</v>
      </c>
      <c r="X89" s="40">
        <v>0</v>
      </c>
      <c r="Y89" s="41">
        <v>0</v>
      </c>
      <c r="Z89" s="66">
        <f t="shared" si="85"/>
        <v>0</v>
      </c>
      <c r="AA89" s="40">
        <v>0</v>
      </c>
      <c r="AB89" s="41">
        <v>0</v>
      </c>
      <c r="AC89" s="66">
        <f t="shared" si="86"/>
        <v>0</v>
      </c>
      <c r="AD89" s="80">
        <f t="shared" si="87"/>
        <v>0</v>
      </c>
      <c r="AE89" s="85">
        <f t="shared" si="88"/>
        <v>0</v>
      </c>
      <c r="AF89" s="80">
        <f t="shared" si="60"/>
        <v>0</v>
      </c>
      <c r="AH89" s="40">
        <v>0</v>
      </c>
      <c r="AI89" s="41">
        <v>0</v>
      </c>
      <c r="AJ89" s="66">
        <f t="shared" si="89"/>
        <v>0</v>
      </c>
      <c r="AK89" s="40">
        <v>0</v>
      </c>
      <c r="AL89" s="41">
        <v>0</v>
      </c>
      <c r="AM89" s="66">
        <f t="shared" si="90"/>
        <v>0</v>
      </c>
      <c r="AN89" s="80">
        <f t="shared" si="91"/>
        <v>0</v>
      </c>
      <c r="AO89" s="85">
        <f t="shared" si="92"/>
        <v>0</v>
      </c>
      <c r="AP89" s="80">
        <f t="shared" si="61"/>
        <v>0</v>
      </c>
      <c r="AR89" s="40">
        <v>15</v>
      </c>
      <c r="AS89" s="41">
        <v>0</v>
      </c>
      <c r="AT89" s="66">
        <f t="shared" si="93"/>
        <v>15</v>
      </c>
      <c r="AU89" s="40">
        <v>37</v>
      </c>
      <c r="AV89" s="41">
        <v>0</v>
      </c>
      <c r="AW89" s="66">
        <f t="shared" si="94"/>
        <v>37</v>
      </c>
      <c r="AX89" s="80">
        <f t="shared" si="95"/>
        <v>5.9523809523809521E-3</v>
      </c>
      <c r="AY89" s="85">
        <f t="shared" si="96"/>
        <v>1.4666666666666666</v>
      </c>
      <c r="AZ89" s="80">
        <f t="shared" si="62"/>
        <v>1.4666666666666666</v>
      </c>
      <c r="BB89" s="40">
        <v>113</v>
      </c>
      <c r="BC89" s="41">
        <v>0</v>
      </c>
      <c r="BD89" s="66">
        <f t="shared" si="97"/>
        <v>113</v>
      </c>
      <c r="BE89" s="40">
        <v>0</v>
      </c>
      <c r="BF89" s="41">
        <v>0</v>
      </c>
      <c r="BG89" s="66">
        <f t="shared" si="98"/>
        <v>0</v>
      </c>
      <c r="BH89" s="80">
        <f t="shared" si="99"/>
        <v>0</v>
      </c>
      <c r="BI89" s="85">
        <f t="shared" si="100"/>
        <v>-1</v>
      </c>
      <c r="BJ89" s="80">
        <f t="shared" si="63"/>
        <v>-1</v>
      </c>
      <c r="BL89" s="40">
        <v>0</v>
      </c>
      <c r="BM89" s="41">
        <v>0</v>
      </c>
      <c r="BN89" s="66">
        <f t="shared" si="101"/>
        <v>0</v>
      </c>
      <c r="BO89" s="40">
        <v>0</v>
      </c>
      <c r="BP89" s="41">
        <v>0</v>
      </c>
      <c r="BQ89" s="66">
        <f t="shared" si="102"/>
        <v>0</v>
      </c>
      <c r="BR89" s="80">
        <f t="shared" si="103"/>
        <v>0</v>
      </c>
      <c r="BS89" s="85">
        <f t="shared" si="104"/>
        <v>0</v>
      </c>
      <c r="BT89" s="80">
        <f t="shared" si="64"/>
        <v>0</v>
      </c>
      <c r="BV89" s="40">
        <v>0</v>
      </c>
      <c r="BW89" s="41">
        <v>0</v>
      </c>
      <c r="BX89" s="66">
        <f t="shared" si="105"/>
        <v>0</v>
      </c>
      <c r="BY89" s="40">
        <v>0</v>
      </c>
      <c r="BZ89" s="41">
        <v>0</v>
      </c>
      <c r="CA89" s="66">
        <f t="shared" si="106"/>
        <v>0</v>
      </c>
      <c r="CB89" s="80">
        <f t="shared" si="117"/>
        <v>0</v>
      </c>
      <c r="CC89" s="85">
        <f t="shared" si="107"/>
        <v>0</v>
      </c>
      <c r="CD89" s="80">
        <f t="shared" si="65"/>
        <v>0</v>
      </c>
      <c r="CF89" s="40">
        <v>0</v>
      </c>
      <c r="CG89" s="41">
        <v>0</v>
      </c>
      <c r="CH89" s="66">
        <f t="shared" si="108"/>
        <v>0</v>
      </c>
      <c r="CI89" s="40">
        <v>0</v>
      </c>
      <c r="CJ89" s="41">
        <v>0</v>
      </c>
      <c r="CK89" s="66">
        <f t="shared" si="109"/>
        <v>0</v>
      </c>
      <c r="CL89" s="80">
        <f t="shared" si="110"/>
        <v>0</v>
      </c>
      <c r="CM89" s="85">
        <f t="shared" si="111"/>
        <v>0</v>
      </c>
      <c r="CN89" s="80">
        <f t="shared" si="66"/>
        <v>0</v>
      </c>
      <c r="CP89" s="40">
        <v>0</v>
      </c>
      <c r="CQ89" s="41">
        <v>0</v>
      </c>
      <c r="CR89" s="66">
        <f t="shared" si="112"/>
        <v>0</v>
      </c>
      <c r="CS89" s="40">
        <v>0</v>
      </c>
      <c r="CT89" s="41">
        <v>0</v>
      </c>
      <c r="CU89" s="66">
        <f t="shared" si="113"/>
        <v>0</v>
      </c>
      <c r="CV89" s="80">
        <f t="shared" si="114"/>
        <v>0</v>
      </c>
      <c r="CW89" s="85">
        <f t="shared" si="115"/>
        <v>0</v>
      </c>
      <c r="CX89" s="80">
        <f t="shared" si="67"/>
        <v>0</v>
      </c>
    </row>
    <row r="90" spans="1:102" ht="24.95" customHeight="1">
      <c r="A90" s="3">
        <v>83</v>
      </c>
      <c r="B90" s="47" t="s">
        <v>182</v>
      </c>
      <c r="D90" s="40">
        <v>0</v>
      </c>
      <c r="E90" s="41">
        <v>0</v>
      </c>
      <c r="F90" s="66">
        <f t="shared" si="77"/>
        <v>0</v>
      </c>
      <c r="G90" s="40">
        <v>0</v>
      </c>
      <c r="H90" s="41">
        <v>0</v>
      </c>
      <c r="I90" s="66">
        <f t="shared" si="78"/>
        <v>0</v>
      </c>
      <c r="J90" s="80">
        <f t="shared" si="79"/>
        <v>0</v>
      </c>
      <c r="K90" s="85">
        <f t="shared" si="80"/>
        <v>0</v>
      </c>
      <c r="L90" s="80">
        <f t="shared" si="116"/>
        <v>0</v>
      </c>
      <c r="N90" s="40">
        <v>0</v>
      </c>
      <c r="O90" s="41">
        <v>0</v>
      </c>
      <c r="P90" s="66">
        <f t="shared" si="81"/>
        <v>0</v>
      </c>
      <c r="Q90" s="40">
        <v>0</v>
      </c>
      <c r="R90" s="41">
        <v>0</v>
      </c>
      <c r="S90" s="66">
        <f t="shared" si="82"/>
        <v>0</v>
      </c>
      <c r="T90" s="80">
        <f t="shared" si="83"/>
        <v>0</v>
      </c>
      <c r="U90" s="85">
        <f t="shared" si="84"/>
        <v>0</v>
      </c>
      <c r="V90" s="80">
        <f t="shared" si="59"/>
        <v>0</v>
      </c>
      <c r="X90" s="40">
        <v>0</v>
      </c>
      <c r="Y90" s="41">
        <v>0</v>
      </c>
      <c r="Z90" s="66">
        <f t="shared" si="85"/>
        <v>0</v>
      </c>
      <c r="AA90" s="40">
        <v>0</v>
      </c>
      <c r="AB90" s="41">
        <v>0</v>
      </c>
      <c r="AC90" s="66">
        <f t="shared" si="86"/>
        <v>0</v>
      </c>
      <c r="AD90" s="80">
        <f t="shared" si="87"/>
        <v>0</v>
      </c>
      <c r="AE90" s="85">
        <f t="shared" si="88"/>
        <v>0</v>
      </c>
      <c r="AF90" s="80">
        <f t="shared" si="60"/>
        <v>0</v>
      </c>
      <c r="AH90" s="40">
        <v>8</v>
      </c>
      <c r="AI90" s="41">
        <v>0</v>
      </c>
      <c r="AJ90" s="66">
        <f t="shared" si="89"/>
        <v>8</v>
      </c>
      <c r="AK90" s="40">
        <v>97</v>
      </c>
      <c r="AL90" s="41">
        <v>0</v>
      </c>
      <c r="AM90" s="66">
        <f t="shared" si="90"/>
        <v>97</v>
      </c>
      <c r="AN90" s="80">
        <f t="shared" si="91"/>
        <v>2.8149394933108911E-3</v>
      </c>
      <c r="AO90" s="85">
        <f t="shared" si="92"/>
        <v>11.125</v>
      </c>
      <c r="AP90" s="80">
        <f t="shared" si="61"/>
        <v>11.125</v>
      </c>
      <c r="AR90" s="40">
        <v>0</v>
      </c>
      <c r="AS90" s="41">
        <v>0</v>
      </c>
      <c r="AT90" s="66">
        <f t="shared" si="93"/>
        <v>0</v>
      </c>
      <c r="AU90" s="40">
        <v>0</v>
      </c>
      <c r="AV90" s="41">
        <v>0</v>
      </c>
      <c r="AW90" s="66">
        <f t="shared" si="94"/>
        <v>0</v>
      </c>
      <c r="AX90" s="80">
        <f t="shared" si="95"/>
        <v>0</v>
      </c>
      <c r="AY90" s="85">
        <f t="shared" si="96"/>
        <v>0</v>
      </c>
      <c r="AZ90" s="80">
        <f t="shared" si="62"/>
        <v>0</v>
      </c>
      <c r="BB90" s="40">
        <v>10</v>
      </c>
      <c r="BC90" s="41">
        <v>0</v>
      </c>
      <c r="BD90" s="66">
        <f t="shared" si="97"/>
        <v>10</v>
      </c>
      <c r="BE90" s="40">
        <v>7</v>
      </c>
      <c r="BF90" s="41">
        <v>0</v>
      </c>
      <c r="BG90" s="66">
        <f t="shared" si="98"/>
        <v>7</v>
      </c>
      <c r="BH90" s="80">
        <f t="shared" si="99"/>
        <v>8.8506764445568339E-4</v>
      </c>
      <c r="BI90" s="85">
        <f t="shared" si="100"/>
        <v>-0.3</v>
      </c>
      <c r="BJ90" s="80">
        <f t="shared" si="63"/>
        <v>-0.3</v>
      </c>
      <c r="BL90" s="40">
        <v>0</v>
      </c>
      <c r="BM90" s="41">
        <v>0</v>
      </c>
      <c r="BN90" s="66">
        <f t="shared" si="101"/>
        <v>0</v>
      </c>
      <c r="BO90" s="40">
        <v>0</v>
      </c>
      <c r="BP90" s="41">
        <v>0</v>
      </c>
      <c r="BQ90" s="66">
        <f t="shared" si="102"/>
        <v>0</v>
      </c>
      <c r="BR90" s="80">
        <f t="shared" si="103"/>
        <v>0</v>
      </c>
      <c r="BS90" s="85">
        <f t="shared" si="104"/>
        <v>0</v>
      </c>
      <c r="BT90" s="80">
        <f t="shared" si="64"/>
        <v>0</v>
      </c>
      <c r="BV90" s="40">
        <v>0</v>
      </c>
      <c r="BW90" s="41">
        <v>0</v>
      </c>
      <c r="BX90" s="66">
        <f t="shared" si="105"/>
        <v>0</v>
      </c>
      <c r="BY90" s="40">
        <v>0</v>
      </c>
      <c r="BZ90" s="41">
        <v>0</v>
      </c>
      <c r="CA90" s="66">
        <f t="shared" si="106"/>
        <v>0</v>
      </c>
      <c r="CB90" s="80">
        <f t="shared" si="117"/>
        <v>0</v>
      </c>
      <c r="CC90" s="85">
        <f t="shared" si="107"/>
        <v>0</v>
      </c>
      <c r="CD90" s="80">
        <f t="shared" si="65"/>
        <v>0</v>
      </c>
      <c r="CF90" s="40">
        <v>24</v>
      </c>
      <c r="CG90" s="41">
        <v>0</v>
      </c>
      <c r="CH90" s="66">
        <f t="shared" si="108"/>
        <v>24</v>
      </c>
      <c r="CI90" s="40">
        <v>12</v>
      </c>
      <c r="CJ90" s="41">
        <v>0</v>
      </c>
      <c r="CK90" s="66">
        <f t="shared" si="109"/>
        <v>12</v>
      </c>
      <c r="CL90" s="80">
        <f t="shared" si="110"/>
        <v>3.6775973030953109E-3</v>
      </c>
      <c r="CM90" s="85">
        <f t="shared" si="111"/>
        <v>-0.5</v>
      </c>
      <c r="CN90" s="80">
        <f t="shared" si="66"/>
        <v>-0.5</v>
      </c>
      <c r="CP90" s="40">
        <v>0</v>
      </c>
      <c r="CQ90" s="41">
        <v>0</v>
      </c>
      <c r="CR90" s="66">
        <f t="shared" si="112"/>
        <v>0</v>
      </c>
      <c r="CS90" s="40">
        <v>0</v>
      </c>
      <c r="CT90" s="41">
        <v>0</v>
      </c>
      <c r="CU90" s="66">
        <f t="shared" si="113"/>
        <v>0</v>
      </c>
      <c r="CV90" s="80">
        <f t="shared" si="114"/>
        <v>0</v>
      </c>
      <c r="CW90" s="85">
        <f t="shared" si="115"/>
        <v>0</v>
      </c>
      <c r="CX90" s="80">
        <f t="shared" si="67"/>
        <v>0</v>
      </c>
    </row>
    <row r="91" spans="1:102" ht="24.95" customHeight="1">
      <c r="A91" s="3">
        <v>84</v>
      </c>
      <c r="B91" s="48" t="s">
        <v>214</v>
      </c>
      <c r="D91" s="42">
        <v>0</v>
      </c>
      <c r="E91" s="43">
        <v>0</v>
      </c>
      <c r="F91" s="67">
        <f>SUM(D91:E91)</f>
        <v>0</v>
      </c>
      <c r="G91" s="42">
        <v>0</v>
      </c>
      <c r="H91" s="43">
        <v>0</v>
      </c>
      <c r="I91" s="67">
        <f t="shared" ref="I91" si="118">SUM(G91:H91)</f>
        <v>0</v>
      </c>
      <c r="J91" s="81">
        <f t="shared" si="79"/>
        <v>0</v>
      </c>
      <c r="K91" s="87">
        <f t="shared" ref="K91:K93" si="119">+L91</f>
        <v>0</v>
      </c>
      <c r="L91" s="81">
        <f t="shared" ref="L91:L93" si="120">IFERROR((I91-F91)/F91,0)</f>
        <v>0</v>
      </c>
      <c r="N91" s="42">
        <v>0</v>
      </c>
      <c r="O91" s="43">
        <v>0</v>
      </c>
      <c r="P91" s="67">
        <f>SUM(N91:O91)</f>
        <v>0</v>
      </c>
      <c r="Q91" s="42">
        <v>0</v>
      </c>
      <c r="R91" s="43">
        <v>0</v>
      </c>
      <c r="S91" s="67">
        <f t="shared" ref="S91" si="121">SUM(Q91:R91)</f>
        <v>0</v>
      </c>
      <c r="T91" s="81">
        <f t="shared" si="83"/>
        <v>0</v>
      </c>
      <c r="U91" s="87">
        <f t="shared" ref="U91" si="122">+V91</f>
        <v>0</v>
      </c>
      <c r="V91" s="81">
        <f t="shared" ref="V91" si="123">IFERROR((S91-P91)/P91,0)</f>
        <v>0</v>
      </c>
      <c r="X91" s="42">
        <v>0</v>
      </c>
      <c r="Y91" s="43">
        <v>0</v>
      </c>
      <c r="Z91" s="67">
        <f>SUM(X91:Y91)</f>
        <v>0</v>
      </c>
      <c r="AA91" s="42">
        <v>0</v>
      </c>
      <c r="AB91" s="43">
        <v>0</v>
      </c>
      <c r="AC91" s="67">
        <f t="shared" ref="AC91" si="124">SUM(AA91:AB91)</f>
        <v>0</v>
      </c>
      <c r="AD91" s="81">
        <f t="shared" si="87"/>
        <v>0</v>
      </c>
      <c r="AE91" s="87">
        <f t="shared" ref="AE91" si="125">+AF91</f>
        <v>0</v>
      </c>
      <c r="AF91" s="81">
        <f t="shared" ref="AF91" si="126">IFERROR((AC91-Z91)/Z91,0)</f>
        <v>0</v>
      </c>
      <c r="AH91" s="42">
        <v>43</v>
      </c>
      <c r="AI91" s="43">
        <v>0</v>
      </c>
      <c r="AJ91" s="67">
        <f>SUM(AH91:AI91)</f>
        <v>43</v>
      </c>
      <c r="AK91" s="42">
        <v>35</v>
      </c>
      <c r="AL91" s="43">
        <v>0</v>
      </c>
      <c r="AM91" s="67">
        <f t="shared" ref="AM91" si="127">SUM(AK91:AL91)</f>
        <v>35</v>
      </c>
      <c r="AN91" s="81">
        <f t="shared" si="91"/>
        <v>1.015699817174033E-3</v>
      </c>
      <c r="AO91" s="87">
        <f t="shared" ref="AO91" si="128">+AP91</f>
        <v>-0.18604651162790697</v>
      </c>
      <c r="AP91" s="81">
        <f t="shared" ref="AP91" si="129">IFERROR((AM91-AJ91)/AJ91,0)</f>
        <v>-0.18604651162790697</v>
      </c>
      <c r="AR91" s="42">
        <v>0</v>
      </c>
      <c r="AS91" s="43">
        <v>0</v>
      </c>
      <c r="AT91" s="67">
        <f>SUM(AR91:AS91)</f>
        <v>0</v>
      </c>
      <c r="AU91" s="42">
        <v>0</v>
      </c>
      <c r="AV91" s="43">
        <v>0</v>
      </c>
      <c r="AW91" s="67">
        <f t="shared" ref="AW91" si="130">SUM(AU91:AV91)</f>
        <v>0</v>
      </c>
      <c r="AX91" s="81">
        <f t="shared" si="95"/>
        <v>0</v>
      </c>
      <c r="AY91" s="87">
        <f t="shared" ref="AY91" si="131">+AZ91</f>
        <v>0</v>
      </c>
      <c r="AZ91" s="81">
        <f t="shared" ref="AZ91" si="132">IFERROR((AW91-AT91)/AT91,0)</f>
        <v>0</v>
      </c>
      <c r="BB91" s="42">
        <v>2</v>
      </c>
      <c r="BC91" s="43">
        <v>0</v>
      </c>
      <c r="BD91" s="67">
        <f>SUM(BB91:BC91)</f>
        <v>2</v>
      </c>
      <c r="BE91" s="42">
        <v>4</v>
      </c>
      <c r="BF91" s="43">
        <v>0</v>
      </c>
      <c r="BG91" s="67">
        <f t="shared" ref="BG91" si="133">SUM(BE91:BF91)</f>
        <v>4</v>
      </c>
      <c r="BH91" s="81">
        <f t="shared" si="99"/>
        <v>5.0575293968896189E-4</v>
      </c>
      <c r="BI91" s="87">
        <f t="shared" ref="BI91" si="134">+BJ91</f>
        <v>1</v>
      </c>
      <c r="BJ91" s="81">
        <f t="shared" ref="BJ91" si="135">IFERROR((BG91-BD91)/BD91,0)</f>
        <v>1</v>
      </c>
      <c r="BL91" s="42">
        <v>0</v>
      </c>
      <c r="BM91" s="43">
        <v>0</v>
      </c>
      <c r="BN91" s="67">
        <f>SUM(BL91:BM91)</f>
        <v>0</v>
      </c>
      <c r="BO91" s="42">
        <v>0</v>
      </c>
      <c r="BP91" s="43">
        <v>0</v>
      </c>
      <c r="BQ91" s="67">
        <f t="shared" ref="BQ91" si="136">SUM(BO91:BP91)</f>
        <v>0</v>
      </c>
      <c r="BR91" s="81">
        <f t="shared" si="103"/>
        <v>0</v>
      </c>
      <c r="BS91" s="87">
        <f t="shared" ref="BS91" si="137">+BT91</f>
        <v>0</v>
      </c>
      <c r="BT91" s="81">
        <f t="shared" ref="BT91" si="138">IFERROR((BQ91-BN91)/BN91,0)</f>
        <v>0</v>
      </c>
      <c r="BV91" s="42">
        <v>0</v>
      </c>
      <c r="BW91" s="43">
        <v>0</v>
      </c>
      <c r="BX91" s="67">
        <f>SUM(BV91:BW91)</f>
        <v>0</v>
      </c>
      <c r="BY91" s="42">
        <v>0</v>
      </c>
      <c r="BZ91" s="43">
        <v>0</v>
      </c>
      <c r="CA91" s="67">
        <f t="shared" ref="CA91" si="139">SUM(BY91:BZ91)</f>
        <v>0</v>
      </c>
      <c r="CB91" s="81">
        <f t="shared" si="117"/>
        <v>0</v>
      </c>
      <c r="CC91" s="87">
        <f t="shared" ref="CC91" si="140">+CD91</f>
        <v>0</v>
      </c>
      <c r="CD91" s="81">
        <f t="shared" ref="CD91" si="141">IFERROR((CA91-BX91)/BX91,0)</f>
        <v>0</v>
      </c>
      <c r="CF91" s="42">
        <v>0</v>
      </c>
      <c r="CG91" s="43">
        <v>0</v>
      </c>
      <c r="CH91" s="67">
        <f>SUM(CF91:CG91)</f>
        <v>0</v>
      </c>
      <c r="CI91" s="42">
        <v>4</v>
      </c>
      <c r="CJ91" s="43">
        <v>0</v>
      </c>
      <c r="CK91" s="67">
        <f t="shared" ref="CK91" si="142">SUM(CI91:CJ91)</f>
        <v>4</v>
      </c>
      <c r="CL91" s="81">
        <f t="shared" si="110"/>
        <v>1.225865767698437E-3</v>
      </c>
      <c r="CM91" s="87">
        <f t="shared" ref="CM91" si="143">+CN91</f>
        <v>0</v>
      </c>
      <c r="CN91" s="81">
        <f t="shared" ref="CN91" si="144">IFERROR((CK91-CH91)/CH91,0)</f>
        <v>0</v>
      </c>
      <c r="CP91" s="42">
        <v>0</v>
      </c>
      <c r="CQ91" s="43">
        <v>0</v>
      </c>
      <c r="CR91" s="67">
        <f>SUM(CP91:CQ91)</f>
        <v>0</v>
      </c>
      <c r="CS91" s="42">
        <v>0</v>
      </c>
      <c r="CT91" s="43">
        <v>0</v>
      </c>
      <c r="CU91" s="67">
        <f t="shared" ref="CU91" si="145">SUM(CS91:CT91)</f>
        <v>0</v>
      </c>
      <c r="CV91" s="81">
        <f t="shared" si="114"/>
        <v>0</v>
      </c>
      <c r="CW91" s="87">
        <f t="shared" ref="CW91" si="146">+CX91</f>
        <v>0</v>
      </c>
      <c r="CX91" s="81">
        <f t="shared" ref="CX91" si="147">IFERROR((CU91-CR91)/CR91,0)</f>
        <v>0</v>
      </c>
    </row>
    <row r="92" spans="1:102" s="28" customFormat="1" ht="15" customHeight="1">
      <c r="A92" s="50"/>
      <c r="B92" s="29"/>
      <c r="D92" s="30"/>
      <c r="E92" s="30"/>
      <c r="F92" s="30"/>
      <c r="G92" s="30"/>
      <c r="H92" s="30"/>
      <c r="I92" s="30"/>
      <c r="J92" s="30"/>
      <c r="K92" s="30"/>
      <c r="L92" s="68"/>
      <c r="N92" s="30"/>
      <c r="O92" s="30"/>
      <c r="P92" s="30"/>
      <c r="Q92" s="30"/>
      <c r="R92" s="30"/>
      <c r="S92" s="30"/>
      <c r="T92" s="30"/>
      <c r="U92" s="30"/>
      <c r="V92" s="68"/>
      <c r="X92" s="30"/>
      <c r="Y92" s="30"/>
      <c r="Z92" s="30"/>
      <c r="AA92" s="30"/>
      <c r="AB92" s="30"/>
      <c r="AC92" s="30"/>
      <c r="AD92" s="30"/>
      <c r="AE92" s="30"/>
      <c r="AF92" s="68"/>
      <c r="AH92" s="30"/>
      <c r="AI92" s="30"/>
      <c r="AJ92" s="30"/>
      <c r="AK92" s="30"/>
      <c r="AL92" s="30"/>
      <c r="AM92" s="30"/>
      <c r="AN92" s="30"/>
      <c r="AO92" s="30"/>
      <c r="AP92" s="68"/>
      <c r="AR92" s="30"/>
      <c r="AS92" s="30"/>
      <c r="AT92" s="30"/>
      <c r="AU92" s="30"/>
      <c r="AV92" s="30"/>
      <c r="AW92" s="30"/>
      <c r="AX92" s="30"/>
      <c r="AY92" s="30"/>
      <c r="AZ92" s="68"/>
      <c r="BB92" s="30"/>
      <c r="BC92" s="30"/>
      <c r="BD92" s="30"/>
      <c r="BE92" s="30"/>
      <c r="BF92" s="30"/>
      <c r="BG92" s="30"/>
      <c r="BH92" s="30"/>
      <c r="BI92" s="30"/>
      <c r="BJ92" s="68"/>
      <c r="BL92" s="30"/>
      <c r="BM92" s="30"/>
      <c r="BN92" s="30"/>
      <c r="BO92" s="30"/>
      <c r="BP92" s="30"/>
      <c r="BQ92" s="30"/>
      <c r="BR92" s="30"/>
      <c r="BS92" s="30"/>
      <c r="BT92" s="68"/>
      <c r="BV92" s="30"/>
      <c r="BW92" s="30"/>
      <c r="BX92" s="30"/>
      <c r="BY92" s="30"/>
      <c r="BZ92" s="30"/>
      <c r="CA92" s="30"/>
      <c r="CB92" s="30"/>
      <c r="CC92" s="30"/>
      <c r="CD92" s="68"/>
      <c r="CF92" s="30"/>
      <c r="CG92" s="30"/>
      <c r="CH92" s="30"/>
      <c r="CI92" s="30"/>
      <c r="CJ92" s="30"/>
      <c r="CK92" s="30"/>
      <c r="CL92" s="30"/>
      <c r="CM92" s="30"/>
      <c r="CN92" s="68"/>
      <c r="CP92" s="30"/>
      <c r="CQ92" s="30"/>
      <c r="CR92" s="30"/>
      <c r="CS92" s="30"/>
      <c r="CT92" s="30"/>
      <c r="CU92" s="30"/>
      <c r="CV92" s="30"/>
      <c r="CW92" s="30"/>
      <c r="CX92" s="68"/>
    </row>
    <row r="93" spans="1:102" s="32" customFormat="1" ht="24" customHeight="1">
      <c r="A93" s="52"/>
      <c r="B93" s="31" t="s">
        <v>2</v>
      </c>
      <c r="D93" s="33">
        <f t="shared" ref="D93:I93" si="148">SUM(D8:D91)</f>
        <v>39132</v>
      </c>
      <c r="E93" s="34">
        <f t="shared" si="148"/>
        <v>154749</v>
      </c>
      <c r="F93" s="34">
        <f t="shared" si="148"/>
        <v>193881</v>
      </c>
      <c r="G93" s="33">
        <f t="shared" si="148"/>
        <v>33027</v>
      </c>
      <c r="H93" s="34">
        <f t="shared" si="148"/>
        <v>107495</v>
      </c>
      <c r="I93" s="34">
        <f t="shared" si="148"/>
        <v>140522</v>
      </c>
      <c r="J93" s="34"/>
      <c r="K93" s="88">
        <f t="shared" si="119"/>
        <v>-0.27521520932943405</v>
      </c>
      <c r="L93" s="89">
        <f t="shared" si="120"/>
        <v>-0.27521520932943405</v>
      </c>
      <c r="N93" s="33">
        <f t="shared" ref="N93:S93" si="149">SUM(N8:N91)</f>
        <v>34353</v>
      </c>
      <c r="O93" s="34">
        <f t="shared" si="149"/>
        <v>42245</v>
      </c>
      <c r="P93" s="34">
        <f t="shared" si="149"/>
        <v>76598</v>
      </c>
      <c r="Q93" s="34">
        <f t="shared" si="149"/>
        <v>43165</v>
      </c>
      <c r="R93" s="34">
        <f t="shared" si="149"/>
        <v>50603</v>
      </c>
      <c r="S93" s="34">
        <f t="shared" si="149"/>
        <v>93768</v>
      </c>
      <c r="T93" s="34"/>
      <c r="U93" s="88">
        <f t="shared" ref="U93" si="150">+V93</f>
        <v>0.2241572887020549</v>
      </c>
      <c r="V93" s="89">
        <f t="shared" ref="V93" si="151">IFERROR((S93-P93)/P93,0)</f>
        <v>0.2241572887020549</v>
      </c>
      <c r="X93" s="33">
        <f t="shared" ref="X93:AC93" si="152">SUM(X8:X91)</f>
        <v>18043</v>
      </c>
      <c r="Y93" s="34">
        <f t="shared" si="152"/>
        <v>43849</v>
      </c>
      <c r="Z93" s="34">
        <f t="shared" si="152"/>
        <v>61892</v>
      </c>
      <c r="AA93" s="34">
        <f t="shared" si="152"/>
        <v>21102</v>
      </c>
      <c r="AB93" s="34">
        <f t="shared" si="152"/>
        <v>47640</v>
      </c>
      <c r="AC93" s="34">
        <f t="shared" si="152"/>
        <v>68742</v>
      </c>
      <c r="AD93" s="34"/>
      <c r="AE93" s="88">
        <f t="shared" ref="AE93" si="153">+AF93</f>
        <v>0.11067666257351516</v>
      </c>
      <c r="AF93" s="89">
        <f t="shared" ref="AF93" si="154">IFERROR((AC93-Z93)/Z93,0)</f>
        <v>0.11067666257351516</v>
      </c>
      <c r="AH93" s="33">
        <f t="shared" ref="AH93:AM93" si="155">SUM(AH8:AH91)</f>
        <v>30788</v>
      </c>
      <c r="AI93" s="34">
        <f t="shared" si="155"/>
        <v>0</v>
      </c>
      <c r="AJ93" s="34">
        <f t="shared" si="155"/>
        <v>30788</v>
      </c>
      <c r="AK93" s="34">
        <f t="shared" si="155"/>
        <v>34459</v>
      </c>
      <c r="AL93" s="34">
        <f t="shared" si="155"/>
        <v>0</v>
      </c>
      <c r="AM93" s="34">
        <f t="shared" si="155"/>
        <v>34459</v>
      </c>
      <c r="AN93" s="34"/>
      <c r="AO93" s="88">
        <f t="shared" ref="AO93" si="156">+AP93</f>
        <v>0.11923476679225672</v>
      </c>
      <c r="AP93" s="89">
        <f t="shared" ref="AP93" si="157">IFERROR((AM93-AJ93)/AJ93,0)</f>
        <v>0.11923476679225672</v>
      </c>
      <c r="AR93" s="33">
        <f t="shared" ref="AR93:AW93" si="158">SUM(AR8:AR91)</f>
        <v>3879</v>
      </c>
      <c r="AS93" s="34">
        <f t="shared" si="158"/>
        <v>3854</v>
      </c>
      <c r="AT93" s="34">
        <f t="shared" si="158"/>
        <v>7733</v>
      </c>
      <c r="AU93" s="34">
        <f t="shared" si="158"/>
        <v>2776</v>
      </c>
      <c r="AV93" s="34">
        <f t="shared" si="158"/>
        <v>3440</v>
      </c>
      <c r="AW93" s="34">
        <f t="shared" si="158"/>
        <v>6216</v>
      </c>
      <c r="AX93" s="34"/>
      <c r="AY93" s="88">
        <f t="shared" ref="AY93" si="159">+AZ93</f>
        <v>-0.19617224880382775</v>
      </c>
      <c r="AZ93" s="89">
        <f t="shared" ref="AZ93" si="160">IFERROR((AW93-AT93)/AT93,0)</f>
        <v>-0.19617224880382775</v>
      </c>
      <c r="BB93" s="33">
        <f t="shared" ref="BB93:BG93" si="161">SUM(BB8:BB91)</f>
        <v>9314</v>
      </c>
      <c r="BC93" s="34">
        <f t="shared" si="161"/>
        <v>0</v>
      </c>
      <c r="BD93" s="34">
        <f t="shared" si="161"/>
        <v>9314</v>
      </c>
      <c r="BE93" s="34">
        <f t="shared" si="161"/>
        <v>7909</v>
      </c>
      <c r="BF93" s="34">
        <f t="shared" si="161"/>
        <v>0</v>
      </c>
      <c r="BG93" s="34">
        <f t="shared" si="161"/>
        <v>7909</v>
      </c>
      <c r="BH93" s="34"/>
      <c r="BI93" s="88">
        <f t="shared" ref="BI93" si="162">+BJ93</f>
        <v>-0.15084818552716342</v>
      </c>
      <c r="BJ93" s="89">
        <f t="shared" ref="BJ93" si="163">IFERROR((BG93-BD93)/BD93,0)</f>
        <v>-0.15084818552716342</v>
      </c>
      <c r="BL93" s="33">
        <f t="shared" ref="BL93:BQ93" si="164">SUM(BL8:BL91)</f>
        <v>1504</v>
      </c>
      <c r="BM93" s="34">
        <f t="shared" si="164"/>
        <v>6738</v>
      </c>
      <c r="BN93" s="34">
        <f t="shared" si="164"/>
        <v>8242</v>
      </c>
      <c r="BO93" s="34">
        <f t="shared" si="164"/>
        <v>895</v>
      </c>
      <c r="BP93" s="34">
        <f t="shared" si="164"/>
        <v>3894</v>
      </c>
      <c r="BQ93" s="34">
        <f t="shared" si="164"/>
        <v>4789</v>
      </c>
      <c r="BR93" s="34"/>
      <c r="BS93" s="88">
        <f t="shared" ref="BS93" si="165">+BT93</f>
        <v>-0.41895171074981802</v>
      </c>
      <c r="BT93" s="89">
        <f t="shared" ref="BT93" si="166">IFERROR((BQ93-BN93)/BN93,0)</f>
        <v>-0.41895171074981802</v>
      </c>
      <c r="BV93" s="33">
        <f t="shared" ref="BV93:CA93" si="167">SUM(BV8:BV91)</f>
        <v>0</v>
      </c>
      <c r="BW93" s="34">
        <f t="shared" si="167"/>
        <v>0</v>
      </c>
      <c r="BX93" s="34">
        <f t="shared" si="167"/>
        <v>0</v>
      </c>
      <c r="BY93" s="34">
        <f t="shared" si="167"/>
        <v>0</v>
      </c>
      <c r="BZ93" s="34">
        <f t="shared" si="167"/>
        <v>0</v>
      </c>
      <c r="CA93" s="34">
        <f t="shared" si="167"/>
        <v>0</v>
      </c>
      <c r="CB93" s="34"/>
      <c r="CC93" s="88">
        <f t="shared" ref="CC93" si="168">+CD93</f>
        <v>0</v>
      </c>
      <c r="CD93" s="89">
        <f t="shared" ref="CD93" si="169">IFERROR((CA93-BX93)/BX93,0)</f>
        <v>0</v>
      </c>
      <c r="CF93" s="33">
        <f t="shared" ref="CF93:CK93" si="170">SUM(CF8:CF91)</f>
        <v>3851</v>
      </c>
      <c r="CG93" s="34">
        <f t="shared" si="170"/>
        <v>0</v>
      </c>
      <c r="CH93" s="34">
        <f t="shared" si="170"/>
        <v>3851</v>
      </c>
      <c r="CI93" s="34">
        <f t="shared" si="170"/>
        <v>3263</v>
      </c>
      <c r="CJ93" s="34">
        <f t="shared" si="170"/>
        <v>0</v>
      </c>
      <c r="CK93" s="34">
        <f t="shared" si="170"/>
        <v>3263</v>
      </c>
      <c r="CL93" s="34"/>
      <c r="CM93" s="88">
        <f t="shared" ref="CM93" si="171">+CN93</f>
        <v>-0.15268761360685537</v>
      </c>
      <c r="CN93" s="89">
        <f t="shared" ref="CN93" si="172">IFERROR((CK93-CH93)/CH93,0)</f>
        <v>-0.15268761360685537</v>
      </c>
      <c r="CP93" s="33">
        <f t="shared" ref="CP93:CU93" si="173">SUM(CP8:CP91)</f>
        <v>2661</v>
      </c>
      <c r="CQ93" s="34">
        <f t="shared" si="173"/>
        <v>0</v>
      </c>
      <c r="CR93" s="34">
        <f t="shared" si="173"/>
        <v>2661</v>
      </c>
      <c r="CS93" s="34">
        <f t="shared" si="173"/>
        <v>3093</v>
      </c>
      <c r="CT93" s="34">
        <f t="shared" si="173"/>
        <v>0</v>
      </c>
      <c r="CU93" s="34">
        <f t="shared" si="173"/>
        <v>3093</v>
      </c>
      <c r="CV93" s="34"/>
      <c r="CW93" s="88">
        <f t="shared" ref="CW93" si="174">+CX93</f>
        <v>0.16234498308906425</v>
      </c>
      <c r="CX93" s="89">
        <f t="shared" ref="CX93" si="175">IFERROR((CU93-CR93)/CR93,0)</f>
        <v>0.16234498308906425</v>
      </c>
    </row>
    <row r="94" spans="1:102" s="2" customFormat="1" ht="18.75">
      <c r="A94" s="53"/>
      <c r="B94" s="6"/>
      <c r="D94" s="7"/>
      <c r="E94" s="7"/>
      <c r="F94" s="7"/>
      <c r="G94" s="7"/>
      <c r="H94" s="7"/>
      <c r="I94" s="7"/>
      <c r="J94" s="7"/>
      <c r="K94" s="7"/>
      <c r="L94" s="7"/>
    </row>
    <row r="95" spans="1:102" s="76" customFormat="1" ht="21">
      <c r="A95" s="74"/>
      <c r="B95" s="78" t="s">
        <v>209</v>
      </c>
      <c r="D95" s="77"/>
      <c r="E95" s="77"/>
      <c r="F95" s="77"/>
      <c r="G95" s="77"/>
      <c r="H95" s="77"/>
      <c r="I95" s="77"/>
      <c r="J95" s="77"/>
      <c r="K95" s="77"/>
      <c r="L95" s="77"/>
      <c r="N95" s="77"/>
      <c r="O95" s="77"/>
      <c r="P95" s="77"/>
      <c r="X95" s="77"/>
      <c r="Y95" s="77"/>
      <c r="Z95" s="77"/>
      <c r="AH95" s="77"/>
      <c r="AI95" s="77"/>
      <c r="AJ95" s="77"/>
      <c r="AR95" s="77"/>
      <c r="AS95" s="77"/>
      <c r="AT95" s="77"/>
      <c r="BB95" s="77"/>
      <c r="BC95" s="77"/>
      <c r="BD95" s="77"/>
      <c r="BL95" s="77"/>
      <c r="BM95" s="77"/>
      <c r="BN95" s="77"/>
      <c r="BV95" s="77"/>
      <c r="BW95" s="77"/>
      <c r="BX95" s="77"/>
      <c r="CF95" s="77"/>
      <c r="CG95" s="77"/>
      <c r="CH95" s="77"/>
      <c r="CP95" s="77"/>
      <c r="CQ95" s="77"/>
      <c r="CR95" s="77"/>
    </row>
    <row r="96" spans="1:102" s="76" customFormat="1" ht="21">
      <c r="A96" s="74"/>
      <c r="B96" s="75"/>
      <c r="D96" s="77"/>
      <c r="E96" s="77"/>
      <c r="F96" s="77"/>
      <c r="G96" s="77"/>
      <c r="H96" s="77"/>
      <c r="I96" s="77"/>
      <c r="J96" s="77"/>
      <c r="K96" s="77"/>
      <c r="L96" s="77"/>
      <c r="N96" s="77"/>
      <c r="O96" s="77"/>
      <c r="P96" s="77"/>
      <c r="X96" s="77"/>
      <c r="Y96" s="77"/>
      <c r="Z96" s="77"/>
      <c r="AH96" s="77"/>
      <c r="AI96" s="77"/>
      <c r="AJ96" s="77"/>
      <c r="AR96" s="77"/>
      <c r="AS96" s="77"/>
      <c r="AT96" s="77"/>
      <c r="BB96" s="77"/>
      <c r="BC96" s="77"/>
      <c r="BD96" s="77"/>
      <c r="BL96" s="77"/>
      <c r="BM96" s="77"/>
      <c r="BN96" s="77"/>
      <c r="BV96" s="77"/>
      <c r="BW96" s="77"/>
      <c r="BX96" s="77"/>
      <c r="CF96" s="77"/>
      <c r="CG96" s="77"/>
      <c r="CH96" s="77"/>
      <c r="CP96" s="77"/>
      <c r="CQ96" s="77"/>
      <c r="CR96" s="77"/>
    </row>
    <row r="97" spans="1:96" s="76" customFormat="1" ht="21">
      <c r="A97" s="74"/>
      <c r="B97" s="75"/>
      <c r="D97" s="77"/>
      <c r="E97" s="77"/>
      <c r="F97" s="77"/>
      <c r="G97" s="77"/>
      <c r="H97" s="77"/>
      <c r="I97" s="77"/>
      <c r="J97" s="77"/>
      <c r="K97" s="77"/>
      <c r="L97" s="77"/>
      <c r="N97" s="77"/>
      <c r="O97" s="77"/>
      <c r="P97" s="77"/>
      <c r="X97" s="77"/>
      <c r="Y97" s="77"/>
      <c r="Z97" s="77"/>
      <c r="AH97" s="77"/>
      <c r="AI97" s="77"/>
      <c r="AJ97" s="77"/>
      <c r="AR97" s="77"/>
      <c r="AS97" s="77"/>
      <c r="AT97" s="77"/>
      <c r="BB97" s="77"/>
      <c r="BC97" s="77"/>
      <c r="BD97" s="77"/>
      <c r="BL97" s="77"/>
      <c r="BM97" s="77"/>
      <c r="BN97" s="77"/>
      <c r="BV97" s="77"/>
      <c r="BW97" s="77"/>
      <c r="BX97" s="77"/>
      <c r="CF97" s="77"/>
      <c r="CG97" s="77"/>
      <c r="CH97" s="77"/>
      <c r="CP97" s="77"/>
      <c r="CQ97" s="77"/>
      <c r="CR97" s="77"/>
    </row>
    <row r="98" spans="1:96" s="76" customFormat="1" ht="21">
      <c r="A98" s="74"/>
      <c r="B98" s="78"/>
      <c r="D98" s="77"/>
      <c r="E98" s="77"/>
      <c r="F98" s="77"/>
      <c r="G98" s="77"/>
      <c r="H98" s="77"/>
      <c r="I98" s="77"/>
      <c r="J98" s="77"/>
      <c r="K98" s="77"/>
      <c r="L98" s="77"/>
      <c r="N98" s="77"/>
      <c r="O98" s="77"/>
      <c r="P98" s="77"/>
      <c r="X98" s="77"/>
      <c r="Y98" s="77"/>
      <c r="Z98" s="77"/>
      <c r="AH98" s="77"/>
      <c r="AI98" s="77"/>
      <c r="AJ98" s="77"/>
      <c r="AR98" s="77"/>
      <c r="AS98" s="77"/>
      <c r="AT98" s="77"/>
      <c r="BB98" s="77"/>
      <c r="BC98" s="77"/>
      <c r="BD98" s="77"/>
      <c r="BL98" s="77"/>
      <c r="BM98" s="77"/>
      <c r="BN98" s="77"/>
      <c r="BV98" s="77"/>
      <c r="BW98" s="77"/>
      <c r="BX98" s="77"/>
      <c r="CF98" s="77"/>
      <c r="CG98" s="77"/>
      <c r="CH98" s="77"/>
      <c r="CP98" s="77"/>
      <c r="CQ98" s="77"/>
      <c r="CR98" s="77"/>
    </row>
    <row r="99" spans="1:96" s="76" customFormat="1" ht="21">
      <c r="A99" s="74"/>
      <c r="B99" s="75"/>
      <c r="D99" s="77"/>
      <c r="E99" s="77"/>
      <c r="F99" s="77"/>
      <c r="G99" s="77"/>
      <c r="H99" s="77"/>
      <c r="I99" s="77"/>
      <c r="J99" s="77"/>
      <c r="K99" s="77"/>
      <c r="L99" s="77"/>
      <c r="N99" s="77"/>
      <c r="O99" s="77"/>
      <c r="P99" s="77"/>
      <c r="X99" s="77"/>
      <c r="Y99" s="77"/>
      <c r="Z99" s="77"/>
      <c r="AH99" s="77"/>
      <c r="AI99" s="77"/>
      <c r="AJ99" s="77"/>
      <c r="AR99" s="77"/>
      <c r="AS99" s="77"/>
      <c r="AT99" s="77"/>
      <c r="BB99" s="77"/>
      <c r="BC99" s="77"/>
      <c r="BD99" s="77"/>
      <c r="BL99" s="77"/>
      <c r="BM99" s="77"/>
      <c r="BN99" s="77"/>
      <c r="BV99" s="77"/>
      <c r="BW99" s="77"/>
      <c r="BX99" s="77"/>
      <c r="CF99" s="77"/>
      <c r="CG99" s="77"/>
      <c r="CH99" s="77"/>
      <c r="CP99" s="77"/>
      <c r="CQ99" s="77"/>
      <c r="CR99" s="77"/>
    </row>
    <row r="100" spans="1:96" s="76" customFormat="1" ht="21">
      <c r="A100" s="74"/>
      <c r="B100" s="75"/>
      <c r="D100" s="77"/>
      <c r="E100" s="77"/>
      <c r="F100" s="77"/>
      <c r="G100" s="77"/>
      <c r="H100" s="77"/>
      <c r="I100" s="77"/>
      <c r="J100" s="77"/>
      <c r="K100" s="77"/>
      <c r="L100" s="77"/>
      <c r="N100" s="77"/>
      <c r="O100" s="77"/>
      <c r="P100" s="77"/>
      <c r="X100" s="77"/>
      <c r="Y100" s="77"/>
      <c r="Z100" s="77"/>
      <c r="AH100" s="77"/>
      <c r="AI100" s="77"/>
      <c r="AJ100" s="77"/>
      <c r="AR100" s="77"/>
      <c r="AS100" s="77"/>
      <c r="AT100" s="77"/>
      <c r="BB100" s="77"/>
      <c r="BC100" s="77"/>
      <c r="BD100" s="77"/>
      <c r="BL100" s="77"/>
      <c r="BM100" s="77"/>
      <c r="BN100" s="77"/>
      <c r="BV100" s="77"/>
      <c r="BW100" s="77"/>
      <c r="BX100" s="77"/>
      <c r="CF100" s="77"/>
      <c r="CG100" s="77"/>
      <c r="CH100" s="77"/>
      <c r="CP100" s="77"/>
      <c r="CQ100" s="77"/>
      <c r="CR100" s="77"/>
    </row>
    <row r="101" spans="1:96" ht="18.75">
      <c r="B101" s="8"/>
      <c r="D101" s="4"/>
      <c r="E101" s="4"/>
      <c r="F101" s="4"/>
      <c r="G101" s="4"/>
      <c r="H101" s="4"/>
      <c r="I101" s="4"/>
      <c r="J101" s="4"/>
      <c r="K101" s="4"/>
      <c r="L101" s="4"/>
    </row>
    <row r="102" spans="1:96" ht="18.75">
      <c r="B102" s="8"/>
      <c r="D102" s="4"/>
      <c r="E102" s="4"/>
      <c r="F102" s="4"/>
      <c r="G102" s="4"/>
      <c r="H102" s="4"/>
      <c r="I102" s="4"/>
      <c r="J102" s="4"/>
      <c r="K102" s="4"/>
      <c r="L102" s="4"/>
    </row>
    <row r="103" spans="1:96" ht="18.75">
      <c r="B103" s="8"/>
      <c r="D103" s="5"/>
      <c r="E103" s="5"/>
      <c r="F103" s="5"/>
      <c r="G103" s="5"/>
      <c r="H103" s="5"/>
      <c r="I103" s="5"/>
      <c r="J103" s="5"/>
      <c r="K103" s="5"/>
      <c r="L103" s="5"/>
    </row>
    <row r="104" spans="1:96" ht="18.75">
      <c r="B104" s="8"/>
      <c r="D104" s="5"/>
      <c r="E104" s="5"/>
      <c r="F104" s="5"/>
      <c r="G104" s="5"/>
      <c r="H104" s="5"/>
      <c r="I104" s="5"/>
      <c r="J104" s="5"/>
      <c r="K104" s="5"/>
      <c r="L104" s="5"/>
    </row>
    <row r="105" spans="1:96">
      <c r="B105" s="9"/>
      <c r="D105" s="4"/>
      <c r="E105" s="4"/>
      <c r="F105" s="4"/>
      <c r="G105" s="4"/>
      <c r="H105" s="4"/>
      <c r="I105" s="4"/>
      <c r="J105" s="4"/>
      <c r="K105" s="4"/>
      <c r="L105" s="4"/>
    </row>
  </sheetData>
  <autoFilter ref="B7:CX91"/>
  <mergeCells count="51">
    <mergeCell ref="D3:L3"/>
    <mergeCell ref="N3:V3"/>
    <mergeCell ref="X3:AF3"/>
    <mergeCell ref="AH3:AP3"/>
    <mergeCell ref="AR3:AZ3"/>
    <mergeCell ref="D4:L4"/>
    <mergeCell ref="N4:V4"/>
    <mergeCell ref="X4:AF4"/>
    <mergeCell ref="AH4:AP4"/>
    <mergeCell ref="AR4:AZ4"/>
    <mergeCell ref="Q5:T5"/>
    <mergeCell ref="BL3:BT3"/>
    <mergeCell ref="BV3:CD3"/>
    <mergeCell ref="CF3:CN3"/>
    <mergeCell ref="CP3:CX3"/>
    <mergeCell ref="BB4:BJ4"/>
    <mergeCell ref="BB3:BJ3"/>
    <mergeCell ref="AK5:AN5"/>
    <mergeCell ref="BL4:BT4"/>
    <mergeCell ref="BV4:CD4"/>
    <mergeCell ref="CF4:CN4"/>
    <mergeCell ref="CP4:CX4"/>
    <mergeCell ref="U5:V6"/>
    <mergeCell ref="X5:Z5"/>
    <mergeCell ref="AA5:AD5"/>
    <mergeCell ref="AE5:AF6"/>
    <mergeCell ref="B5:B6"/>
    <mergeCell ref="D5:F5"/>
    <mergeCell ref="G5:J5"/>
    <mergeCell ref="K5:L6"/>
    <mergeCell ref="N5:P5"/>
    <mergeCell ref="AH5:AJ5"/>
    <mergeCell ref="BY5:CB5"/>
    <mergeCell ref="AO5:AP6"/>
    <mergeCell ref="AR5:AT5"/>
    <mergeCell ref="AU5:AX5"/>
    <mergeCell ref="AY5:AZ6"/>
    <mergeCell ref="BB5:BD5"/>
    <mergeCell ref="BE5:BH5"/>
    <mergeCell ref="BI5:BJ6"/>
    <mergeCell ref="BL5:BN5"/>
    <mergeCell ref="BO5:BR5"/>
    <mergeCell ref="BS5:BT6"/>
    <mergeCell ref="BV5:BX5"/>
    <mergeCell ref="CW5:CX6"/>
    <mergeCell ref="CC5:CD6"/>
    <mergeCell ref="CF5:CH5"/>
    <mergeCell ref="CI5:CL5"/>
    <mergeCell ref="CM5:CN6"/>
    <mergeCell ref="CP5:CR5"/>
    <mergeCell ref="CS5:CV5"/>
  </mergeCells>
  <conditionalFormatting sqref="L8:L91 V8:V91 AF8:AF91 AP8:AP91 AZ8:AZ91 BJ8:BJ91 BT8:BT91 CD8:CD91 CN8:CN91 CX8:CX91">
    <cfRule type="cellIs" dxfId="65" priority="58" operator="greaterThanOrEqual">
      <formula>0.01</formula>
    </cfRule>
    <cfRule type="cellIs" dxfId="64" priority="59" operator="lessThan">
      <formula>0</formula>
    </cfRule>
  </conditionalFormatting>
  <conditionalFormatting sqref="L93">
    <cfRule type="cellIs" dxfId="63" priority="52" operator="greaterThanOrEqual">
      <formula>0.01</formula>
    </cfRule>
    <cfRule type="cellIs" dxfId="62" priority="53" operator="lessThan">
      <formula>0</formula>
    </cfRule>
  </conditionalFormatting>
  <conditionalFormatting sqref="V93">
    <cfRule type="cellIs" dxfId="61" priority="49" operator="greaterThanOrEqual">
      <formula>0.01</formula>
    </cfRule>
    <cfRule type="cellIs" dxfId="60" priority="50" operator="lessThan">
      <formula>0</formula>
    </cfRule>
  </conditionalFormatting>
  <conditionalFormatting sqref="AF93">
    <cfRule type="cellIs" dxfId="59" priority="43" operator="greaterThanOrEqual">
      <formula>0.01</formula>
    </cfRule>
    <cfRule type="cellIs" dxfId="58" priority="44" operator="lessThan">
      <formula>0</formula>
    </cfRule>
  </conditionalFormatting>
  <conditionalFormatting sqref="AP93">
    <cfRule type="cellIs" dxfId="57" priority="37" operator="greaterThanOrEqual">
      <formula>0.01</formula>
    </cfRule>
    <cfRule type="cellIs" dxfId="56" priority="38" operator="lessThan">
      <formula>0</formula>
    </cfRule>
  </conditionalFormatting>
  <conditionalFormatting sqref="AZ93">
    <cfRule type="cellIs" dxfId="55" priority="31" operator="greaterThanOrEqual">
      <formula>0.01</formula>
    </cfRule>
    <cfRule type="cellIs" dxfId="54" priority="32" operator="lessThan">
      <formula>0</formula>
    </cfRule>
  </conditionalFormatting>
  <conditionalFormatting sqref="BJ93">
    <cfRule type="cellIs" dxfId="53" priority="25" operator="greaterThanOrEqual">
      <formula>0.01</formula>
    </cfRule>
    <cfRule type="cellIs" dxfId="52" priority="26" operator="lessThan">
      <formula>0</formula>
    </cfRule>
  </conditionalFormatting>
  <conditionalFormatting sqref="BT93">
    <cfRule type="cellIs" dxfId="51" priority="19" operator="greaterThanOrEqual">
      <formula>0.01</formula>
    </cfRule>
    <cfRule type="cellIs" dxfId="50" priority="20" operator="lessThan">
      <formula>0</formula>
    </cfRule>
  </conditionalFormatting>
  <conditionalFormatting sqref="CD93">
    <cfRule type="cellIs" dxfId="49" priority="13" operator="greaterThanOrEqual">
      <formula>0.01</formula>
    </cfRule>
    <cfRule type="cellIs" dxfId="48" priority="14" operator="lessThan">
      <formula>0</formula>
    </cfRule>
  </conditionalFormatting>
  <conditionalFormatting sqref="CN93">
    <cfRule type="cellIs" dxfId="47" priority="7" operator="greaterThanOrEqual">
      <formula>0.01</formula>
    </cfRule>
    <cfRule type="cellIs" dxfId="46" priority="8" operator="lessThan">
      <formula>0</formula>
    </cfRule>
  </conditionalFormatting>
  <conditionalFormatting sqref="CX93">
    <cfRule type="cellIs" dxfId="45" priority="1" operator="greaterThanOrEqual">
      <formula>0.01</formula>
    </cfRule>
    <cfRule type="cellIs" dxfId="44" priority="2" operator="lessThan">
      <formula>0</formula>
    </cfRule>
  </conditionalFormatting>
  <pageMargins left="0.7" right="0.7" top="0.75" bottom="0.75" header="0.3" footer="0.3"/>
  <pageSetup paperSize="9" scale="48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4" id="{5AC2562E-25A9-4758-8737-16156AEAFD1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K93</xm:sqref>
        </x14:conditionalFormatting>
        <x14:conditionalFormatting xmlns:xm="http://schemas.microsoft.com/office/excel/2006/main">
          <x14:cfRule type="iconSet" priority="51" id="{9967B447-3D70-463E-872D-5D8BB70A2B90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U93</xm:sqref>
        </x14:conditionalFormatting>
        <x14:conditionalFormatting xmlns:xm="http://schemas.microsoft.com/office/excel/2006/main">
          <x14:cfRule type="iconSet" priority="45" id="{76F20A34-E30D-4FAE-A618-3ED49CFC3F5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AE93</xm:sqref>
        </x14:conditionalFormatting>
        <x14:conditionalFormatting xmlns:xm="http://schemas.microsoft.com/office/excel/2006/main">
          <x14:cfRule type="iconSet" priority="39" id="{5B267E00-6E2F-41AE-BEA3-F68EB5CCA69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AO93</xm:sqref>
        </x14:conditionalFormatting>
        <x14:conditionalFormatting xmlns:xm="http://schemas.microsoft.com/office/excel/2006/main">
          <x14:cfRule type="iconSet" priority="33" id="{055B1F2B-0841-4450-8289-B8264154F332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AY93</xm:sqref>
        </x14:conditionalFormatting>
        <x14:conditionalFormatting xmlns:xm="http://schemas.microsoft.com/office/excel/2006/main">
          <x14:cfRule type="iconSet" priority="27" id="{D97EE07A-66B9-42C0-A033-5E7608542F4F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BI93</xm:sqref>
        </x14:conditionalFormatting>
        <x14:conditionalFormatting xmlns:xm="http://schemas.microsoft.com/office/excel/2006/main">
          <x14:cfRule type="iconSet" priority="21" id="{8CF8854B-9C7F-47BF-94F5-8BED9FA7D5D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BS93</xm:sqref>
        </x14:conditionalFormatting>
        <x14:conditionalFormatting xmlns:xm="http://schemas.microsoft.com/office/excel/2006/main">
          <x14:cfRule type="iconSet" priority="15" id="{4B9B56BE-7BBE-4590-A60E-19E08518ED80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CC93</xm:sqref>
        </x14:conditionalFormatting>
        <x14:conditionalFormatting xmlns:xm="http://schemas.microsoft.com/office/excel/2006/main">
          <x14:cfRule type="iconSet" priority="9" id="{C7EAB93B-6FF8-4CF9-89AA-8F31A1A10BA2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CM93</xm:sqref>
        </x14:conditionalFormatting>
        <x14:conditionalFormatting xmlns:xm="http://schemas.microsoft.com/office/excel/2006/main">
          <x14:cfRule type="iconSet" priority="3" id="{01EE7403-8734-48BC-AF91-BC61C987029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CW93</xm:sqref>
        </x14:conditionalFormatting>
        <x14:conditionalFormatting xmlns:xm="http://schemas.microsoft.com/office/excel/2006/main">
          <x14:cfRule type="iconSet" priority="164" id="{946C7805-8C09-46DD-8459-27445925E31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K8:K91</xm:sqref>
        </x14:conditionalFormatting>
        <x14:conditionalFormatting xmlns:xm="http://schemas.microsoft.com/office/excel/2006/main">
          <x14:cfRule type="iconSet" priority="166" id="{3AB7BCE2-C235-40C7-9A44-686DF88C86C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U8:U91</xm:sqref>
        </x14:conditionalFormatting>
        <x14:conditionalFormatting xmlns:xm="http://schemas.microsoft.com/office/excel/2006/main">
          <x14:cfRule type="iconSet" priority="168" id="{502B1321-8E1C-475B-986F-7BFC9A58BA4C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AE8:AE91</xm:sqref>
        </x14:conditionalFormatting>
        <x14:conditionalFormatting xmlns:xm="http://schemas.microsoft.com/office/excel/2006/main">
          <x14:cfRule type="iconSet" priority="170" id="{46276A76-3AF3-4874-BBB4-C3B7251D468D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AO8:AO91</xm:sqref>
        </x14:conditionalFormatting>
        <x14:conditionalFormatting xmlns:xm="http://schemas.microsoft.com/office/excel/2006/main">
          <x14:cfRule type="iconSet" priority="172" id="{270BB1B3-AF41-4E25-9AC4-81B4E526BF86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AY8:AY91</xm:sqref>
        </x14:conditionalFormatting>
        <x14:conditionalFormatting xmlns:xm="http://schemas.microsoft.com/office/excel/2006/main">
          <x14:cfRule type="iconSet" priority="174" id="{A6E8260D-272E-4029-B352-1A6DE3662C90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BI8:BI91</xm:sqref>
        </x14:conditionalFormatting>
        <x14:conditionalFormatting xmlns:xm="http://schemas.microsoft.com/office/excel/2006/main">
          <x14:cfRule type="iconSet" priority="176" id="{F6F67AB4-26DB-4F8D-910D-9E358950954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BS8:BS91</xm:sqref>
        </x14:conditionalFormatting>
        <x14:conditionalFormatting xmlns:xm="http://schemas.microsoft.com/office/excel/2006/main">
          <x14:cfRule type="iconSet" priority="178" id="{DE630F2C-7387-4E9F-9695-F929B6070FFF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CC8:CC91</xm:sqref>
        </x14:conditionalFormatting>
        <x14:conditionalFormatting xmlns:xm="http://schemas.microsoft.com/office/excel/2006/main">
          <x14:cfRule type="iconSet" priority="180" id="{2A939024-866A-4033-9A6F-6C5D823FC96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CM8:CM91</xm:sqref>
        </x14:conditionalFormatting>
        <x14:conditionalFormatting xmlns:xm="http://schemas.microsoft.com/office/excel/2006/main">
          <x14:cfRule type="iconSet" priority="182" id="{BAA597C9-DDD2-4BE5-B75F-0AE3881CC310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CW8:CW91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X131"/>
  <sheetViews>
    <sheetView showGridLines="0" zoomScale="60" zoomScaleNormal="60" workbookViewId="0">
      <pane xSplit="3" ySplit="7" topLeftCell="CD8" activePane="bottomRight" state="frozen"/>
      <selection pane="topRight" activeCell="D1" sqref="D1"/>
      <selection pane="bottomLeft" activeCell="A7" sqref="A7"/>
      <selection pane="bottomRight" activeCell="CW122" sqref="CW122"/>
    </sheetView>
  </sheetViews>
  <sheetFormatPr baseColWidth="10" defaultColWidth="12.28515625" defaultRowHeight="18"/>
  <cols>
    <col min="1" max="1" width="6.140625" style="3" customWidth="1"/>
    <col min="2" max="2" width="39.7109375" style="2" customWidth="1"/>
    <col min="3" max="3" width="2.5703125" style="4" customWidth="1"/>
    <col min="4" max="4" width="15.42578125" style="3" bestFit="1" customWidth="1"/>
    <col min="5" max="6" width="17.140625" style="3" bestFit="1" customWidth="1"/>
    <col min="7" max="7" width="15.42578125" style="3" bestFit="1" customWidth="1"/>
    <col min="8" max="9" width="14.42578125" style="3" bestFit="1" customWidth="1"/>
    <col min="10" max="10" width="9.85546875" style="3" customWidth="1"/>
    <col min="11" max="11" width="7.7109375" style="3" customWidth="1"/>
    <col min="12" max="12" width="15" style="3" bestFit="1" customWidth="1"/>
    <col min="13" max="13" width="2.5703125" style="4" customWidth="1"/>
    <col min="14" max="14" width="15.42578125" style="4" bestFit="1" customWidth="1"/>
    <col min="15" max="16" width="17.140625" style="4" bestFit="1" customWidth="1"/>
    <col min="17" max="17" width="15.42578125" style="4" bestFit="1" customWidth="1"/>
    <col min="18" max="19" width="14.42578125" style="4" bestFit="1" customWidth="1"/>
    <col min="20" max="20" width="9.85546875" style="4" customWidth="1"/>
    <col min="21" max="21" width="7.7109375" style="4" customWidth="1"/>
    <col min="22" max="22" width="15" style="4" bestFit="1" customWidth="1"/>
    <col min="23" max="23" width="2.5703125" style="4" customWidth="1"/>
    <col min="24" max="24" width="15.42578125" style="4" bestFit="1" customWidth="1"/>
    <col min="25" max="26" width="17.140625" style="4" bestFit="1" customWidth="1"/>
    <col min="27" max="27" width="15.42578125" style="4" bestFit="1" customWidth="1"/>
    <col min="28" max="29" width="14.42578125" style="4" bestFit="1" customWidth="1"/>
    <col min="30" max="30" width="9.85546875" style="4" customWidth="1"/>
    <col min="31" max="31" width="7.7109375" style="4" customWidth="1"/>
    <col min="32" max="32" width="15" style="4" bestFit="1" customWidth="1"/>
    <col min="33" max="33" width="2.5703125" style="4" customWidth="1"/>
    <col min="34" max="34" width="15.42578125" style="4" bestFit="1" customWidth="1"/>
    <col min="35" max="36" width="17.140625" style="4" bestFit="1" customWidth="1"/>
    <col min="37" max="37" width="15.42578125" style="4" bestFit="1" customWidth="1"/>
    <col min="38" max="39" width="14.42578125" style="4" bestFit="1" customWidth="1"/>
    <col min="40" max="40" width="9.85546875" style="4" customWidth="1"/>
    <col min="41" max="41" width="7.7109375" style="4" customWidth="1"/>
    <col min="42" max="42" width="15" style="4" bestFit="1" customWidth="1"/>
    <col min="43" max="43" width="2.5703125" style="4" customWidth="1"/>
    <col min="44" max="44" width="15.42578125" style="4" bestFit="1" customWidth="1"/>
    <col min="45" max="46" width="17.140625" style="4" bestFit="1" customWidth="1"/>
    <col min="47" max="47" width="15.42578125" style="4" bestFit="1" customWidth="1"/>
    <col min="48" max="49" width="14.42578125" style="4" bestFit="1" customWidth="1"/>
    <col min="50" max="50" width="9.85546875" style="4" customWidth="1"/>
    <col min="51" max="51" width="7.7109375" style="4" customWidth="1"/>
    <col min="52" max="52" width="15" style="4" bestFit="1" customWidth="1"/>
    <col min="53" max="53" width="2.5703125" style="4" customWidth="1"/>
    <col min="54" max="54" width="15.42578125" style="4" bestFit="1" customWidth="1"/>
    <col min="55" max="56" width="17.140625" style="4" bestFit="1" customWidth="1"/>
    <col min="57" max="57" width="15.42578125" style="4" bestFit="1" customWidth="1"/>
    <col min="58" max="59" width="14.42578125" style="4" bestFit="1" customWidth="1"/>
    <col min="60" max="60" width="13.7109375" style="4" bestFit="1" customWidth="1"/>
    <col min="61" max="61" width="7.7109375" style="4" customWidth="1"/>
    <col min="62" max="62" width="15" style="4" bestFit="1" customWidth="1"/>
    <col min="63" max="63" width="2.5703125" style="4" customWidth="1"/>
    <col min="64" max="64" width="15.42578125" style="4" bestFit="1" customWidth="1"/>
    <col min="65" max="66" width="17.140625" style="4" bestFit="1" customWidth="1"/>
    <col min="67" max="67" width="15.42578125" style="4" bestFit="1" customWidth="1"/>
    <col min="68" max="69" width="14.42578125" style="4" bestFit="1" customWidth="1"/>
    <col min="70" max="70" width="9.85546875" style="4" customWidth="1"/>
    <col min="71" max="71" width="7.7109375" style="4" customWidth="1"/>
    <col min="72" max="72" width="15" style="4" bestFit="1" customWidth="1"/>
    <col min="73" max="73" width="2.5703125" style="4" customWidth="1"/>
    <col min="74" max="74" width="15.42578125" style="4" bestFit="1" customWidth="1"/>
    <col min="75" max="76" width="17.140625" style="4" bestFit="1" customWidth="1"/>
    <col min="77" max="77" width="15.42578125" style="4" bestFit="1" customWidth="1"/>
    <col min="78" max="79" width="14.42578125" style="4" bestFit="1" customWidth="1"/>
    <col min="80" max="80" width="9.85546875" style="4" customWidth="1"/>
    <col min="81" max="81" width="7.7109375" style="4" customWidth="1"/>
    <col min="82" max="82" width="15" style="4" bestFit="1" customWidth="1"/>
    <col min="83" max="83" width="2.5703125" style="4" customWidth="1"/>
    <col min="84" max="84" width="15.42578125" style="4" bestFit="1" customWidth="1"/>
    <col min="85" max="85" width="13.42578125" style="4" bestFit="1" customWidth="1"/>
    <col min="86" max="86" width="14" style="4" bestFit="1" customWidth="1"/>
    <col min="87" max="87" width="15.42578125" style="4" bestFit="1" customWidth="1"/>
    <col min="88" max="88" width="13.42578125" style="4" bestFit="1" customWidth="1"/>
    <col min="89" max="89" width="14" style="4" bestFit="1" customWidth="1"/>
    <col min="90" max="90" width="9.85546875" style="4" customWidth="1"/>
    <col min="91" max="91" width="7.7109375" style="4" customWidth="1"/>
    <col min="92" max="92" width="15" style="4" bestFit="1" customWidth="1"/>
    <col min="93" max="93" width="2.5703125" style="4" customWidth="1"/>
    <col min="94" max="94" width="15.42578125" style="4" bestFit="1" customWidth="1"/>
    <col min="95" max="96" width="17.140625" style="4" bestFit="1" customWidth="1"/>
    <col min="97" max="97" width="15.42578125" style="4" bestFit="1" customWidth="1"/>
    <col min="98" max="99" width="14.42578125" style="4" bestFit="1" customWidth="1"/>
    <col min="100" max="100" width="9.85546875" style="4" customWidth="1"/>
    <col min="101" max="101" width="7.7109375" style="4" customWidth="1"/>
    <col min="102" max="102" width="15" style="4" bestFit="1" customWidth="1"/>
    <col min="103" max="16384" width="12.28515625" style="4"/>
  </cols>
  <sheetData>
    <row r="1" spans="1:102" s="27" customFormat="1" ht="24.95" customHeight="1">
      <c r="A1" s="49"/>
      <c r="B1" s="44" t="s">
        <v>35</v>
      </c>
      <c r="D1" s="26"/>
      <c r="E1" s="26"/>
      <c r="F1" s="26"/>
      <c r="G1" s="26"/>
      <c r="H1" s="26"/>
      <c r="I1" s="26"/>
      <c r="J1" s="26"/>
      <c r="K1" s="26"/>
      <c r="L1" s="26"/>
    </row>
    <row r="2" spans="1:102" s="28" customFormat="1" ht="24.95" customHeight="1">
      <c r="A2" s="50"/>
      <c r="B2" s="45" t="s">
        <v>38</v>
      </c>
      <c r="D2" s="30"/>
      <c r="E2" s="30"/>
      <c r="F2" s="30"/>
      <c r="G2" s="30"/>
      <c r="H2" s="30"/>
      <c r="I2" s="30"/>
      <c r="J2" s="30"/>
      <c r="K2" s="30"/>
      <c r="L2" s="30"/>
    </row>
    <row r="3" spans="1:102" s="71" customFormat="1" ht="20.100000000000001" customHeight="1">
      <c r="A3" s="69"/>
      <c r="B3" s="70"/>
      <c r="D3" s="133">
        <v>1</v>
      </c>
      <c r="E3" s="133"/>
      <c r="F3" s="133"/>
      <c r="G3" s="133"/>
      <c r="H3" s="133"/>
      <c r="I3" s="133"/>
      <c r="J3" s="133"/>
      <c r="K3" s="133"/>
      <c r="L3" s="133"/>
      <c r="N3" s="133">
        <v>2</v>
      </c>
      <c r="O3" s="133"/>
      <c r="P3" s="133"/>
      <c r="Q3" s="133"/>
      <c r="R3" s="133"/>
      <c r="S3" s="133"/>
      <c r="T3" s="133"/>
      <c r="U3" s="133"/>
      <c r="V3" s="133"/>
      <c r="X3" s="133">
        <v>3</v>
      </c>
      <c r="Y3" s="133"/>
      <c r="Z3" s="133"/>
      <c r="AA3" s="133"/>
      <c r="AB3" s="133"/>
      <c r="AC3" s="133"/>
      <c r="AD3" s="133"/>
      <c r="AE3" s="133"/>
      <c r="AF3" s="133"/>
      <c r="AH3" s="133">
        <v>4</v>
      </c>
      <c r="AI3" s="133"/>
      <c r="AJ3" s="133"/>
      <c r="AK3" s="133"/>
      <c r="AL3" s="133"/>
      <c r="AM3" s="133"/>
      <c r="AN3" s="133"/>
      <c r="AO3" s="133"/>
      <c r="AP3" s="133"/>
      <c r="AR3" s="133">
        <v>5</v>
      </c>
      <c r="AS3" s="133"/>
      <c r="AT3" s="133"/>
      <c r="AU3" s="133"/>
      <c r="AV3" s="133"/>
      <c r="AW3" s="133"/>
      <c r="AX3" s="133"/>
      <c r="AY3" s="133"/>
      <c r="AZ3" s="133"/>
      <c r="BB3" s="133">
        <v>6</v>
      </c>
      <c r="BC3" s="133"/>
      <c r="BD3" s="133"/>
      <c r="BE3" s="133"/>
      <c r="BF3" s="133"/>
      <c r="BG3" s="133"/>
      <c r="BH3" s="133"/>
      <c r="BI3" s="133"/>
      <c r="BJ3" s="133"/>
      <c r="BL3" s="133">
        <v>7</v>
      </c>
      <c r="BM3" s="133"/>
      <c r="BN3" s="133"/>
      <c r="BO3" s="133"/>
      <c r="BP3" s="133"/>
      <c r="BQ3" s="133"/>
      <c r="BR3" s="133"/>
      <c r="BS3" s="133"/>
      <c r="BT3" s="133"/>
      <c r="BV3" s="133">
        <v>8</v>
      </c>
      <c r="BW3" s="133"/>
      <c r="BX3" s="133"/>
      <c r="BY3" s="133"/>
      <c r="BZ3" s="133"/>
      <c r="CA3" s="133"/>
      <c r="CB3" s="133"/>
      <c r="CC3" s="133"/>
      <c r="CD3" s="133"/>
      <c r="CF3" s="133">
        <v>9</v>
      </c>
      <c r="CG3" s="133"/>
      <c r="CH3" s="133"/>
      <c r="CI3" s="133"/>
      <c r="CJ3" s="133"/>
      <c r="CK3" s="133"/>
      <c r="CL3" s="133"/>
      <c r="CM3" s="133"/>
      <c r="CN3" s="133"/>
      <c r="CP3" s="133">
        <v>10</v>
      </c>
      <c r="CQ3" s="133"/>
      <c r="CR3" s="133"/>
      <c r="CS3" s="133"/>
      <c r="CT3" s="133"/>
      <c r="CU3" s="133"/>
      <c r="CV3" s="133"/>
      <c r="CW3" s="133"/>
      <c r="CX3" s="133"/>
    </row>
    <row r="4" spans="1:102" s="28" customFormat="1" ht="60" customHeight="1">
      <c r="A4" s="50"/>
      <c r="B4" s="29"/>
      <c r="D4" s="134" t="s">
        <v>115</v>
      </c>
      <c r="E4" s="135"/>
      <c r="F4" s="135"/>
      <c r="G4" s="135"/>
      <c r="H4" s="135"/>
      <c r="I4" s="135"/>
      <c r="J4" s="135"/>
      <c r="K4" s="135"/>
      <c r="L4" s="136"/>
      <c r="N4" s="134" t="s">
        <v>116</v>
      </c>
      <c r="O4" s="135"/>
      <c r="P4" s="135"/>
      <c r="Q4" s="135"/>
      <c r="R4" s="135"/>
      <c r="S4" s="135"/>
      <c r="T4" s="135"/>
      <c r="U4" s="135"/>
      <c r="V4" s="136"/>
      <c r="X4" s="134" t="s">
        <v>119</v>
      </c>
      <c r="Y4" s="135"/>
      <c r="Z4" s="135"/>
      <c r="AA4" s="135"/>
      <c r="AB4" s="135"/>
      <c r="AC4" s="135"/>
      <c r="AD4" s="135"/>
      <c r="AE4" s="135"/>
      <c r="AF4" s="136"/>
      <c r="AH4" s="134" t="s">
        <v>208</v>
      </c>
      <c r="AI4" s="135"/>
      <c r="AJ4" s="135"/>
      <c r="AK4" s="135"/>
      <c r="AL4" s="135"/>
      <c r="AM4" s="135"/>
      <c r="AN4" s="135"/>
      <c r="AO4" s="135"/>
      <c r="AP4" s="136"/>
      <c r="AR4" s="134" t="s">
        <v>184</v>
      </c>
      <c r="AS4" s="135"/>
      <c r="AT4" s="135"/>
      <c r="AU4" s="135"/>
      <c r="AV4" s="135"/>
      <c r="AW4" s="135"/>
      <c r="AX4" s="135"/>
      <c r="AY4" s="135"/>
      <c r="AZ4" s="136"/>
      <c r="BB4" s="134" t="s">
        <v>113</v>
      </c>
      <c r="BC4" s="135"/>
      <c r="BD4" s="135"/>
      <c r="BE4" s="135"/>
      <c r="BF4" s="135"/>
      <c r="BG4" s="135"/>
      <c r="BH4" s="135"/>
      <c r="BI4" s="135"/>
      <c r="BJ4" s="136"/>
      <c r="BL4" s="134" t="s">
        <v>185</v>
      </c>
      <c r="BM4" s="135"/>
      <c r="BN4" s="135"/>
      <c r="BO4" s="135"/>
      <c r="BP4" s="135"/>
      <c r="BQ4" s="135"/>
      <c r="BR4" s="135"/>
      <c r="BS4" s="135"/>
      <c r="BT4" s="136"/>
      <c r="BV4" s="134" t="s">
        <v>118</v>
      </c>
      <c r="BW4" s="135"/>
      <c r="BX4" s="135"/>
      <c r="BY4" s="135"/>
      <c r="BZ4" s="135"/>
      <c r="CA4" s="135"/>
      <c r="CB4" s="135"/>
      <c r="CC4" s="135"/>
      <c r="CD4" s="136"/>
      <c r="CF4" s="134" t="s">
        <v>117</v>
      </c>
      <c r="CG4" s="135"/>
      <c r="CH4" s="135"/>
      <c r="CI4" s="135"/>
      <c r="CJ4" s="135"/>
      <c r="CK4" s="135"/>
      <c r="CL4" s="135"/>
      <c r="CM4" s="135"/>
      <c r="CN4" s="136"/>
      <c r="CP4" s="134" t="s">
        <v>210</v>
      </c>
      <c r="CQ4" s="135"/>
      <c r="CR4" s="135"/>
      <c r="CS4" s="135"/>
      <c r="CT4" s="135"/>
      <c r="CU4" s="135"/>
      <c r="CV4" s="135"/>
      <c r="CW4" s="135"/>
      <c r="CX4" s="136"/>
    </row>
    <row r="5" spans="1:102" s="10" customFormat="1" ht="54.95" customHeight="1">
      <c r="A5" s="51"/>
      <c r="B5" s="137" t="s">
        <v>1</v>
      </c>
      <c r="D5" s="126" t="s">
        <v>280</v>
      </c>
      <c r="E5" s="127"/>
      <c r="F5" s="127"/>
      <c r="G5" s="128" t="s">
        <v>264</v>
      </c>
      <c r="H5" s="129"/>
      <c r="I5" s="129"/>
      <c r="J5" s="130"/>
      <c r="K5" s="122" t="s">
        <v>292</v>
      </c>
      <c r="L5" s="123"/>
      <c r="N5" s="126" t="s">
        <v>280</v>
      </c>
      <c r="O5" s="127"/>
      <c r="P5" s="127"/>
      <c r="Q5" s="128" t="s">
        <v>264</v>
      </c>
      <c r="R5" s="129"/>
      <c r="S5" s="129"/>
      <c r="T5" s="130"/>
      <c r="U5" s="122" t="s">
        <v>292</v>
      </c>
      <c r="V5" s="123"/>
      <c r="X5" s="126" t="s">
        <v>280</v>
      </c>
      <c r="Y5" s="127"/>
      <c r="Z5" s="127"/>
      <c r="AA5" s="128" t="s">
        <v>264</v>
      </c>
      <c r="AB5" s="129"/>
      <c r="AC5" s="129"/>
      <c r="AD5" s="130"/>
      <c r="AE5" s="122" t="s">
        <v>292</v>
      </c>
      <c r="AF5" s="123"/>
      <c r="AH5" s="126" t="s">
        <v>280</v>
      </c>
      <c r="AI5" s="127"/>
      <c r="AJ5" s="127"/>
      <c r="AK5" s="128" t="s">
        <v>264</v>
      </c>
      <c r="AL5" s="129"/>
      <c r="AM5" s="129"/>
      <c r="AN5" s="130"/>
      <c r="AO5" s="122" t="s">
        <v>292</v>
      </c>
      <c r="AP5" s="123"/>
      <c r="AR5" s="126" t="s">
        <v>280</v>
      </c>
      <c r="AS5" s="127"/>
      <c r="AT5" s="127"/>
      <c r="AU5" s="128" t="s">
        <v>264</v>
      </c>
      <c r="AV5" s="129"/>
      <c r="AW5" s="129"/>
      <c r="AX5" s="130"/>
      <c r="AY5" s="122" t="s">
        <v>292</v>
      </c>
      <c r="AZ5" s="123"/>
      <c r="BB5" s="126" t="s">
        <v>280</v>
      </c>
      <c r="BC5" s="127"/>
      <c r="BD5" s="127"/>
      <c r="BE5" s="128" t="s">
        <v>264</v>
      </c>
      <c r="BF5" s="129"/>
      <c r="BG5" s="129"/>
      <c r="BH5" s="130"/>
      <c r="BI5" s="122" t="s">
        <v>292</v>
      </c>
      <c r="BJ5" s="123"/>
      <c r="BL5" s="126" t="s">
        <v>280</v>
      </c>
      <c r="BM5" s="127"/>
      <c r="BN5" s="127"/>
      <c r="BO5" s="128" t="s">
        <v>264</v>
      </c>
      <c r="BP5" s="129"/>
      <c r="BQ5" s="129"/>
      <c r="BR5" s="130"/>
      <c r="BS5" s="122" t="s">
        <v>292</v>
      </c>
      <c r="BT5" s="123"/>
      <c r="BV5" s="126" t="s">
        <v>280</v>
      </c>
      <c r="BW5" s="127"/>
      <c r="BX5" s="127"/>
      <c r="BY5" s="128" t="s">
        <v>264</v>
      </c>
      <c r="BZ5" s="129"/>
      <c r="CA5" s="129"/>
      <c r="CB5" s="130"/>
      <c r="CC5" s="122" t="s">
        <v>292</v>
      </c>
      <c r="CD5" s="123"/>
      <c r="CF5" s="126" t="s">
        <v>280</v>
      </c>
      <c r="CG5" s="127"/>
      <c r="CH5" s="127"/>
      <c r="CI5" s="128" t="s">
        <v>264</v>
      </c>
      <c r="CJ5" s="129"/>
      <c r="CK5" s="129"/>
      <c r="CL5" s="130"/>
      <c r="CM5" s="122" t="s">
        <v>292</v>
      </c>
      <c r="CN5" s="123"/>
      <c r="CP5" s="126" t="s">
        <v>280</v>
      </c>
      <c r="CQ5" s="127"/>
      <c r="CR5" s="127"/>
      <c r="CS5" s="128" t="s">
        <v>264</v>
      </c>
      <c r="CT5" s="129"/>
      <c r="CU5" s="129"/>
      <c r="CV5" s="130"/>
      <c r="CW5" s="122" t="s">
        <v>292</v>
      </c>
      <c r="CX5" s="123"/>
    </row>
    <row r="6" spans="1:102" s="10" customFormat="1" ht="45" customHeight="1">
      <c r="A6" s="51"/>
      <c r="B6" s="138"/>
      <c r="D6" s="90" t="s">
        <v>11</v>
      </c>
      <c r="E6" s="91" t="s">
        <v>12</v>
      </c>
      <c r="F6" s="92" t="s">
        <v>8</v>
      </c>
      <c r="G6" s="35" t="s">
        <v>11</v>
      </c>
      <c r="H6" s="36" t="s">
        <v>12</v>
      </c>
      <c r="I6" s="64" t="s">
        <v>8</v>
      </c>
      <c r="J6" s="37" t="s">
        <v>114</v>
      </c>
      <c r="K6" s="124"/>
      <c r="L6" s="125"/>
      <c r="N6" s="90" t="s">
        <v>11</v>
      </c>
      <c r="O6" s="91" t="s">
        <v>12</v>
      </c>
      <c r="P6" s="92" t="s">
        <v>8</v>
      </c>
      <c r="Q6" s="35" t="s">
        <v>11</v>
      </c>
      <c r="R6" s="36" t="s">
        <v>12</v>
      </c>
      <c r="S6" s="64" t="s">
        <v>8</v>
      </c>
      <c r="T6" s="37" t="s">
        <v>114</v>
      </c>
      <c r="U6" s="124"/>
      <c r="V6" s="125"/>
      <c r="X6" s="90" t="s">
        <v>11</v>
      </c>
      <c r="Y6" s="91" t="s">
        <v>12</v>
      </c>
      <c r="Z6" s="92" t="s">
        <v>8</v>
      </c>
      <c r="AA6" s="35" t="s">
        <v>11</v>
      </c>
      <c r="AB6" s="36" t="s">
        <v>12</v>
      </c>
      <c r="AC6" s="64" t="s">
        <v>8</v>
      </c>
      <c r="AD6" s="37" t="s">
        <v>114</v>
      </c>
      <c r="AE6" s="124"/>
      <c r="AF6" s="125"/>
      <c r="AH6" s="90" t="s">
        <v>11</v>
      </c>
      <c r="AI6" s="91" t="s">
        <v>12</v>
      </c>
      <c r="AJ6" s="92" t="s">
        <v>8</v>
      </c>
      <c r="AK6" s="35" t="s">
        <v>11</v>
      </c>
      <c r="AL6" s="36" t="s">
        <v>12</v>
      </c>
      <c r="AM6" s="64" t="s">
        <v>8</v>
      </c>
      <c r="AN6" s="37" t="s">
        <v>114</v>
      </c>
      <c r="AO6" s="124"/>
      <c r="AP6" s="125"/>
      <c r="AR6" s="90" t="s">
        <v>11</v>
      </c>
      <c r="AS6" s="91" t="s">
        <v>12</v>
      </c>
      <c r="AT6" s="92" t="s">
        <v>8</v>
      </c>
      <c r="AU6" s="35" t="s">
        <v>11</v>
      </c>
      <c r="AV6" s="36" t="s">
        <v>12</v>
      </c>
      <c r="AW6" s="64" t="s">
        <v>8</v>
      </c>
      <c r="AX6" s="37" t="s">
        <v>114</v>
      </c>
      <c r="AY6" s="124"/>
      <c r="AZ6" s="125"/>
      <c r="BB6" s="90" t="s">
        <v>11</v>
      </c>
      <c r="BC6" s="91" t="s">
        <v>12</v>
      </c>
      <c r="BD6" s="92" t="s">
        <v>8</v>
      </c>
      <c r="BE6" s="35" t="s">
        <v>11</v>
      </c>
      <c r="BF6" s="36" t="s">
        <v>12</v>
      </c>
      <c r="BG6" s="64" t="s">
        <v>8</v>
      </c>
      <c r="BH6" s="37" t="s">
        <v>114</v>
      </c>
      <c r="BI6" s="124"/>
      <c r="BJ6" s="125"/>
      <c r="BL6" s="90" t="s">
        <v>11</v>
      </c>
      <c r="BM6" s="91" t="s">
        <v>12</v>
      </c>
      <c r="BN6" s="92" t="s">
        <v>8</v>
      </c>
      <c r="BO6" s="35" t="s">
        <v>11</v>
      </c>
      <c r="BP6" s="36" t="s">
        <v>12</v>
      </c>
      <c r="BQ6" s="64" t="s">
        <v>8</v>
      </c>
      <c r="BR6" s="37" t="s">
        <v>114</v>
      </c>
      <c r="BS6" s="124"/>
      <c r="BT6" s="125"/>
      <c r="BV6" s="90" t="s">
        <v>11</v>
      </c>
      <c r="BW6" s="91" t="s">
        <v>12</v>
      </c>
      <c r="BX6" s="92" t="s">
        <v>8</v>
      </c>
      <c r="BY6" s="35" t="s">
        <v>11</v>
      </c>
      <c r="BZ6" s="36" t="s">
        <v>12</v>
      </c>
      <c r="CA6" s="64" t="s">
        <v>8</v>
      </c>
      <c r="CB6" s="37" t="s">
        <v>114</v>
      </c>
      <c r="CC6" s="124"/>
      <c r="CD6" s="125"/>
      <c r="CF6" s="90" t="s">
        <v>11</v>
      </c>
      <c r="CG6" s="91" t="s">
        <v>12</v>
      </c>
      <c r="CH6" s="92" t="s">
        <v>8</v>
      </c>
      <c r="CI6" s="35" t="s">
        <v>11</v>
      </c>
      <c r="CJ6" s="36" t="s">
        <v>12</v>
      </c>
      <c r="CK6" s="64" t="s">
        <v>8</v>
      </c>
      <c r="CL6" s="37" t="s">
        <v>114</v>
      </c>
      <c r="CM6" s="124"/>
      <c r="CN6" s="125"/>
      <c r="CP6" s="90" t="s">
        <v>11</v>
      </c>
      <c r="CQ6" s="91" t="s">
        <v>12</v>
      </c>
      <c r="CR6" s="92" t="s">
        <v>8</v>
      </c>
      <c r="CS6" s="35" t="s">
        <v>11</v>
      </c>
      <c r="CT6" s="36" t="s">
        <v>12</v>
      </c>
      <c r="CU6" s="64" t="s">
        <v>8</v>
      </c>
      <c r="CV6" s="37" t="s">
        <v>114</v>
      </c>
      <c r="CW6" s="124"/>
      <c r="CX6" s="125"/>
    </row>
    <row r="7" spans="1:102" s="72" customFormat="1" ht="15" customHeight="1">
      <c r="B7" s="73"/>
      <c r="C7" s="73"/>
      <c r="D7" s="73"/>
      <c r="E7" s="73"/>
      <c r="F7" s="73"/>
      <c r="G7" s="82"/>
      <c r="H7" s="73"/>
      <c r="I7" s="73"/>
      <c r="J7" s="83"/>
      <c r="K7" s="73"/>
      <c r="L7" s="73"/>
      <c r="M7" s="73"/>
      <c r="N7" s="73"/>
      <c r="O7" s="73"/>
      <c r="P7" s="73"/>
      <c r="Q7" s="82"/>
      <c r="R7" s="73"/>
      <c r="S7" s="73"/>
      <c r="T7" s="83"/>
      <c r="U7" s="73"/>
      <c r="V7" s="73"/>
      <c r="W7" s="73"/>
      <c r="X7" s="73"/>
      <c r="Y7" s="73"/>
      <c r="Z7" s="73"/>
      <c r="AA7" s="82"/>
      <c r="AB7" s="73"/>
      <c r="AC7" s="73"/>
      <c r="AD7" s="83"/>
      <c r="AE7" s="73"/>
      <c r="AF7" s="73"/>
      <c r="AG7" s="73"/>
      <c r="AH7" s="73"/>
      <c r="AI7" s="73"/>
      <c r="AJ7" s="73"/>
      <c r="AK7" s="82"/>
      <c r="AL7" s="73"/>
      <c r="AM7" s="73"/>
      <c r="AN7" s="83"/>
      <c r="AO7" s="73"/>
      <c r="AP7" s="73"/>
      <c r="AQ7" s="73"/>
      <c r="AR7" s="73"/>
      <c r="AS7" s="73"/>
      <c r="AT7" s="73"/>
      <c r="AU7" s="82"/>
      <c r="AV7" s="73"/>
      <c r="AW7" s="73"/>
      <c r="AX7" s="83"/>
      <c r="AY7" s="73"/>
      <c r="AZ7" s="73"/>
      <c r="BA7" s="73"/>
      <c r="BB7" s="73"/>
      <c r="BC7" s="73"/>
      <c r="BD7" s="73"/>
      <c r="BE7" s="82"/>
      <c r="BF7" s="73"/>
      <c r="BG7" s="73"/>
      <c r="BH7" s="83"/>
      <c r="BI7" s="73"/>
      <c r="BJ7" s="73"/>
      <c r="BK7" s="73"/>
      <c r="BL7" s="73"/>
      <c r="BM7" s="73"/>
      <c r="BN7" s="73"/>
      <c r="BO7" s="82"/>
      <c r="BP7" s="73"/>
      <c r="BQ7" s="73"/>
      <c r="BR7" s="83"/>
      <c r="BS7" s="73"/>
      <c r="BT7" s="73"/>
      <c r="BU7" s="73"/>
      <c r="BV7" s="73"/>
      <c r="BW7" s="73"/>
      <c r="BX7" s="73"/>
      <c r="BY7" s="82"/>
      <c r="BZ7" s="73"/>
      <c r="CA7" s="73"/>
      <c r="CB7" s="83"/>
      <c r="CC7" s="73"/>
      <c r="CD7" s="73"/>
      <c r="CE7" s="73"/>
      <c r="CF7" s="73"/>
      <c r="CG7" s="73"/>
      <c r="CH7" s="73"/>
      <c r="CI7" s="82"/>
      <c r="CJ7" s="73"/>
      <c r="CK7" s="73"/>
      <c r="CL7" s="83"/>
      <c r="CM7" s="73"/>
      <c r="CN7" s="73"/>
      <c r="CO7" s="73"/>
      <c r="CP7" s="73"/>
      <c r="CQ7" s="73"/>
      <c r="CR7" s="73"/>
      <c r="CS7" s="82"/>
      <c r="CT7" s="73"/>
      <c r="CU7" s="73"/>
      <c r="CV7" s="83"/>
      <c r="CW7" s="73"/>
      <c r="CX7" s="73"/>
    </row>
    <row r="8" spans="1:102" ht="24.95" customHeight="1">
      <c r="A8" s="3">
        <v>1</v>
      </c>
      <c r="B8" s="46" t="s">
        <v>109</v>
      </c>
      <c r="D8" s="38">
        <v>0</v>
      </c>
      <c r="E8" s="39">
        <v>243</v>
      </c>
      <c r="F8" s="65">
        <f t="shared" ref="F8:F71" si="0">SUM(D8:E8)</f>
        <v>243</v>
      </c>
      <c r="G8" s="38">
        <v>0</v>
      </c>
      <c r="H8" s="39">
        <v>212</v>
      </c>
      <c r="I8" s="65">
        <f t="shared" ref="I8:I71" si="1">SUM(G8:H8)</f>
        <v>212</v>
      </c>
      <c r="J8" s="79">
        <f t="shared" ref="J8:J39" si="2">+I8/$I$119</f>
        <v>3.0486051193557663E-2</v>
      </c>
      <c r="K8" s="86">
        <f t="shared" ref="K8:K71" si="3">+L8</f>
        <v>-0.12757201646090535</v>
      </c>
      <c r="L8" s="79">
        <f>IFERROR((I8-F8)/F8,0)</f>
        <v>-0.12757201646090535</v>
      </c>
      <c r="N8" s="38">
        <v>0</v>
      </c>
      <c r="O8" s="39">
        <v>0</v>
      </c>
      <c r="P8" s="65">
        <f t="shared" ref="P8:P71" si="4">SUM(N8:O8)</f>
        <v>0</v>
      </c>
      <c r="Q8" s="38">
        <v>0</v>
      </c>
      <c r="R8" s="39">
        <v>0</v>
      </c>
      <c r="S8" s="65">
        <f t="shared" ref="S8:S71" si="5">SUM(Q8:R8)</f>
        <v>0</v>
      </c>
      <c r="T8" s="79">
        <f t="shared" ref="T8:T39" si="6">+S8/$S$119</f>
        <v>0</v>
      </c>
      <c r="U8" s="86">
        <f t="shared" ref="U8:U71" si="7">+V8</f>
        <v>0</v>
      </c>
      <c r="V8" s="79">
        <f>IFERROR((S8-P8)/P8,0)</f>
        <v>0</v>
      </c>
      <c r="X8" s="38">
        <v>10</v>
      </c>
      <c r="Y8" s="39">
        <v>58</v>
      </c>
      <c r="Z8" s="65">
        <f t="shared" ref="Z8:Z71" si="8">SUM(X8:Y8)</f>
        <v>68</v>
      </c>
      <c r="AA8" s="38">
        <v>1</v>
      </c>
      <c r="AB8" s="39">
        <v>555</v>
      </c>
      <c r="AC8" s="65">
        <f t="shared" ref="AC8:AC71" si="9">SUM(AA8:AB8)</f>
        <v>556</v>
      </c>
      <c r="AD8" s="79">
        <f t="shared" ref="AD8:AD39" si="10">+AC8/$AC$119</f>
        <v>0.25539733578318785</v>
      </c>
      <c r="AE8" s="86">
        <f t="shared" ref="AE8:AE71" si="11">+AF8</f>
        <v>7.1764705882352944</v>
      </c>
      <c r="AF8" s="79">
        <f>IFERROR((AC8-Z8)/Z8,0)</f>
        <v>7.1764705882352944</v>
      </c>
      <c r="AH8" s="38">
        <v>0</v>
      </c>
      <c r="AI8" s="39">
        <v>0</v>
      </c>
      <c r="AJ8" s="65">
        <f t="shared" ref="AJ8:AJ71" si="12">SUM(AH8:AI8)</f>
        <v>0</v>
      </c>
      <c r="AK8" s="38">
        <v>0</v>
      </c>
      <c r="AL8" s="39">
        <v>0</v>
      </c>
      <c r="AM8" s="65">
        <f t="shared" ref="AM8:AM71" si="13">SUM(AK8:AL8)</f>
        <v>0</v>
      </c>
      <c r="AN8" s="79">
        <f t="shared" ref="AN8:AN39" si="14">+AM8/$AM$119</f>
        <v>0</v>
      </c>
      <c r="AO8" s="86">
        <f t="shared" ref="AO8:AO71" si="15">+AP8</f>
        <v>0</v>
      </c>
      <c r="AP8" s="79">
        <f>IFERROR((AM8-AJ8)/AJ8,0)</f>
        <v>0</v>
      </c>
      <c r="AR8" s="38">
        <v>30</v>
      </c>
      <c r="AS8" s="39">
        <v>0</v>
      </c>
      <c r="AT8" s="65">
        <f t="shared" ref="AT8:AT71" si="16">SUM(AR8:AS8)</f>
        <v>30</v>
      </c>
      <c r="AU8" s="38">
        <v>27</v>
      </c>
      <c r="AV8" s="39">
        <v>6</v>
      </c>
      <c r="AW8" s="65">
        <f t="shared" ref="AW8:AW71" si="17">SUM(AU8:AV8)</f>
        <v>33</v>
      </c>
      <c r="AX8" s="79">
        <f t="shared" ref="AX8:AX39" si="18">+AW8/$AW$119</f>
        <v>4.5833333333333334E-3</v>
      </c>
      <c r="AY8" s="86">
        <f t="shared" ref="AY8:AY71" si="19">+AZ8</f>
        <v>0.1</v>
      </c>
      <c r="AZ8" s="79">
        <f>IFERROR((AW8-AT8)/AT8,0)</f>
        <v>0.1</v>
      </c>
      <c r="BB8" s="38">
        <v>4</v>
      </c>
      <c r="BC8" s="39">
        <v>0</v>
      </c>
      <c r="BD8" s="65">
        <f t="shared" ref="BD8:BD71" si="20">SUM(BB8:BC8)</f>
        <v>4</v>
      </c>
      <c r="BE8" s="38">
        <v>11</v>
      </c>
      <c r="BF8" s="39">
        <v>0</v>
      </c>
      <c r="BG8" s="65">
        <f t="shared" ref="BG8:BG71" si="21">SUM(BE8:BF8)</f>
        <v>11</v>
      </c>
      <c r="BH8" s="79">
        <f t="shared" ref="BH8:BH39" si="22">+BG8/$BG$119</f>
        <v>7.4024226110363392E-3</v>
      </c>
      <c r="BI8" s="86">
        <f t="shared" ref="BI8:BI71" si="23">+BJ8</f>
        <v>1.75</v>
      </c>
      <c r="BJ8" s="79">
        <f>IFERROR((BG8-BD8)/BD8,0)</f>
        <v>1.75</v>
      </c>
      <c r="BL8" s="38">
        <v>0</v>
      </c>
      <c r="BM8" s="39">
        <v>0</v>
      </c>
      <c r="BN8" s="65">
        <f t="shared" ref="BN8:BN71" si="24">SUM(BL8:BM8)</f>
        <v>0</v>
      </c>
      <c r="BO8" s="38">
        <v>0</v>
      </c>
      <c r="BP8" s="39">
        <v>0</v>
      </c>
      <c r="BQ8" s="65">
        <f t="shared" ref="BQ8:BQ71" si="25">SUM(BO8:BP8)</f>
        <v>0</v>
      </c>
      <c r="BR8" s="79">
        <f t="shared" ref="BR8:BR39" si="26">+BQ8/$BQ$119</f>
        <v>0</v>
      </c>
      <c r="BS8" s="86">
        <f t="shared" ref="BS8:BS71" si="27">+BT8</f>
        <v>0</v>
      </c>
      <c r="BT8" s="79">
        <f>IFERROR((BQ8-BN8)/BN8,0)</f>
        <v>0</v>
      </c>
      <c r="BV8" s="38">
        <v>0</v>
      </c>
      <c r="BW8" s="39">
        <v>0</v>
      </c>
      <c r="BX8" s="65">
        <f t="shared" ref="BX8:BX71" si="28">SUM(BV8:BW8)</f>
        <v>0</v>
      </c>
      <c r="BY8" s="38">
        <v>0</v>
      </c>
      <c r="BZ8" s="39">
        <v>0</v>
      </c>
      <c r="CA8" s="65">
        <f t="shared" ref="CA8:CA71" si="29">SUM(BY8:BZ8)</f>
        <v>0</v>
      </c>
      <c r="CB8" s="79">
        <f t="shared" ref="CB8:CB39" si="30">+CA8/$CA$119</f>
        <v>0</v>
      </c>
      <c r="CC8" s="86">
        <f t="shared" ref="CC8:CC71" si="31">+CD8</f>
        <v>0</v>
      </c>
      <c r="CD8" s="79">
        <f>IFERROR((CA8-BX8)/BX8,0)</f>
        <v>0</v>
      </c>
      <c r="CF8" s="38">
        <v>0</v>
      </c>
      <c r="CG8" s="39">
        <v>0</v>
      </c>
      <c r="CH8" s="65">
        <f t="shared" ref="CH8:CH71" si="32">SUM(CF8:CG8)</f>
        <v>0</v>
      </c>
      <c r="CI8" s="38">
        <v>3</v>
      </c>
      <c r="CJ8" s="39">
        <v>0</v>
      </c>
      <c r="CK8" s="65">
        <f t="shared" ref="CK8:CK71" si="33">SUM(CI8:CJ8)</f>
        <v>3</v>
      </c>
      <c r="CL8" s="79">
        <f t="shared" ref="CL8:CL39" si="34">+CK8/$CK$119</f>
        <v>1.5789473684210527E-2</v>
      </c>
      <c r="CM8" s="86">
        <f t="shared" ref="CM8:CM71" si="35">+CN8</f>
        <v>0</v>
      </c>
      <c r="CN8" s="79">
        <f>IFERROR((CK8-CH8)/CH8,0)</f>
        <v>0</v>
      </c>
      <c r="CP8" s="38">
        <v>0</v>
      </c>
      <c r="CQ8" s="39">
        <v>0</v>
      </c>
      <c r="CR8" s="65">
        <f t="shared" ref="CR8:CR71" si="36">SUM(CP8:CQ8)</f>
        <v>0</v>
      </c>
      <c r="CS8" s="38">
        <v>0</v>
      </c>
      <c r="CT8" s="39">
        <v>0</v>
      </c>
      <c r="CU8" s="65">
        <f t="shared" ref="CU8:CU71" si="37">SUM(CS8:CT8)</f>
        <v>0</v>
      </c>
      <c r="CV8" s="79">
        <f t="shared" ref="CV8:CV39" si="38">+CU8/$CU$119</f>
        <v>0</v>
      </c>
      <c r="CW8" s="86">
        <f t="shared" ref="CW8:CW71" si="39">+CX8</f>
        <v>0</v>
      </c>
      <c r="CX8" s="79">
        <f>IFERROR((CU8-CR8)/CR8,0)</f>
        <v>0</v>
      </c>
    </row>
    <row r="9" spans="1:102" ht="24.95" customHeight="1">
      <c r="A9" s="3">
        <v>2</v>
      </c>
      <c r="B9" s="47" t="s">
        <v>201</v>
      </c>
      <c r="D9" s="40">
        <v>0</v>
      </c>
      <c r="E9" s="41">
        <v>0</v>
      </c>
      <c r="F9" s="66">
        <f t="shared" si="0"/>
        <v>0</v>
      </c>
      <c r="G9" s="40">
        <v>0</v>
      </c>
      <c r="H9" s="41">
        <v>0</v>
      </c>
      <c r="I9" s="66">
        <f t="shared" si="1"/>
        <v>0</v>
      </c>
      <c r="J9" s="80">
        <f t="shared" si="2"/>
        <v>0</v>
      </c>
      <c r="K9" s="85">
        <f t="shared" si="3"/>
        <v>0</v>
      </c>
      <c r="L9" s="80">
        <f t="shared" ref="L9:L72" si="40">IFERROR((I9-F9)/F9,0)</f>
        <v>0</v>
      </c>
      <c r="N9" s="40">
        <v>0</v>
      </c>
      <c r="O9" s="41">
        <v>0</v>
      </c>
      <c r="P9" s="66">
        <f t="shared" si="4"/>
        <v>0</v>
      </c>
      <c r="Q9" s="40">
        <v>0</v>
      </c>
      <c r="R9" s="41">
        <v>0</v>
      </c>
      <c r="S9" s="66">
        <f t="shared" si="5"/>
        <v>0</v>
      </c>
      <c r="T9" s="80">
        <f t="shared" si="6"/>
        <v>0</v>
      </c>
      <c r="U9" s="85">
        <f t="shared" si="7"/>
        <v>0</v>
      </c>
      <c r="V9" s="80">
        <f t="shared" ref="V9:V13" si="41">IFERROR((S9-P9)/P9,0)</f>
        <v>0</v>
      </c>
      <c r="X9" s="40">
        <v>0</v>
      </c>
      <c r="Y9" s="41">
        <v>0</v>
      </c>
      <c r="Z9" s="66">
        <f t="shared" si="8"/>
        <v>0</v>
      </c>
      <c r="AA9" s="40">
        <v>0</v>
      </c>
      <c r="AB9" s="41">
        <v>0</v>
      </c>
      <c r="AC9" s="66">
        <f t="shared" si="9"/>
        <v>0</v>
      </c>
      <c r="AD9" s="80">
        <f t="shared" si="10"/>
        <v>0</v>
      </c>
      <c r="AE9" s="85">
        <f t="shared" si="11"/>
        <v>0</v>
      </c>
      <c r="AF9" s="80">
        <f t="shared" ref="AF9:AF13" si="42">IFERROR((AC9-Z9)/Z9,0)</f>
        <v>0</v>
      </c>
      <c r="AH9" s="40">
        <v>0</v>
      </c>
      <c r="AI9" s="41">
        <v>0</v>
      </c>
      <c r="AJ9" s="66">
        <f t="shared" si="12"/>
        <v>0</v>
      </c>
      <c r="AK9" s="40">
        <v>0</v>
      </c>
      <c r="AL9" s="41">
        <v>0</v>
      </c>
      <c r="AM9" s="66">
        <f t="shared" si="13"/>
        <v>0</v>
      </c>
      <c r="AN9" s="80">
        <f t="shared" si="14"/>
        <v>0</v>
      </c>
      <c r="AO9" s="85">
        <f t="shared" si="15"/>
        <v>0</v>
      </c>
      <c r="AP9" s="80">
        <f t="shared" ref="AP9:AP13" si="43">IFERROR((AM9-AJ9)/AJ9,0)</f>
        <v>0</v>
      </c>
      <c r="AR9" s="40">
        <v>0</v>
      </c>
      <c r="AS9" s="41">
        <v>0</v>
      </c>
      <c r="AT9" s="66">
        <f t="shared" si="16"/>
        <v>0</v>
      </c>
      <c r="AU9" s="40">
        <v>0</v>
      </c>
      <c r="AV9" s="41">
        <v>0</v>
      </c>
      <c r="AW9" s="66">
        <f t="shared" si="17"/>
        <v>0</v>
      </c>
      <c r="AX9" s="80">
        <f t="shared" si="18"/>
        <v>0</v>
      </c>
      <c r="AY9" s="85">
        <f t="shared" si="19"/>
        <v>0</v>
      </c>
      <c r="AZ9" s="80">
        <f t="shared" ref="AZ9:AZ13" si="44">IFERROR((AW9-AT9)/AT9,0)</f>
        <v>0</v>
      </c>
      <c r="BB9" s="40">
        <v>6</v>
      </c>
      <c r="BC9" s="41">
        <v>0</v>
      </c>
      <c r="BD9" s="66">
        <f t="shared" si="20"/>
        <v>6</v>
      </c>
      <c r="BE9" s="40">
        <v>12</v>
      </c>
      <c r="BF9" s="41">
        <v>0</v>
      </c>
      <c r="BG9" s="66">
        <f t="shared" si="21"/>
        <v>12</v>
      </c>
      <c r="BH9" s="80">
        <f t="shared" si="22"/>
        <v>8.0753701211305519E-3</v>
      </c>
      <c r="BI9" s="85">
        <f t="shared" si="23"/>
        <v>1</v>
      </c>
      <c r="BJ9" s="80">
        <f t="shared" ref="BJ9:BJ13" si="45">IFERROR((BG9-BD9)/BD9,0)</f>
        <v>1</v>
      </c>
      <c r="BL9" s="40">
        <v>0</v>
      </c>
      <c r="BM9" s="41">
        <v>0</v>
      </c>
      <c r="BN9" s="66">
        <f t="shared" si="24"/>
        <v>0</v>
      </c>
      <c r="BO9" s="40">
        <v>0</v>
      </c>
      <c r="BP9" s="41">
        <v>0</v>
      </c>
      <c r="BQ9" s="66">
        <f t="shared" si="25"/>
        <v>0</v>
      </c>
      <c r="BR9" s="80">
        <f t="shared" si="26"/>
        <v>0</v>
      </c>
      <c r="BS9" s="85">
        <f t="shared" si="27"/>
        <v>0</v>
      </c>
      <c r="BT9" s="80">
        <f t="shared" ref="BT9:BT13" si="46">IFERROR((BQ9-BN9)/BN9,0)</f>
        <v>0</v>
      </c>
      <c r="BV9" s="40">
        <v>0</v>
      </c>
      <c r="BW9" s="41">
        <v>0</v>
      </c>
      <c r="BX9" s="66">
        <f t="shared" si="28"/>
        <v>0</v>
      </c>
      <c r="BY9" s="40">
        <v>0</v>
      </c>
      <c r="BZ9" s="41">
        <v>0</v>
      </c>
      <c r="CA9" s="66">
        <f t="shared" si="29"/>
        <v>0</v>
      </c>
      <c r="CB9" s="80">
        <f t="shared" si="30"/>
        <v>0</v>
      </c>
      <c r="CC9" s="85">
        <f t="shared" si="31"/>
        <v>0</v>
      </c>
      <c r="CD9" s="80">
        <f t="shared" ref="CD9:CD13" si="47">IFERROR((CA9-BX9)/BX9,0)</f>
        <v>0</v>
      </c>
      <c r="CF9" s="40">
        <v>0</v>
      </c>
      <c r="CG9" s="41">
        <v>0</v>
      </c>
      <c r="CH9" s="66">
        <f t="shared" si="32"/>
        <v>0</v>
      </c>
      <c r="CI9" s="40">
        <v>0</v>
      </c>
      <c r="CJ9" s="41">
        <v>0</v>
      </c>
      <c r="CK9" s="66">
        <f t="shared" si="33"/>
        <v>0</v>
      </c>
      <c r="CL9" s="80">
        <f t="shared" si="34"/>
        <v>0</v>
      </c>
      <c r="CM9" s="85">
        <f t="shared" si="35"/>
        <v>0</v>
      </c>
      <c r="CN9" s="80">
        <f t="shared" ref="CN9:CN13" si="48">IFERROR((CK9-CH9)/CH9,0)</f>
        <v>0</v>
      </c>
      <c r="CP9" s="40">
        <v>0</v>
      </c>
      <c r="CQ9" s="41">
        <v>0</v>
      </c>
      <c r="CR9" s="66">
        <f t="shared" si="36"/>
        <v>0</v>
      </c>
      <c r="CS9" s="40">
        <v>0</v>
      </c>
      <c r="CT9" s="41">
        <v>0</v>
      </c>
      <c r="CU9" s="66">
        <f t="shared" si="37"/>
        <v>0</v>
      </c>
      <c r="CV9" s="80">
        <f t="shared" si="38"/>
        <v>0</v>
      </c>
      <c r="CW9" s="85">
        <f t="shared" si="39"/>
        <v>0</v>
      </c>
      <c r="CX9" s="80">
        <f t="shared" ref="CX9:CX13" si="49">IFERROR((CU9-CR9)/CR9,0)</f>
        <v>0</v>
      </c>
    </row>
    <row r="10" spans="1:102" ht="24.95" customHeight="1">
      <c r="A10" s="3">
        <v>3</v>
      </c>
      <c r="B10" s="47" t="s">
        <v>249</v>
      </c>
      <c r="D10" s="40">
        <v>0</v>
      </c>
      <c r="E10" s="41">
        <v>0</v>
      </c>
      <c r="F10" s="66">
        <f t="shared" si="0"/>
        <v>0</v>
      </c>
      <c r="G10" s="40">
        <v>0</v>
      </c>
      <c r="H10" s="41">
        <v>0</v>
      </c>
      <c r="I10" s="66">
        <f t="shared" si="1"/>
        <v>0</v>
      </c>
      <c r="J10" s="80">
        <f t="shared" si="2"/>
        <v>0</v>
      </c>
      <c r="K10" s="85">
        <f t="shared" si="3"/>
        <v>0</v>
      </c>
      <c r="L10" s="80">
        <f t="shared" si="40"/>
        <v>0</v>
      </c>
      <c r="N10" s="40">
        <v>0</v>
      </c>
      <c r="O10" s="41">
        <v>0</v>
      </c>
      <c r="P10" s="66">
        <f t="shared" si="4"/>
        <v>0</v>
      </c>
      <c r="Q10" s="40">
        <v>0</v>
      </c>
      <c r="R10" s="41">
        <v>0</v>
      </c>
      <c r="S10" s="66">
        <f t="shared" si="5"/>
        <v>0</v>
      </c>
      <c r="T10" s="80">
        <f t="shared" si="6"/>
        <v>0</v>
      </c>
      <c r="U10" s="85">
        <f t="shared" si="7"/>
        <v>0</v>
      </c>
      <c r="V10" s="80">
        <f t="shared" si="41"/>
        <v>0</v>
      </c>
      <c r="X10" s="40">
        <v>0</v>
      </c>
      <c r="Y10" s="41">
        <v>0</v>
      </c>
      <c r="Z10" s="66">
        <f t="shared" si="8"/>
        <v>0</v>
      </c>
      <c r="AA10" s="40">
        <v>0</v>
      </c>
      <c r="AB10" s="41">
        <v>0</v>
      </c>
      <c r="AC10" s="66">
        <f t="shared" si="9"/>
        <v>0</v>
      </c>
      <c r="AD10" s="80">
        <f t="shared" si="10"/>
        <v>0</v>
      </c>
      <c r="AE10" s="85">
        <f t="shared" si="11"/>
        <v>0</v>
      </c>
      <c r="AF10" s="80">
        <f t="shared" si="42"/>
        <v>0</v>
      </c>
      <c r="AH10" s="40">
        <v>0</v>
      </c>
      <c r="AI10" s="41">
        <v>0</v>
      </c>
      <c r="AJ10" s="66">
        <f t="shared" si="12"/>
        <v>0</v>
      </c>
      <c r="AK10" s="40">
        <v>0</v>
      </c>
      <c r="AL10" s="41">
        <v>0</v>
      </c>
      <c r="AM10" s="66">
        <f t="shared" si="13"/>
        <v>0</v>
      </c>
      <c r="AN10" s="80">
        <f t="shared" si="14"/>
        <v>0</v>
      </c>
      <c r="AO10" s="85">
        <f t="shared" si="15"/>
        <v>0</v>
      </c>
      <c r="AP10" s="80">
        <f t="shared" si="43"/>
        <v>0</v>
      </c>
      <c r="AR10" s="40">
        <v>0</v>
      </c>
      <c r="AS10" s="41">
        <v>0</v>
      </c>
      <c r="AT10" s="66">
        <f t="shared" si="16"/>
        <v>0</v>
      </c>
      <c r="AU10" s="40">
        <v>0</v>
      </c>
      <c r="AV10" s="41">
        <v>0</v>
      </c>
      <c r="AW10" s="66">
        <f t="shared" si="17"/>
        <v>0</v>
      </c>
      <c r="AX10" s="80">
        <f t="shared" si="18"/>
        <v>0</v>
      </c>
      <c r="AY10" s="85">
        <f t="shared" si="19"/>
        <v>0</v>
      </c>
      <c r="AZ10" s="80">
        <f t="shared" si="44"/>
        <v>0</v>
      </c>
      <c r="BB10" s="40">
        <v>5</v>
      </c>
      <c r="BC10" s="41">
        <v>0</v>
      </c>
      <c r="BD10" s="66">
        <f t="shared" si="20"/>
        <v>5</v>
      </c>
      <c r="BE10" s="40">
        <v>3</v>
      </c>
      <c r="BF10" s="41">
        <v>0</v>
      </c>
      <c r="BG10" s="66">
        <f t="shared" si="21"/>
        <v>3</v>
      </c>
      <c r="BH10" s="80">
        <f t="shared" si="22"/>
        <v>2.018842530282638E-3</v>
      </c>
      <c r="BI10" s="85">
        <f t="shared" si="23"/>
        <v>-0.4</v>
      </c>
      <c r="BJ10" s="80">
        <f t="shared" si="45"/>
        <v>-0.4</v>
      </c>
      <c r="BL10" s="40">
        <v>0</v>
      </c>
      <c r="BM10" s="41">
        <v>0</v>
      </c>
      <c r="BN10" s="66">
        <f t="shared" si="24"/>
        <v>0</v>
      </c>
      <c r="BO10" s="40">
        <v>0</v>
      </c>
      <c r="BP10" s="41">
        <v>0</v>
      </c>
      <c r="BQ10" s="66">
        <f t="shared" si="25"/>
        <v>0</v>
      </c>
      <c r="BR10" s="80">
        <f t="shared" si="26"/>
        <v>0</v>
      </c>
      <c r="BS10" s="85">
        <f t="shared" si="27"/>
        <v>0</v>
      </c>
      <c r="BT10" s="80">
        <f t="shared" si="46"/>
        <v>0</v>
      </c>
      <c r="BV10" s="40">
        <v>0</v>
      </c>
      <c r="BW10" s="41">
        <v>0</v>
      </c>
      <c r="BX10" s="66">
        <f t="shared" si="28"/>
        <v>0</v>
      </c>
      <c r="BY10" s="40">
        <v>0</v>
      </c>
      <c r="BZ10" s="41">
        <v>0</v>
      </c>
      <c r="CA10" s="66">
        <f t="shared" si="29"/>
        <v>0</v>
      </c>
      <c r="CB10" s="80">
        <f t="shared" si="30"/>
        <v>0</v>
      </c>
      <c r="CC10" s="85">
        <f t="shared" si="31"/>
        <v>0</v>
      </c>
      <c r="CD10" s="80">
        <f t="shared" si="47"/>
        <v>0</v>
      </c>
      <c r="CF10" s="40">
        <v>0</v>
      </c>
      <c r="CG10" s="41">
        <v>0</v>
      </c>
      <c r="CH10" s="66">
        <f t="shared" si="32"/>
        <v>0</v>
      </c>
      <c r="CI10" s="40">
        <v>0</v>
      </c>
      <c r="CJ10" s="41">
        <v>0</v>
      </c>
      <c r="CK10" s="66">
        <f t="shared" si="33"/>
        <v>0</v>
      </c>
      <c r="CL10" s="80">
        <f t="shared" si="34"/>
        <v>0</v>
      </c>
      <c r="CM10" s="85">
        <f t="shared" si="35"/>
        <v>0</v>
      </c>
      <c r="CN10" s="80">
        <f t="shared" si="48"/>
        <v>0</v>
      </c>
      <c r="CP10" s="40">
        <v>0</v>
      </c>
      <c r="CQ10" s="41">
        <v>0</v>
      </c>
      <c r="CR10" s="66">
        <f t="shared" si="36"/>
        <v>0</v>
      </c>
      <c r="CS10" s="40">
        <v>0</v>
      </c>
      <c r="CT10" s="41">
        <v>0</v>
      </c>
      <c r="CU10" s="66">
        <f t="shared" si="37"/>
        <v>0</v>
      </c>
      <c r="CV10" s="80">
        <f t="shared" si="38"/>
        <v>0</v>
      </c>
      <c r="CW10" s="85">
        <f t="shared" si="39"/>
        <v>0</v>
      </c>
      <c r="CX10" s="80">
        <f t="shared" si="49"/>
        <v>0</v>
      </c>
    </row>
    <row r="11" spans="1:102" ht="24.95" customHeight="1">
      <c r="A11" s="3">
        <v>4</v>
      </c>
      <c r="B11" s="47" t="s">
        <v>68</v>
      </c>
      <c r="D11" s="40">
        <v>0</v>
      </c>
      <c r="E11" s="41">
        <v>0</v>
      </c>
      <c r="F11" s="66">
        <f t="shared" si="0"/>
        <v>0</v>
      </c>
      <c r="G11" s="40">
        <v>0</v>
      </c>
      <c r="H11" s="41">
        <v>0</v>
      </c>
      <c r="I11" s="66">
        <f t="shared" si="1"/>
        <v>0</v>
      </c>
      <c r="J11" s="80">
        <f t="shared" si="2"/>
        <v>0</v>
      </c>
      <c r="K11" s="85">
        <f t="shared" si="3"/>
        <v>0</v>
      </c>
      <c r="L11" s="80">
        <f t="shared" si="40"/>
        <v>0</v>
      </c>
      <c r="N11" s="40">
        <v>0</v>
      </c>
      <c r="O11" s="41">
        <v>0</v>
      </c>
      <c r="P11" s="66">
        <f t="shared" si="4"/>
        <v>0</v>
      </c>
      <c r="Q11" s="40">
        <v>0</v>
      </c>
      <c r="R11" s="41">
        <v>0</v>
      </c>
      <c r="S11" s="66">
        <f t="shared" si="5"/>
        <v>0</v>
      </c>
      <c r="T11" s="80">
        <f t="shared" si="6"/>
        <v>0</v>
      </c>
      <c r="U11" s="85">
        <f t="shared" si="7"/>
        <v>0</v>
      </c>
      <c r="V11" s="80">
        <f t="shared" si="41"/>
        <v>0</v>
      </c>
      <c r="X11" s="40">
        <v>0</v>
      </c>
      <c r="Y11" s="41">
        <v>0</v>
      </c>
      <c r="Z11" s="66">
        <f t="shared" si="8"/>
        <v>0</v>
      </c>
      <c r="AA11" s="40">
        <v>0</v>
      </c>
      <c r="AB11" s="41">
        <v>0</v>
      </c>
      <c r="AC11" s="66">
        <f t="shared" si="9"/>
        <v>0</v>
      </c>
      <c r="AD11" s="80">
        <f t="shared" si="10"/>
        <v>0</v>
      </c>
      <c r="AE11" s="85">
        <f t="shared" si="11"/>
        <v>0</v>
      </c>
      <c r="AF11" s="80">
        <f t="shared" si="42"/>
        <v>0</v>
      </c>
      <c r="AH11" s="40">
        <v>0</v>
      </c>
      <c r="AI11" s="41">
        <v>0</v>
      </c>
      <c r="AJ11" s="66">
        <f t="shared" si="12"/>
        <v>0</v>
      </c>
      <c r="AK11" s="40">
        <v>0</v>
      </c>
      <c r="AL11" s="41">
        <v>0</v>
      </c>
      <c r="AM11" s="66">
        <f t="shared" si="13"/>
        <v>0</v>
      </c>
      <c r="AN11" s="80">
        <f t="shared" si="14"/>
        <v>0</v>
      </c>
      <c r="AO11" s="85">
        <f t="shared" si="15"/>
        <v>0</v>
      </c>
      <c r="AP11" s="80">
        <f t="shared" si="43"/>
        <v>0</v>
      </c>
      <c r="AR11" s="40">
        <v>496</v>
      </c>
      <c r="AS11" s="41">
        <v>0</v>
      </c>
      <c r="AT11" s="66">
        <f t="shared" si="16"/>
        <v>496</v>
      </c>
      <c r="AU11" s="40">
        <v>0</v>
      </c>
      <c r="AV11" s="41">
        <v>0</v>
      </c>
      <c r="AW11" s="66">
        <f t="shared" si="17"/>
        <v>0</v>
      </c>
      <c r="AX11" s="80">
        <f t="shared" si="18"/>
        <v>0</v>
      </c>
      <c r="AY11" s="85">
        <f t="shared" si="19"/>
        <v>-1</v>
      </c>
      <c r="AZ11" s="80">
        <f t="shared" si="44"/>
        <v>-1</v>
      </c>
      <c r="BB11" s="40">
        <v>0</v>
      </c>
      <c r="BC11" s="41">
        <v>0</v>
      </c>
      <c r="BD11" s="66">
        <f t="shared" si="20"/>
        <v>0</v>
      </c>
      <c r="BE11" s="40">
        <v>0</v>
      </c>
      <c r="BF11" s="41">
        <v>0</v>
      </c>
      <c r="BG11" s="66">
        <f t="shared" si="21"/>
        <v>0</v>
      </c>
      <c r="BH11" s="80">
        <f t="shared" si="22"/>
        <v>0</v>
      </c>
      <c r="BI11" s="85">
        <f t="shared" si="23"/>
        <v>0</v>
      </c>
      <c r="BJ11" s="80">
        <f t="shared" si="45"/>
        <v>0</v>
      </c>
      <c r="BL11" s="40">
        <v>0</v>
      </c>
      <c r="BM11" s="41">
        <v>0</v>
      </c>
      <c r="BN11" s="66">
        <f t="shared" si="24"/>
        <v>0</v>
      </c>
      <c r="BO11" s="40">
        <v>0</v>
      </c>
      <c r="BP11" s="41">
        <v>0</v>
      </c>
      <c r="BQ11" s="66">
        <f t="shared" si="25"/>
        <v>0</v>
      </c>
      <c r="BR11" s="80">
        <f t="shared" si="26"/>
        <v>0</v>
      </c>
      <c r="BS11" s="85">
        <f t="shared" si="27"/>
        <v>0</v>
      </c>
      <c r="BT11" s="80">
        <f t="shared" si="46"/>
        <v>0</v>
      </c>
      <c r="BV11" s="40">
        <v>0</v>
      </c>
      <c r="BW11" s="41">
        <v>0</v>
      </c>
      <c r="BX11" s="66">
        <f t="shared" si="28"/>
        <v>0</v>
      </c>
      <c r="BY11" s="40">
        <v>0</v>
      </c>
      <c r="BZ11" s="41">
        <v>0</v>
      </c>
      <c r="CA11" s="66">
        <f t="shared" si="29"/>
        <v>0</v>
      </c>
      <c r="CB11" s="80">
        <f t="shared" si="30"/>
        <v>0</v>
      </c>
      <c r="CC11" s="85">
        <f t="shared" si="31"/>
        <v>0</v>
      </c>
      <c r="CD11" s="80">
        <f t="shared" si="47"/>
        <v>0</v>
      </c>
      <c r="CF11" s="40">
        <v>0</v>
      </c>
      <c r="CG11" s="41">
        <v>0</v>
      </c>
      <c r="CH11" s="66">
        <f t="shared" si="32"/>
        <v>0</v>
      </c>
      <c r="CI11" s="40">
        <v>0</v>
      </c>
      <c r="CJ11" s="41">
        <v>0</v>
      </c>
      <c r="CK11" s="66">
        <f t="shared" si="33"/>
        <v>0</v>
      </c>
      <c r="CL11" s="80">
        <f t="shared" si="34"/>
        <v>0</v>
      </c>
      <c r="CM11" s="85">
        <f t="shared" si="35"/>
        <v>0</v>
      </c>
      <c r="CN11" s="80">
        <f t="shared" si="48"/>
        <v>0</v>
      </c>
      <c r="CP11" s="40">
        <v>0</v>
      </c>
      <c r="CQ11" s="41">
        <v>0</v>
      </c>
      <c r="CR11" s="66">
        <f t="shared" si="36"/>
        <v>0</v>
      </c>
      <c r="CS11" s="40">
        <v>0</v>
      </c>
      <c r="CT11" s="41">
        <v>0</v>
      </c>
      <c r="CU11" s="66">
        <f t="shared" si="37"/>
        <v>0</v>
      </c>
      <c r="CV11" s="80">
        <f t="shared" si="38"/>
        <v>0</v>
      </c>
      <c r="CW11" s="85">
        <f t="shared" si="39"/>
        <v>0</v>
      </c>
      <c r="CX11" s="80">
        <f t="shared" si="49"/>
        <v>0</v>
      </c>
    </row>
    <row r="12" spans="1:102" ht="24.95" customHeight="1">
      <c r="A12" s="3">
        <v>5</v>
      </c>
      <c r="B12" s="47" t="s">
        <v>199</v>
      </c>
      <c r="D12" s="40">
        <v>0</v>
      </c>
      <c r="E12" s="41">
        <v>0</v>
      </c>
      <c r="F12" s="66">
        <f t="shared" si="0"/>
        <v>0</v>
      </c>
      <c r="G12" s="40">
        <v>0</v>
      </c>
      <c r="H12" s="41">
        <v>0</v>
      </c>
      <c r="I12" s="66">
        <f t="shared" si="1"/>
        <v>0</v>
      </c>
      <c r="J12" s="80">
        <f t="shared" si="2"/>
        <v>0</v>
      </c>
      <c r="K12" s="85">
        <f t="shared" si="3"/>
        <v>0</v>
      </c>
      <c r="L12" s="80">
        <f t="shared" si="40"/>
        <v>0</v>
      </c>
      <c r="N12" s="40">
        <v>0</v>
      </c>
      <c r="O12" s="41">
        <v>0</v>
      </c>
      <c r="P12" s="66">
        <f t="shared" si="4"/>
        <v>0</v>
      </c>
      <c r="Q12" s="40">
        <v>0</v>
      </c>
      <c r="R12" s="41">
        <v>0</v>
      </c>
      <c r="S12" s="66">
        <f t="shared" si="5"/>
        <v>0</v>
      </c>
      <c r="T12" s="80">
        <f t="shared" si="6"/>
        <v>0</v>
      </c>
      <c r="U12" s="85">
        <f t="shared" si="7"/>
        <v>0</v>
      </c>
      <c r="V12" s="80">
        <f t="shared" si="41"/>
        <v>0</v>
      </c>
      <c r="X12" s="40">
        <v>0</v>
      </c>
      <c r="Y12" s="41">
        <v>0</v>
      </c>
      <c r="Z12" s="66">
        <f t="shared" si="8"/>
        <v>0</v>
      </c>
      <c r="AA12" s="40">
        <v>0</v>
      </c>
      <c r="AB12" s="41">
        <v>0</v>
      </c>
      <c r="AC12" s="66">
        <f t="shared" si="9"/>
        <v>0</v>
      </c>
      <c r="AD12" s="80">
        <f t="shared" si="10"/>
        <v>0</v>
      </c>
      <c r="AE12" s="85">
        <f t="shared" si="11"/>
        <v>0</v>
      </c>
      <c r="AF12" s="80">
        <f t="shared" si="42"/>
        <v>0</v>
      </c>
      <c r="AH12" s="40">
        <v>0</v>
      </c>
      <c r="AI12" s="41">
        <v>0</v>
      </c>
      <c r="AJ12" s="66">
        <f t="shared" si="12"/>
        <v>0</v>
      </c>
      <c r="AK12" s="40">
        <v>0</v>
      </c>
      <c r="AL12" s="41">
        <v>0</v>
      </c>
      <c r="AM12" s="66">
        <f t="shared" si="13"/>
        <v>0</v>
      </c>
      <c r="AN12" s="80">
        <f t="shared" si="14"/>
        <v>0</v>
      </c>
      <c r="AO12" s="85">
        <f t="shared" si="15"/>
        <v>0</v>
      </c>
      <c r="AP12" s="80">
        <f t="shared" si="43"/>
        <v>0</v>
      </c>
      <c r="AR12" s="40">
        <v>0</v>
      </c>
      <c r="AS12" s="41">
        <v>0</v>
      </c>
      <c r="AT12" s="66">
        <f t="shared" si="16"/>
        <v>0</v>
      </c>
      <c r="AU12" s="40">
        <v>0</v>
      </c>
      <c r="AV12" s="41">
        <v>0</v>
      </c>
      <c r="AW12" s="66">
        <f t="shared" si="17"/>
        <v>0</v>
      </c>
      <c r="AX12" s="80">
        <f t="shared" si="18"/>
        <v>0</v>
      </c>
      <c r="AY12" s="85">
        <f t="shared" si="19"/>
        <v>0</v>
      </c>
      <c r="AZ12" s="80">
        <f t="shared" si="44"/>
        <v>0</v>
      </c>
      <c r="BB12" s="40">
        <v>17</v>
      </c>
      <c r="BC12" s="41">
        <v>0</v>
      </c>
      <c r="BD12" s="66">
        <f t="shared" si="20"/>
        <v>17</v>
      </c>
      <c r="BE12" s="40">
        <v>5</v>
      </c>
      <c r="BF12" s="41">
        <v>0</v>
      </c>
      <c r="BG12" s="66">
        <f t="shared" si="21"/>
        <v>5</v>
      </c>
      <c r="BH12" s="80">
        <f t="shared" si="22"/>
        <v>3.3647375504710633E-3</v>
      </c>
      <c r="BI12" s="85">
        <f t="shared" si="23"/>
        <v>-0.70588235294117652</v>
      </c>
      <c r="BJ12" s="80">
        <f t="shared" si="45"/>
        <v>-0.70588235294117652</v>
      </c>
      <c r="BL12" s="40">
        <v>0</v>
      </c>
      <c r="BM12" s="41">
        <v>0</v>
      </c>
      <c r="BN12" s="66">
        <f t="shared" si="24"/>
        <v>0</v>
      </c>
      <c r="BO12" s="40">
        <v>0</v>
      </c>
      <c r="BP12" s="41">
        <v>0</v>
      </c>
      <c r="BQ12" s="66">
        <f t="shared" si="25"/>
        <v>0</v>
      </c>
      <c r="BR12" s="80">
        <f t="shared" si="26"/>
        <v>0</v>
      </c>
      <c r="BS12" s="85">
        <f t="shared" si="27"/>
        <v>0</v>
      </c>
      <c r="BT12" s="80">
        <f t="shared" si="46"/>
        <v>0</v>
      </c>
      <c r="BV12" s="40">
        <v>0</v>
      </c>
      <c r="BW12" s="41">
        <v>0</v>
      </c>
      <c r="BX12" s="66">
        <f t="shared" si="28"/>
        <v>0</v>
      </c>
      <c r="BY12" s="40">
        <v>0</v>
      </c>
      <c r="BZ12" s="41">
        <v>0</v>
      </c>
      <c r="CA12" s="66">
        <f t="shared" si="29"/>
        <v>0</v>
      </c>
      <c r="CB12" s="80">
        <f t="shared" si="30"/>
        <v>0</v>
      </c>
      <c r="CC12" s="85">
        <f t="shared" si="31"/>
        <v>0</v>
      </c>
      <c r="CD12" s="80">
        <f t="shared" si="47"/>
        <v>0</v>
      </c>
      <c r="CF12" s="40">
        <v>0</v>
      </c>
      <c r="CG12" s="41">
        <v>0</v>
      </c>
      <c r="CH12" s="66">
        <f t="shared" si="32"/>
        <v>0</v>
      </c>
      <c r="CI12" s="40">
        <v>0</v>
      </c>
      <c r="CJ12" s="41">
        <v>0</v>
      </c>
      <c r="CK12" s="66">
        <f t="shared" si="33"/>
        <v>0</v>
      </c>
      <c r="CL12" s="80">
        <f t="shared" si="34"/>
        <v>0</v>
      </c>
      <c r="CM12" s="85">
        <f t="shared" si="35"/>
        <v>0</v>
      </c>
      <c r="CN12" s="80">
        <f t="shared" si="48"/>
        <v>0</v>
      </c>
      <c r="CP12" s="40">
        <v>0</v>
      </c>
      <c r="CQ12" s="41">
        <v>0</v>
      </c>
      <c r="CR12" s="66">
        <f t="shared" si="36"/>
        <v>0</v>
      </c>
      <c r="CS12" s="40">
        <v>0</v>
      </c>
      <c r="CT12" s="41">
        <v>0</v>
      </c>
      <c r="CU12" s="66">
        <f t="shared" si="37"/>
        <v>0</v>
      </c>
      <c r="CV12" s="80">
        <f t="shared" si="38"/>
        <v>0</v>
      </c>
      <c r="CW12" s="85">
        <f t="shared" si="39"/>
        <v>0</v>
      </c>
      <c r="CX12" s="80">
        <f t="shared" si="49"/>
        <v>0</v>
      </c>
    </row>
    <row r="13" spans="1:102" ht="24.95" customHeight="1">
      <c r="A13" s="3">
        <v>6</v>
      </c>
      <c r="B13" s="47" t="s">
        <v>128</v>
      </c>
      <c r="D13" s="40">
        <v>0</v>
      </c>
      <c r="E13" s="41">
        <v>0</v>
      </c>
      <c r="F13" s="66">
        <f t="shared" si="0"/>
        <v>0</v>
      </c>
      <c r="G13" s="40">
        <v>0</v>
      </c>
      <c r="H13" s="41">
        <v>0</v>
      </c>
      <c r="I13" s="66">
        <f t="shared" si="1"/>
        <v>0</v>
      </c>
      <c r="J13" s="80">
        <f t="shared" si="2"/>
        <v>0</v>
      </c>
      <c r="K13" s="85">
        <f t="shared" si="3"/>
        <v>0</v>
      </c>
      <c r="L13" s="80">
        <f t="shared" si="40"/>
        <v>0</v>
      </c>
      <c r="N13" s="40">
        <v>0</v>
      </c>
      <c r="O13" s="41">
        <v>0</v>
      </c>
      <c r="P13" s="66">
        <f t="shared" si="4"/>
        <v>0</v>
      </c>
      <c r="Q13" s="40">
        <v>0</v>
      </c>
      <c r="R13" s="41">
        <v>0</v>
      </c>
      <c r="S13" s="66">
        <f t="shared" si="5"/>
        <v>0</v>
      </c>
      <c r="T13" s="80">
        <f t="shared" si="6"/>
        <v>0</v>
      </c>
      <c r="U13" s="85">
        <f t="shared" si="7"/>
        <v>0</v>
      </c>
      <c r="V13" s="80">
        <f t="shared" si="41"/>
        <v>0</v>
      </c>
      <c r="X13" s="40">
        <v>0</v>
      </c>
      <c r="Y13" s="41">
        <v>0</v>
      </c>
      <c r="Z13" s="66">
        <f t="shared" si="8"/>
        <v>0</v>
      </c>
      <c r="AA13" s="40">
        <v>0</v>
      </c>
      <c r="AB13" s="41">
        <v>0</v>
      </c>
      <c r="AC13" s="66">
        <f t="shared" si="9"/>
        <v>0</v>
      </c>
      <c r="AD13" s="80">
        <f t="shared" si="10"/>
        <v>0</v>
      </c>
      <c r="AE13" s="85">
        <f t="shared" si="11"/>
        <v>0</v>
      </c>
      <c r="AF13" s="80">
        <f t="shared" si="42"/>
        <v>0</v>
      </c>
      <c r="AH13" s="40">
        <v>0</v>
      </c>
      <c r="AI13" s="41">
        <v>0</v>
      </c>
      <c r="AJ13" s="66">
        <f t="shared" si="12"/>
        <v>0</v>
      </c>
      <c r="AK13" s="40">
        <v>0</v>
      </c>
      <c r="AL13" s="41">
        <v>0</v>
      </c>
      <c r="AM13" s="66">
        <f t="shared" si="13"/>
        <v>0</v>
      </c>
      <c r="AN13" s="80">
        <f t="shared" si="14"/>
        <v>0</v>
      </c>
      <c r="AO13" s="85">
        <f t="shared" si="15"/>
        <v>0</v>
      </c>
      <c r="AP13" s="80">
        <f t="shared" si="43"/>
        <v>0</v>
      </c>
      <c r="AR13" s="40">
        <v>138</v>
      </c>
      <c r="AS13" s="41">
        <v>0</v>
      </c>
      <c r="AT13" s="66">
        <f t="shared" si="16"/>
        <v>138</v>
      </c>
      <c r="AU13" s="40">
        <v>1</v>
      </c>
      <c r="AV13" s="41">
        <v>0</v>
      </c>
      <c r="AW13" s="66">
        <f t="shared" si="17"/>
        <v>1</v>
      </c>
      <c r="AX13" s="80">
        <f t="shared" si="18"/>
        <v>1.3888888888888889E-4</v>
      </c>
      <c r="AY13" s="85">
        <f t="shared" si="19"/>
        <v>-0.99275362318840576</v>
      </c>
      <c r="AZ13" s="80">
        <f t="shared" si="44"/>
        <v>-0.99275362318840576</v>
      </c>
      <c r="BB13" s="40">
        <v>0</v>
      </c>
      <c r="BC13" s="41">
        <v>0</v>
      </c>
      <c r="BD13" s="66">
        <f t="shared" si="20"/>
        <v>0</v>
      </c>
      <c r="BE13" s="40">
        <v>0</v>
      </c>
      <c r="BF13" s="41">
        <v>0</v>
      </c>
      <c r="BG13" s="66">
        <f t="shared" si="21"/>
        <v>0</v>
      </c>
      <c r="BH13" s="80">
        <f t="shared" si="22"/>
        <v>0</v>
      </c>
      <c r="BI13" s="85">
        <f t="shared" si="23"/>
        <v>0</v>
      </c>
      <c r="BJ13" s="80">
        <f t="shared" si="45"/>
        <v>0</v>
      </c>
      <c r="BL13" s="40">
        <v>0</v>
      </c>
      <c r="BM13" s="41">
        <v>0</v>
      </c>
      <c r="BN13" s="66">
        <f t="shared" si="24"/>
        <v>0</v>
      </c>
      <c r="BO13" s="40">
        <v>0</v>
      </c>
      <c r="BP13" s="41">
        <v>0</v>
      </c>
      <c r="BQ13" s="66">
        <f t="shared" si="25"/>
        <v>0</v>
      </c>
      <c r="BR13" s="80">
        <f t="shared" si="26"/>
        <v>0</v>
      </c>
      <c r="BS13" s="85">
        <f t="shared" si="27"/>
        <v>0</v>
      </c>
      <c r="BT13" s="80">
        <f t="shared" si="46"/>
        <v>0</v>
      </c>
      <c r="BV13" s="40">
        <v>0</v>
      </c>
      <c r="BW13" s="41">
        <v>0</v>
      </c>
      <c r="BX13" s="66">
        <f t="shared" si="28"/>
        <v>0</v>
      </c>
      <c r="BY13" s="40">
        <v>0</v>
      </c>
      <c r="BZ13" s="41">
        <v>0</v>
      </c>
      <c r="CA13" s="66">
        <f t="shared" si="29"/>
        <v>0</v>
      </c>
      <c r="CB13" s="80">
        <f t="shared" si="30"/>
        <v>0</v>
      </c>
      <c r="CC13" s="85">
        <f t="shared" si="31"/>
        <v>0</v>
      </c>
      <c r="CD13" s="80">
        <f t="shared" si="47"/>
        <v>0</v>
      </c>
      <c r="CF13" s="40">
        <v>0</v>
      </c>
      <c r="CG13" s="41">
        <v>0</v>
      </c>
      <c r="CH13" s="66">
        <f t="shared" si="32"/>
        <v>0</v>
      </c>
      <c r="CI13" s="40">
        <v>0</v>
      </c>
      <c r="CJ13" s="41">
        <v>0</v>
      </c>
      <c r="CK13" s="66">
        <f t="shared" si="33"/>
        <v>0</v>
      </c>
      <c r="CL13" s="80">
        <f t="shared" si="34"/>
        <v>0</v>
      </c>
      <c r="CM13" s="85">
        <f t="shared" si="35"/>
        <v>0</v>
      </c>
      <c r="CN13" s="80">
        <f t="shared" si="48"/>
        <v>0</v>
      </c>
      <c r="CP13" s="40">
        <v>0</v>
      </c>
      <c r="CQ13" s="41">
        <v>0</v>
      </c>
      <c r="CR13" s="66">
        <f t="shared" si="36"/>
        <v>0</v>
      </c>
      <c r="CS13" s="40">
        <v>0</v>
      </c>
      <c r="CT13" s="41">
        <v>0</v>
      </c>
      <c r="CU13" s="66">
        <f t="shared" si="37"/>
        <v>0</v>
      </c>
      <c r="CV13" s="80">
        <f t="shared" si="38"/>
        <v>0</v>
      </c>
      <c r="CW13" s="85">
        <f t="shared" si="39"/>
        <v>0</v>
      </c>
      <c r="CX13" s="80">
        <f t="shared" si="49"/>
        <v>0</v>
      </c>
    </row>
    <row r="14" spans="1:102" ht="24.95" customHeight="1">
      <c r="A14" s="3">
        <v>7</v>
      </c>
      <c r="B14" s="47" t="s">
        <v>84</v>
      </c>
      <c r="D14" s="40">
        <v>0</v>
      </c>
      <c r="E14" s="41">
        <v>0</v>
      </c>
      <c r="F14" s="66">
        <f t="shared" si="0"/>
        <v>0</v>
      </c>
      <c r="G14" s="40">
        <v>0</v>
      </c>
      <c r="H14" s="41">
        <v>0</v>
      </c>
      <c r="I14" s="66">
        <f t="shared" si="1"/>
        <v>0</v>
      </c>
      <c r="J14" s="80">
        <f t="shared" si="2"/>
        <v>0</v>
      </c>
      <c r="K14" s="85">
        <f t="shared" si="3"/>
        <v>0</v>
      </c>
      <c r="L14" s="80">
        <f>IFERROR((I14-F14)/F14,0)</f>
        <v>0</v>
      </c>
      <c r="N14" s="40">
        <v>0</v>
      </c>
      <c r="O14" s="41">
        <v>0</v>
      </c>
      <c r="P14" s="66">
        <f t="shared" si="4"/>
        <v>0</v>
      </c>
      <c r="Q14" s="40">
        <v>0</v>
      </c>
      <c r="R14" s="41">
        <v>0</v>
      </c>
      <c r="S14" s="66">
        <f t="shared" si="5"/>
        <v>0</v>
      </c>
      <c r="T14" s="80">
        <f t="shared" si="6"/>
        <v>0</v>
      </c>
      <c r="U14" s="85">
        <f t="shared" si="7"/>
        <v>0</v>
      </c>
      <c r="V14" s="80">
        <f>IFERROR((S14-P14)/P14,0)</f>
        <v>0</v>
      </c>
      <c r="X14" s="40">
        <v>0</v>
      </c>
      <c r="Y14" s="41">
        <v>0</v>
      </c>
      <c r="Z14" s="66">
        <f t="shared" si="8"/>
        <v>0</v>
      </c>
      <c r="AA14" s="40">
        <v>0</v>
      </c>
      <c r="AB14" s="41">
        <v>0</v>
      </c>
      <c r="AC14" s="66">
        <f t="shared" si="9"/>
        <v>0</v>
      </c>
      <c r="AD14" s="80">
        <f t="shared" si="10"/>
        <v>0</v>
      </c>
      <c r="AE14" s="85">
        <f t="shared" si="11"/>
        <v>0</v>
      </c>
      <c r="AF14" s="80">
        <f>IFERROR((AC14-Z14)/Z14,0)</f>
        <v>0</v>
      </c>
      <c r="AH14" s="40">
        <v>0</v>
      </c>
      <c r="AI14" s="41">
        <v>0</v>
      </c>
      <c r="AJ14" s="66">
        <f t="shared" si="12"/>
        <v>0</v>
      </c>
      <c r="AK14" s="40">
        <v>0</v>
      </c>
      <c r="AL14" s="41">
        <v>0</v>
      </c>
      <c r="AM14" s="66">
        <f t="shared" si="13"/>
        <v>0</v>
      </c>
      <c r="AN14" s="80">
        <f t="shared" si="14"/>
        <v>0</v>
      </c>
      <c r="AO14" s="85">
        <f t="shared" si="15"/>
        <v>0</v>
      </c>
      <c r="AP14" s="80">
        <f>IFERROR((AM14-AJ14)/AJ14,0)</f>
        <v>0</v>
      </c>
      <c r="AR14" s="40">
        <v>0</v>
      </c>
      <c r="AS14" s="41">
        <v>0</v>
      </c>
      <c r="AT14" s="66">
        <f t="shared" si="16"/>
        <v>0</v>
      </c>
      <c r="AU14" s="40">
        <v>0</v>
      </c>
      <c r="AV14" s="41">
        <v>0</v>
      </c>
      <c r="AW14" s="66">
        <f t="shared" si="17"/>
        <v>0</v>
      </c>
      <c r="AX14" s="80">
        <f t="shared" si="18"/>
        <v>0</v>
      </c>
      <c r="AY14" s="85">
        <f t="shared" si="19"/>
        <v>0</v>
      </c>
      <c r="AZ14" s="80">
        <f>IFERROR((AW14-AT14)/AT14,0)</f>
        <v>0</v>
      </c>
      <c r="BB14" s="40">
        <v>0</v>
      </c>
      <c r="BC14" s="41">
        <v>0</v>
      </c>
      <c r="BD14" s="66">
        <f t="shared" si="20"/>
        <v>0</v>
      </c>
      <c r="BE14" s="40">
        <v>1</v>
      </c>
      <c r="BF14" s="41">
        <v>0</v>
      </c>
      <c r="BG14" s="66">
        <f t="shared" si="21"/>
        <v>1</v>
      </c>
      <c r="BH14" s="80">
        <f t="shared" si="22"/>
        <v>6.7294751009421266E-4</v>
      </c>
      <c r="BI14" s="85">
        <f t="shared" si="23"/>
        <v>0</v>
      </c>
      <c r="BJ14" s="80">
        <f>IFERROR((BG14-BD14)/BD14,0)</f>
        <v>0</v>
      </c>
      <c r="BL14" s="40">
        <v>0</v>
      </c>
      <c r="BM14" s="41">
        <v>0</v>
      </c>
      <c r="BN14" s="66">
        <f t="shared" si="24"/>
        <v>0</v>
      </c>
      <c r="BO14" s="40">
        <v>0</v>
      </c>
      <c r="BP14" s="41">
        <v>0</v>
      </c>
      <c r="BQ14" s="66">
        <f t="shared" si="25"/>
        <v>0</v>
      </c>
      <c r="BR14" s="80">
        <f t="shared" si="26"/>
        <v>0</v>
      </c>
      <c r="BS14" s="85">
        <f t="shared" si="27"/>
        <v>0</v>
      </c>
      <c r="BT14" s="80">
        <f>IFERROR((BQ14-BN14)/BN14,0)</f>
        <v>0</v>
      </c>
      <c r="BV14" s="40">
        <v>0</v>
      </c>
      <c r="BW14" s="41">
        <v>0</v>
      </c>
      <c r="BX14" s="66">
        <f t="shared" si="28"/>
        <v>0</v>
      </c>
      <c r="BY14" s="40">
        <v>0</v>
      </c>
      <c r="BZ14" s="41">
        <v>0</v>
      </c>
      <c r="CA14" s="66">
        <f t="shared" si="29"/>
        <v>0</v>
      </c>
      <c r="CB14" s="80">
        <f t="shared" si="30"/>
        <v>0</v>
      </c>
      <c r="CC14" s="85">
        <f t="shared" si="31"/>
        <v>0</v>
      </c>
      <c r="CD14" s="80">
        <f>IFERROR((CA14-BX14)/BX14,0)</f>
        <v>0</v>
      </c>
      <c r="CF14" s="40">
        <v>0</v>
      </c>
      <c r="CG14" s="41">
        <v>0</v>
      </c>
      <c r="CH14" s="66">
        <f t="shared" si="32"/>
        <v>0</v>
      </c>
      <c r="CI14" s="40">
        <v>0</v>
      </c>
      <c r="CJ14" s="41">
        <v>0</v>
      </c>
      <c r="CK14" s="66">
        <f t="shared" si="33"/>
        <v>0</v>
      </c>
      <c r="CL14" s="80">
        <f t="shared" si="34"/>
        <v>0</v>
      </c>
      <c r="CM14" s="85">
        <f t="shared" si="35"/>
        <v>0</v>
      </c>
      <c r="CN14" s="80">
        <f>IFERROR((CK14-CH14)/CH14,0)</f>
        <v>0</v>
      </c>
      <c r="CP14" s="40">
        <v>0</v>
      </c>
      <c r="CQ14" s="41">
        <v>0</v>
      </c>
      <c r="CR14" s="66">
        <f t="shared" si="36"/>
        <v>0</v>
      </c>
      <c r="CS14" s="40">
        <v>0</v>
      </c>
      <c r="CT14" s="41">
        <v>0</v>
      </c>
      <c r="CU14" s="66">
        <f t="shared" si="37"/>
        <v>0</v>
      </c>
      <c r="CV14" s="80">
        <f t="shared" si="38"/>
        <v>0</v>
      </c>
      <c r="CW14" s="85">
        <f t="shared" si="39"/>
        <v>0</v>
      </c>
      <c r="CX14" s="80">
        <f>IFERROR((CU14-CR14)/CR14,0)</f>
        <v>0</v>
      </c>
    </row>
    <row r="15" spans="1:102" ht="24.95" customHeight="1">
      <c r="A15" s="3">
        <v>8</v>
      </c>
      <c r="B15" s="47" t="s">
        <v>282</v>
      </c>
      <c r="D15" s="40">
        <v>0</v>
      </c>
      <c r="E15" s="41">
        <v>0</v>
      </c>
      <c r="F15" s="66">
        <f t="shared" si="0"/>
        <v>0</v>
      </c>
      <c r="G15" s="40">
        <v>0</v>
      </c>
      <c r="H15" s="41">
        <v>0</v>
      </c>
      <c r="I15" s="66">
        <f t="shared" si="1"/>
        <v>0</v>
      </c>
      <c r="J15" s="80">
        <f t="shared" si="2"/>
        <v>0</v>
      </c>
      <c r="K15" s="85">
        <f t="shared" si="3"/>
        <v>0</v>
      </c>
      <c r="L15" s="80">
        <f t="shared" si="40"/>
        <v>0</v>
      </c>
      <c r="N15" s="40">
        <v>0</v>
      </c>
      <c r="O15" s="41">
        <v>0</v>
      </c>
      <c r="P15" s="66">
        <f t="shared" si="4"/>
        <v>0</v>
      </c>
      <c r="Q15" s="40">
        <v>0</v>
      </c>
      <c r="R15" s="41">
        <v>0</v>
      </c>
      <c r="S15" s="66">
        <f t="shared" si="5"/>
        <v>0</v>
      </c>
      <c r="T15" s="80">
        <f t="shared" si="6"/>
        <v>0</v>
      </c>
      <c r="U15" s="85">
        <f t="shared" si="7"/>
        <v>0</v>
      </c>
      <c r="V15" s="80">
        <f t="shared" ref="V15:V31" si="50">IFERROR((S15-P15)/P15,0)</f>
        <v>0</v>
      </c>
      <c r="X15" s="40">
        <v>0</v>
      </c>
      <c r="Y15" s="41">
        <v>0</v>
      </c>
      <c r="Z15" s="66">
        <f t="shared" si="8"/>
        <v>0</v>
      </c>
      <c r="AA15" s="40">
        <v>0</v>
      </c>
      <c r="AB15" s="41">
        <v>0</v>
      </c>
      <c r="AC15" s="66">
        <f t="shared" si="9"/>
        <v>0</v>
      </c>
      <c r="AD15" s="80">
        <f t="shared" si="10"/>
        <v>0</v>
      </c>
      <c r="AE15" s="85">
        <f t="shared" si="11"/>
        <v>0</v>
      </c>
      <c r="AF15" s="80">
        <f t="shared" ref="AF15:AF31" si="51">IFERROR((AC15-Z15)/Z15,0)</f>
        <v>0</v>
      </c>
      <c r="AH15" s="40">
        <v>0</v>
      </c>
      <c r="AI15" s="41">
        <v>0</v>
      </c>
      <c r="AJ15" s="66">
        <f t="shared" si="12"/>
        <v>0</v>
      </c>
      <c r="AK15" s="40">
        <v>0</v>
      </c>
      <c r="AL15" s="41">
        <v>0</v>
      </c>
      <c r="AM15" s="66">
        <f t="shared" si="13"/>
        <v>0</v>
      </c>
      <c r="AN15" s="80">
        <f t="shared" si="14"/>
        <v>0</v>
      </c>
      <c r="AO15" s="85">
        <f t="shared" si="15"/>
        <v>0</v>
      </c>
      <c r="AP15" s="80">
        <f t="shared" ref="AP15:AP31" si="52">IFERROR((AM15-AJ15)/AJ15,0)</f>
        <v>0</v>
      </c>
      <c r="AR15" s="40">
        <v>94</v>
      </c>
      <c r="AS15" s="41">
        <v>0</v>
      </c>
      <c r="AT15" s="66">
        <f t="shared" si="16"/>
        <v>94</v>
      </c>
      <c r="AU15" s="40">
        <v>0</v>
      </c>
      <c r="AV15" s="41">
        <v>0</v>
      </c>
      <c r="AW15" s="66">
        <f t="shared" si="17"/>
        <v>0</v>
      </c>
      <c r="AX15" s="80">
        <f t="shared" si="18"/>
        <v>0</v>
      </c>
      <c r="AY15" s="85">
        <f t="shared" si="19"/>
        <v>-1</v>
      </c>
      <c r="AZ15" s="80">
        <f t="shared" ref="AZ15:AZ31" si="53">IFERROR((AW15-AT15)/AT15,0)</f>
        <v>-1</v>
      </c>
      <c r="BB15" s="40">
        <v>0</v>
      </c>
      <c r="BC15" s="41">
        <v>0</v>
      </c>
      <c r="BD15" s="66">
        <f t="shared" si="20"/>
        <v>0</v>
      </c>
      <c r="BE15" s="40">
        <v>0</v>
      </c>
      <c r="BF15" s="41">
        <v>0</v>
      </c>
      <c r="BG15" s="66">
        <f t="shared" si="21"/>
        <v>0</v>
      </c>
      <c r="BH15" s="80">
        <f t="shared" si="22"/>
        <v>0</v>
      </c>
      <c r="BI15" s="85">
        <f t="shared" si="23"/>
        <v>0</v>
      </c>
      <c r="BJ15" s="80">
        <f t="shared" ref="BJ15:BJ31" si="54">IFERROR((BG15-BD15)/BD15,0)</f>
        <v>0</v>
      </c>
      <c r="BL15" s="40">
        <v>0</v>
      </c>
      <c r="BM15" s="41">
        <v>0</v>
      </c>
      <c r="BN15" s="66">
        <f t="shared" si="24"/>
        <v>0</v>
      </c>
      <c r="BO15" s="40">
        <v>0</v>
      </c>
      <c r="BP15" s="41">
        <v>0</v>
      </c>
      <c r="BQ15" s="66">
        <f t="shared" si="25"/>
        <v>0</v>
      </c>
      <c r="BR15" s="80">
        <f t="shared" si="26"/>
        <v>0</v>
      </c>
      <c r="BS15" s="85">
        <f t="shared" si="27"/>
        <v>0</v>
      </c>
      <c r="BT15" s="80">
        <f t="shared" ref="BT15:BT31" si="55">IFERROR((BQ15-BN15)/BN15,0)</f>
        <v>0</v>
      </c>
      <c r="BV15" s="40">
        <v>0</v>
      </c>
      <c r="BW15" s="41">
        <v>0</v>
      </c>
      <c r="BX15" s="66">
        <f t="shared" si="28"/>
        <v>0</v>
      </c>
      <c r="BY15" s="40">
        <v>0</v>
      </c>
      <c r="BZ15" s="41">
        <v>0</v>
      </c>
      <c r="CA15" s="66">
        <f t="shared" si="29"/>
        <v>0</v>
      </c>
      <c r="CB15" s="80">
        <f t="shared" si="30"/>
        <v>0</v>
      </c>
      <c r="CC15" s="85">
        <f t="shared" si="31"/>
        <v>0</v>
      </c>
      <c r="CD15" s="80">
        <f t="shared" ref="CD15:CD31" si="56">IFERROR((CA15-BX15)/BX15,0)</f>
        <v>0</v>
      </c>
      <c r="CF15" s="40">
        <v>0</v>
      </c>
      <c r="CG15" s="41">
        <v>0</v>
      </c>
      <c r="CH15" s="66">
        <f t="shared" si="32"/>
        <v>0</v>
      </c>
      <c r="CI15" s="40">
        <v>0</v>
      </c>
      <c r="CJ15" s="41">
        <v>0</v>
      </c>
      <c r="CK15" s="66">
        <f t="shared" si="33"/>
        <v>0</v>
      </c>
      <c r="CL15" s="80">
        <f t="shared" si="34"/>
        <v>0</v>
      </c>
      <c r="CM15" s="85">
        <f t="shared" si="35"/>
        <v>0</v>
      </c>
      <c r="CN15" s="80">
        <f t="shared" ref="CN15:CN31" si="57">IFERROR((CK15-CH15)/CH15,0)</f>
        <v>0</v>
      </c>
      <c r="CP15" s="40">
        <v>0</v>
      </c>
      <c r="CQ15" s="41">
        <v>0</v>
      </c>
      <c r="CR15" s="66">
        <f t="shared" si="36"/>
        <v>0</v>
      </c>
      <c r="CS15" s="40">
        <v>0</v>
      </c>
      <c r="CT15" s="41">
        <v>0</v>
      </c>
      <c r="CU15" s="66">
        <f t="shared" si="37"/>
        <v>0</v>
      </c>
      <c r="CV15" s="80">
        <f t="shared" si="38"/>
        <v>0</v>
      </c>
      <c r="CW15" s="85">
        <f t="shared" si="39"/>
        <v>0</v>
      </c>
      <c r="CX15" s="80">
        <f t="shared" ref="CX15:CX31" si="58">IFERROR((CU15-CR15)/CR15,0)</f>
        <v>0</v>
      </c>
    </row>
    <row r="16" spans="1:102" ht="24.95" customHeight="1">
      <c r="A16" s="3">
        <v>9</v>
      </c>
      <c r="B16" s="47" t="s">
        <v>61</v>
      </c>
      <c r="D16" s="40">
        <v>0</v>
      </c>
      <c r="E16" s="41">
        <v>0</v>
      </c>
      <c r="F16" s="66">
        <f t="shared" si="0"/>
        <v>0</v>
      </c>
      <c r="G16" s="40">
        <v>0</v>
      </c>
      <c r="H16" s="41">
        <v>0</v>
      </c>
      <c r="I16" s="66">
        <f t="shared" si="1"/>
        <v>0</v>
      </c>
      <c r="J16" s="80">
        <f t="shared" si="2"/>
        <v>0</v>
      </c>
      <c r="K16" s="85">
        <f t="shared" si="3"/>
        <v>0</v>
      </c>
      <c r="L16" s="80">
        <f t="shared" si="40"/>
        <v>0</v>
      </c>
      <c r="N16" s="40">
        <v>0</v>
      </c>
      <c r="O16" s="41">
        <v>0</v>
      </c>
      <c r="P16" s="66">
        <f t="shared" si="4"/>
        <v>0</v>
      </c>
      <c r="Q16" s="40">
        <v>0</v>
      </c>
      <c r="R16" s="41">
        <v>0</v>
      </c>
      <c r="S16" s="66">
        <f t="shared" si="5"/>
        <v>0</v>
      </c>
      <c r="T16" s="80">
        <f t="shared" si="6"/>
        <v>0</v>
      </c>
      <c r="U16" s="85">
        <f t="shared" si="7"/>
        <v>0</v>
      </c>
      <c r="V16" s="80">
        <f t="shared" si="50"/>
        <v>0</v>
      </c>
      <c r="X16" s="40">
        <v>0</v>
      </c>
      <c r="Y16" s="41">
        <v>0</v>
      </c>
      <c r="Z16" s="66">
        <f t="shared" si="8"/>
        <v>0</v>
      </c>
      <c r="AA16" s="40">
        <v>0</v>
      </c>
      <c r="AB16" s="41">
        <v>0</v>
      </c>
      <c r="AC16" s="66">
        <f t="shared" si="9"/>
        <v>0</v>
      </c>
      <c r="AD16" s="80">
        <f t="shared" si="10"/>
        <v>0</v>
      </c>
      <c r="AE16" s="85">
        <f t="shared" si="11"/>
        <v>0</v>
      </c>
      <c r="AF16" s="80">
        <f t="shared" si="51"/>
        <v>0</v>
      </c>
      <c r="AH16" s="40">
        <v>0</v>
      </c>
      <c r="AI16" s="41">
        <v>0</v>
      </c>
      <c r="AJ16" s="66">
        <f t="shared" si="12"/>
        <v>0</v>
      </c>
      <c r="AK16" s="40">
        <v>0</v>
      </c>
      <c r="AL16" s="41">
        <v>0</v>
      </c>
      <c r="AM16" s="66">
        <f t="shared" si="13"/>
        <v>0</v>
      </c>
      <c r="AN16" s="80">
        <f t="shared" si="14"/>
        <v>0</v>
      </c>
      <c r="AO16" s="85">
        <f t="shared" si="15"/>
        <v>0</v>
      </c>
      <c r="AP16" s="80">
        <f t="shared" si="52"/>
        <v>0</v>
      </c>
      <c r="AR16" s="40">
        <v>563</v>
      </c>
      <c r="AS16" s="41">
        <v>0</v>
      </c>
      <c r="AT16" s="66">
        <f t="shared" si="16"/>
        <v>563</v>
      </c>
      <c r="AU16" s="40">
        <v>0</v>
      </c>
      <c r="AV16" s="41">
        <v>0</v>
      </c>
      <c r="AW16" s="66">
        <f t="shared" si="17"/>
        <v>0</v>
      </c>
      <c r="AX16" s="80">
        <f t="shared" si="18"/>
        <v>0</v>
      </c>
      <c r="AY16" s="85">
        <f t="shared" si="19"/>
        <v>-1</v>
      </c>
      <c r="AZ16" s="80">
        <f t="shared" si="53"/>
        <v>-1</v>
      </c>
      <c r="BB16" s="40">
        <v>0</v>
      </c>
      <c r="BC16" s="41">
        <v>0</v>
      </c>
      <c r="BD16" s="66">
        <f t="shared" si="20"/>
        <v>0</v>
      </c>
      <c r="BE16" s="40">
        <v>0</v>
      </c>
      <c r="BF16" s="41">
        <v>0</v>
      </c>
      <c r="BG16" s="66">
        <f t="shared" si="21"/>
        <v>0</v>
      </c>
      <c r="BH16" s="80">
        <f t="shared" si="22"/>
        <v>0</v>
      </c>
      <c r="BI16" s="85">
        <f t="shared" si="23"/>
        <v>0</v>
      </c>
      <c r="BJ16" s="80">
        <f t="shared" si="54"/>
        <v>0</v>
      </c>
      <c r="BL16" s="40">
        <v>0</v>
      </c>
      <c r="BM16" s="41">
        <v>0</v>
      </c>
      <c r="BN16" s="66">
        <f t="shared" si="24"/>
        <v>0</v>
      </c>
      <c r="BO16" s="40">
        <v>0</v>
      </c>
      <c r="BP16" s="41">
        <v>0</v>
      </c>
      <c r="BQ16" s="66">
        <f t="shared" si="25"/>
        <v>0</v>
      </c>
      <c r="BR16" s="80">
        <f t="shared" si="26"/>
        <v>0</v>
      </c>
      <c r="BS16" s="85">
        <f t="shared" si="27"/>
        <v>0</v>
      </c>
      <c r="BT16" s="80">
        <f t="shared" si="55"/>
        <v>0</v>
      </c>
      <c r="BV16" s="40">
        <v>0</v>
      </c>
      <c r="BW16" s="41">
        <v>0</v>
      </c>
      <c r="BX16" s="66">
        <f t="shared" si="28"/>
        <v>0</v>
      </c>
      <c r="BY16" s="40">
        <v>0</v>
      </c>
      <c r="BZ16" s="41">
        <v>0</v>
      </c>
      <c r="CA16" s="66">
        <f t="shared" si="29"/>
        <v>0</v>
      </c>
      <c r="CB16" s="80">
        <f t="shared" si="30"/>
        <v>0</v>
      </c>
      <c r="CC16" s="85">
        <f t="shared" si="31"/>
        <v>0</v>
      </c>
      <c r="CD16" s="80">
        <f t="shared" si="56"/>
        <v>0</v>
      </c>
      <c r="CF16" s="40">
        <v>0</v>
      </c>
      <c r="CG16" s="41">
        <v>0</v>
      </c>
      <c r="CH16" s="66">
        <f t="shared" si="32"/>
        <v>0</v>
      </c>
      <c r="CI16" s="40">
        <v>0</v>
      </c>
      <c r="CJ16" s="41">
        <v>0</v>
      </c>
      <c r="CK16" s="66">
        <f t="shared" si="33"/>
        <v>0</v>
      </c>
      <c r="CL16" s="80">
        <f t="shared" si="34"/>
        <v>0</v>
      </c>
      <c r="CM16" s="85">
        <f t="shared" si="35"/>
        <v>0</v>
      </c>
      <c r="CN16" s="80">
        <f t="shared" si="57"/>
        <v>0</v>
      </c>
      <c r="CP16" s="40">
        <v>0</v>
      </c>
      <c r="CQ16" s="41">
        <v>0</v>
      </c>
      <c r="CR16" s="66">
        <f t="shared" si="36"/>
        <v>0</v>
      </c>
      <c r="CS16" s="40">
        <v>0</v>
      </c>
      <c r="CT16" s="41">
        <v>0</v>
      </c>
      <c r="CU16" s="66">
        <f t="shared" si="37"/>
        <v>0</v>
      </c>
      <c r="CV16" s="80">
        <f t="shared" si="38"/>
        <v>0</v>
      </c>
      <c r="CW16" s="85">
        <f t="shared" si="39"/>
        <v>0</v>
      </c>
      <c r="CX16" s="80">
        <f t="shared" si="58"/>
        <v>0</v>
      </c>
    </row>
    <row r="17" spans="1:102" ht="24.95" customHeight="1">
      <c r="A17" s="3">
        <v>10</v>
      </c>
      <c r="B17" s="47" t="s">
        <v>78</v>
      </c>
      <c r="D17" s="40">
        <v>0</v>
      </c>
      <c r="E17" s="41">
        <v>0</v>
      </c>
      <c r="F17" s="66">
        <f t="shared" si="0"/>
        <v>0</v>
      </c>
      <c r="G17" s="40">
        <v>0</v>
      </c>
      <c r="H17" s="41">
        <v>0</v>
      </c>
      <c r="I17" s="66">
        <f t="shared" si="1"/>
        <v>0</v>
      </c>
      <c r="J17" s="80">
        <f t="shared" si="2"/>
        <v>0</v>
      </c>
      <c r="K17" s="85">
        <f t="shared" si="3"/>
        <v>0</v>
      </c>
      <c r="L17" s="80">
        <f t="shared" si="40"/>
        <v>0</v>
      </c>
      <c r="N17" s="40">
        <v>0</v>
      </c>
      <c r="O17" s="41">
        <v>0</v>
      </c>
      <c r="P17" s="66">
        <f t="shared" si="4"/>
        <v>0</v>
      </c>
      <c r="Q17" s="40">
        <v>0</v>
      </c>
      <c r="R17" s="41">
        <v>0</v>
      </c>
      <c r="S17" s="66">
        <f t="shared" si="5"/>
        <v>0</v>
      </c>
      <c r="T17" s="80">
        <f t="shared" si="6"/>
        <v>0</v>
      </c>
      <c r="U17" s="85">
        <f t="shared" si="7"/>
        <v>0</v>
      </c>
      <c r="V17" s="80">
        <f t="shared" si="50"/>
        <v>0</v>
      </c>
      <c r="X17" s="40">
        <v>0</v>
      </c>
      <c r="Y17" s="41">
        <v>0</v>
      </c>
      <c r="Z17" s="66">
        <f t="shared" si="8"/>
        <v>0</v>
      </c>
      <c r="AA17" s="40">
        <v>0</v>
      </c>
      <c r="AB17" s="41">
        <v>0</v>
      </c>
      <c r="AC17" s="66">
        <f t="shared" si="9"/>
        <v>0</v>
      </c>
      <c r="AD17" s="80">
        <f t="shared" si="10"/>
        <v>0</v>
      </c>
      <c r="AE17" s="85">
        <f t="shared" si="11"/>
        <v>0</v>
      </c>
      <c r="AF17" s="80">
        <f t="shared" si="51"/>
        <v>0</v>
      </c>
      <c r="AH17" s="40">
        <v>0</v>
      </c>
      <c r="AI17" s="41">
        <v>0</v>
      </c>
      <c r="AJ17" s="66">
        <f t="shared" si="12"/>
        <v>0</v>
      </c>
      <c r="AK17" s="40">
        <v>0</v>
      </c>
      <c r="AL17" s="41">
        <v>0</v>
      </c>
      <c r="AM17" s="66">
        <f t="shared" si="13"/>
        <v>0</v>
      </c>
      <c r="AN17" s="80">
        <f t="shared" si="14"/>
        <v>0</v>
      </c>
      <c r="AO17" s="85">
        <f t="shared" si="15"/>
        <v>0</v>
      </c>
      <c r="AP17" s="80">
        <f t="shared" si="52"/>
        <v>0</v>
      </c>
      <c r="AR17" s="40">
        <v>0</v>
      </c>
      <c r="AS17" s="41">
        <v>0</v>
      </c>
      <c r="AT17" s="66">
        <f t="shared" si="16"/>
        <v>0</v>
      </c>
      <c r="AU17" s="40">
        <v>4</v>
      </c>
      <c r="AV17" s="41">
        <v>0</v>
      </c>
      <c r="AW17" s="66">
        <f t="shared" si="17"/>
        <v>4</v>
      </c>
      <c r="AX17" s="80">
        <f t="shared" si="18"/>
        <v>5.5555555555555556E-4</v>
      </c>
      <c r="AY17" s="85">
        <f t="shared" si="19"/>
        <v>0</v>
      </c>
      <c r="AZ17" s="80">
        <f t="shared" si="53"/>
        <v>0</v>
      </c>
      <c r="BB17" s="40">
        <v>0</v>
      </c>
      <c r="BC17" s="41">
        <v>0</v>
      </c>
      <c r="BD17" s="66">
        <f t="shared" si="20"/>
        <v>0</v>
      </c>
      <c r="BE17" s="40">
        <v>0</v>
      </c>
      <c r="BF17" s="41">
        <v>0</v>
      </c>
      <c r="BG17" s="66">
        <f t="shared" si="21"/>
        <v>0</v>
      </c>
      <c r="BH17" s="80">
        <f t="shared" si="22"/>
        <v>0</v>
      </c>
      <c r="BI17" s="85">
        <f t="shared" si="23"/>
        <v>0</v>
      </c>
      <c r="BJ17" s="80">
        <f t="shared" si="54"/>
        <v>0</v>
      </c>
      <c r="BL17" s="40">
        <v>0</v>
      </c>
      <c r="BM17" s="41">
        <v>0</v>
      </c>
      <c r="BN17" s="66">
        <f t="shared" si="24"/>
        <v>0</v>
      </c>
      <c r="BO17" s="40">
        <v>0</v>
      </c>
      <c r="BP17" s="41">
        <v>0</v>
      </c>
      <c r="BQ17" s="66">
        <f t="shared" si="25"/>
        <v>0</v>
      </c>
      <c r="BR17" s="80">
        <f t="shared" si="26"/>
        <v>0</v>
      </c>
      <c r="BS17" s="85">
        <f t="shared" si="27"/>
        <v>0</v>
      </c>
      <c r="BT17" s="80">
        <f t="shared" si="55"/>
        <v>0</v>
      </c>
      <c r="BV17" s="40">
        <v>0</v>
      </c>
      <c r="BW17" s="41">
        <v>0</v>
      </c>
      <c r="BX17" s="66">
        <f t="shared" si="28"/>
        <v>0</v>
      </c>
      <c r="BY17" s="40">
        <v>0</v>
      </c>
      <c r="BZ17" s="41">
        <v>0</v>
      </c>
      <c r="CA17" s="66">
        <f t="shared" si="29"/>
        <v>0</v>
      </c>
      <c r="CB17" s="80">
        <f t="shared" si="30"/>
        <v>0</v>
      </c>
      <c r="CC17" s="85">
        <f t="shared" si="31"/>
        <v>0</v>
      </c>
      <c r="CD17" s="80">
        <f t="shared" si="56"/>
        <v>0</v>
      </c>
      <c r="CF17" s="40">
        <v>0</v>
      </c>
      <c r="CG17" s="41">
        <v>0</v>
      </c>
      <c r="CH17" s="66">
        <f t="shared" si="32"/>
        <v>0</v>
      </c>
      <c r="CI17" s="40">
        <v>0</v>
      </c>
      <c r="CJ17" s="41">
        <v>0</v>
      </c>
      <c r="CK17" s="66">
        <f t="shared" si="33"/>
        <v>0</v>
      </c>
      <c r="CL17" s="80">
        <f t="shared" si="34"/>
        <v>0</v>
      </c>
      <c r="CM17" s="85">
        <f t="shared" si="35"/>
        <v>0</v>
      </c>
      <c r="CN17" s="80">
        <f t="shared" si="57"/>
        <v>0</v>
      </c>
      <c r="CP17" s="40">
        <v>0</v>
      </c>
      <c r="CQ17" s="41">
        <v>0</v>
      </c>
      <c r="CR17" s="66">
        <f t="shared" si="36"/>
        <v>0</v>
      </c>
      <c r="CS17" s="40">
        <v>0</v>
      </c>
      <c r="CT17" s="41">
        <v>0</v>
      </c>
      <c r="CU17" s="66">
        <f t="shared" si="37"/>
        <v>0</v>
      </c>
      <c r="CV17" s="80">
        <f t="shared" si="38"/>
        <v>0</v>
      </c>
      <c r="CW17" s="85">
        <f t="shared" si="39"/>
        <v>0</v>
      </c>
      <c r="CX17" s="80">
        <f t="shared" si="58"/>
        <v>0</v>
      </c>
    </row>
    <row r="18" spans="1:102" ht="24.95" customHeight="1">
      <c r="A18" s="3">
        <v>11</v>
      </c>
      <c r="B18" s="54" t="s">
        <v>73</v>
      </c>
      <c r="D18" s="40">
        <v>0</v>
      </c>
      <c r="E18" s="41">
        <v>0</v>
      </c>
      <c r="F18" s="66">
        <f t="shared" si="0"/>
        <v>0</v>
      </c>
      <c r="G18" s="40">
        <v>1</v>
      </c>
      <c r="H18" s="41">
        <v>1</v>
      </c>
      <c r="I18" s="66">
        <f t="shared" si="1"/>
        <v>2</v>
      </c>
      <c r="J18" s="80">
        <f t="shared" si="2"/>
        <v>2.8760425654299681E-4</v>
      </c>
      <c r="K18" s="85">
        <f t="shared" si="3"/>
        <v>0</v>
      </c>
      <c r="L18" s="80">
        <f t="shared" si="40"/>
        <v>0</v>
      </c>
      <c r="N18" s="40">
        <v>0</v>
      </c>
      <c r="O18" s="41">
        <v>0</v>
      </c>
      <c r="P18" s="66">
        <f t="shared" si="4"/>
        <v>0</v>
      </c>
      <c r="Q18" s="40">
        <v>0</v>
      </c>
      <c r="R18" s="41">
        <v>0</v>
      </c>
      <c r="S18" s="66">
        <f t="shared" si="5"/>
        <v>0</v>
      </c>
      <c r="T18" s="80">
        <f t="shared" si="6"/>
        <v>0</v>
      </c>
      <c r="U18" s="85">
        <f t="shared" si="7"/>
        <v>0</v>
      </c>
      <c r="V18" s="80">
        <f t="shared" si="50"/>
        <v>0</v>
      </c>
      <c r="X18" s="40">
        <v>0</v>
      </c>
      <c r="Y18" s="41">
        <v>0</v>
      </c>
      <c r="Z18" s="66">
        <f t="shared" si="8"/>
        <v>0</v>
      </c>
      <c r="AA18" s="40">
        <v>0</v>
      </c>
      <c r="AB18" s="41">
        <v>0</v>
      </c>
      <c r="AC18" s="66">
        <f t="shared" si="9"/>
        <v>0</v>
      </c>
      <c r="AD18" s="80">
        <f t="shared" si="10"/>
        <v>0</v>
      </c>
      <c r="AE18" s="85">
        <f t="shared" si="11"/>
        <v>0</v>
      </c>
      <c r="AF18" s="80">
        <f t="shared" si="51"/>
        <v>0</v>
      </c>
      <c r="AH18" s="40">
        <v>0</v>
      </c>
      <c r="AI18" s="41">
        <v>0</v>
      </c>
      <c r="AJ18" s="66">
        <f t="shared" si="12"/>
        <v>0</v>
      </c>
      <c r="AK18" s="40">
        <v>0</v>
      </c>
      <c r="AL18" s="41">
        <v>0</v>
      </c>
      <c r="AM18" s="66">
        <f t="shared" si="13"/>
        <v>0</v>
      </c>
      <c r="AN18" s="80">
        <f t="shared" si="14"/>
        <v>0</v>
      </c>
      <c r="AO18" s="85">
        <f t="shared" si="15"/>
        <v>0</v>
      </c>
      <c r="AP18" s="80">
        <f t="shared" si="52"/>
        <v>0</v>
      </c>
      <c r="AR18" s="40">
        <v>1</v>
      </c>
      <c r="AS18" s="41">
        <v>0</v>
      </c>
      <c r="AT18" s="66">
        <f t="shared" si="16"/>
        <v>1</v>
      </c>
      <c r="AU18" s="40">
        <v>32</v>
      </c>
      <c r="AV18" s="41">
        <v>0</v>
      </c>
      <c r="AW18" s="66">
        <f t="shared" si="17"/>
        <v>32</v>
      </c>
      <c r="AX18" s="80">
        <f t="shared" si="18"/>
        <v>4.4444444444444444E-3</v>
      </c>
      <c r="AY18" s="85">
        <f t="shared" si="19"/>
        <v>31</v>
      </c>
      <c r="AZ18" s="80">
        <f t="shared" si="53"/>
        <v>31</v>
      </c>
      <c r="BB18" s="40">
        <v>0</v>
      </c>
      <c r="BC18" s="41">
        <v>0</v>
      </c>
      <c r="BD18" s="66">
        <f t="shared" si="20"/>
        <v>0</v>
      </c>
      <c r="BE18" s="40">
        <v>0</v>
      </c>
      <c r="BF18" s="41">
        <v>0</v>
      </c>
      <c r="BG18" s="66">
        <f t="shared" si="21"/>
        <v>0</v>
      </c>
      <c r="BH18" s="80">
        <f t="shared" si="22"/>
        <v>0</v>
      </c>
      <c r="BI18" s="85">
        <f t="shared" si="23"/>
        <v>0</v>
      </c>
      <c r="BJ18" s="80">
        <f t="shared" si="54"/>
        <v>0</v>
      </c>
      <c r="BL18" s="40">
        <v>0</v>
      </c>
      <c r="BM18" s="41">
        <v>0</v>
      </c>
      <c r="BN18" s="66">
        <f t="shared" si="24"/>
        <v>0</v>
      </c>
      <c r="BO18" s="40">
        <v>0</v>
      </c>
      <c r="BP18" s="41">
        <v>0</v>
      </c>
      <c r="BQ18" s="66">
        <f t="shared" si="25"/>
        <v>0</v>
      </c>
      <c r="BR18" s="80">
        <f t="shared" si="26"/>
        <v>0</v>
      </c>
      <c r="BS18" s="85">
        <f t="shared" si="27"/>
        <v>0</v>
      </c>
      <c r="BT18" s="80">
        <f t="shared" si="55"/>
        <v>0</v>
      </c>
      <c r="BV18" s="40">
        <v>0</v>
      </c>
      <c r="BW18" s="41">
        <v>0</v>
      </c>
      <c r="BX18" s="66">
        <f t="shared" si="28"/>
        <v>0</v>
      </c>
      <c r="BY18" s="40">
        <v>0</v>
      </c>
      <c r="BZ18" s="41">
        <v>0</v>
      </c>
      <c r="CA18" s="66">
        <f t="shared" si="29"/>
        <v>0</v>
      </c>
      <c r="CB18" s="80">
        <f t="shared" si="30"/>
        <v>0</v>
      </c>
      <c r="CC18" s="85">
        <f t="shared" si="31"/>
        <v>0</v>
      </c>
      <c r="CD18" s="80">
        <f t="shared" si="56"/>
        <v>0</v>
      </c>
      <c r="CF18" s="40">
        <v>0</v>
      </c>
      <c r="CG18" s="41">
        <v>0</v>
      </c>
      <c r="CH18" s="66">
        <f t="shared" si="32"/>
        <v>0</v>
      </c>
      <c r="CI18" s="40">
        <v>0</v>
      </c>
      <c r="CJ18" s="41">
        <v>0</v>
      </c>
      <c r="CK18" s="66">
        <f t="shared" si="33"/>
        <v>0</v>
      </c>
      <c r="CL18" s="80">
        <f t="shared" si="34"/>
        <v>0</v>
      </c>
      <c r="CM18" s="85">
        <f t="shared" si="35"/>
        <v>0</v>
      </c>
      <c r="CN18" s="80">
        <f t="shared" si="57"/>
        <v>0</v>
      </c>
      <c r="CP18" s="40">
        <v>0</v>
      </c>
      <c r="CQ18" s="41">
        <v>0</v>
      </c>
      <c r="CR18" s="66">
        <f t="shared" si="36"/>
        <v>0</v>
      </c>
      <c r="CS18" s="40">
        <v>0</v>
      </c>
      <c r="CT18" s="41">
        <v>0</v>
      </c>
      <c r="CU18" s="66">
        <f t="shared" si="37"/>
        <v>0</v>
      </c>
      <c r="CV18" s="80">
        <f t="shared" si="38"/>
        <v>0</v>
      </c>
      <c r="CW18" s="85">
        <f t="shared" si="39"/>
        <v>0</v>
      </c>
      <c r="CX18" s="80">
        <f t="shared" si="58"/>
        <v>0</v>
      </c>
    </row>
    <row r="19" spans="1:102" ht="24.95" customHeight="1">
      <c r="A19" s="3">
        <v>12</v>
      </c>
      <c r="B19" s="47" t="s">
        <v>135</v>
      </c>
      <c r="D19" s="40">
        <v>0</v>
      </c>
      <c r="E19" s="41">
        <v>0</v>
      </c>
      <c r="F19" s="66">
        <f t="shared" si="0"/>
        <v>0</v>
      </c>
      <c r="G19" s="40">
        <v>0</v>
      </c>
      <c r="H19" s="41">
        <v>0</v>
      </c>
      <c r="I19" s="66">
        <f t="shared" si="1"/>
        <v>0</v>
      </c>
      <c r="J19" s="80">
        <f t="shared" si="2"/>
        <v>0</v>
      </c>
      <c r="K19" s="85">
        <f t="shared" si="3"/>
        <v>0</v>
      </c>
      <c r="L19" s="80">
        <f t="shared" si="40"/>
        <v>0</v>
      </c>
      <c r="N19" s="40">
        <v>0</v>
      </c>
      <c r="O19" s="41">
        <v>0</v>
      </c>
      <c r="P19" s="66">
        <f t="shared" si="4"/>
        <v>0</v>
      </c>
      <c r="Q19" s="40">
        <v>0</v>
      </c>
      <c r="R19" s="41">
        <v>0</v>
      </c>
      <c r="S19" s="66">
        <f t="shared" si="5"/>
        <v>0</v>
      </c>
      <c r="T19" s="80">
        <f t="shared" si="6"/>
        <v>0</v>
      </c>
      <c r="U19" s="85">
        <f t="shared" si="7"/>
        <v>0</v>
      </c>
      <c r="V19" s="80">
        <f t="shared" si="50"/>
        <v>0</v>
      </c>
      <c r="X19" s="40">
        <v>0</v>
      </c>
      <c r="Y19" s="41">
        <v>0</v>
      </c>
      <c r="Z19" s="66">
        <f t="shared" si="8"/>
        <v>0</v>
      </c>
      <c r="AA19" s="40">
        <v>0</v>
      </c>
      <c r="AB19" s="41">
        <v>0</v>
      </c>
      <c r="AC19" s="66">
        <f t="shared" si="9"/>
        <v>0</v>
      </c>
      <c r="AD19" s="80">
        <f t="shared" si="10"/>
        <v>0</v>
      </c>
      <c r="AE19" s="85">
        <f t="shared" si="11"/>
        <v>0</v>
      </c>
      <c r="AF19" s="80">
        <f t="shared" si="51"/>
        <v>0</v>
      </c>
      <c r="AH19" s="40">
        <v>0</v>
      </c>
      <c r="AI19" s="41">
        <v>0</v>
      </c>
      <c r="AJ19" s="66">
        <f t="shared" si="12"/>
        <v>0</v>
      </c>
      <c r="AK19" s="40">
        <v>0</v>
      </c>
      <c r="AL19" s="41">
        <v>0</v>
      </c>
      <c r="AM19" s="66">
        <f t="shared" si="13"/>
        <v>0</v>
      </c>
      <c r="AN19" s="80">
        <f t="shared" si="14"/>
        <v>0</v>
      </c>
      <c r="AO19" s="85">
        <f t="shared" si="15"/>
        <v>0</v>
      </c>
      <c r="AP19" s="80">
        <f t="shared" si="52"/>
        <v>0</v>
      </c>
      <c r="AR19" s="40">
        <v>3</v>
      </c>
      <c r="AS19" s="41">
        <v>0</v>
      </c>
      <c r="AT19" s="66">
        <f t="shared" si="16"/>
        <v>3</v>
      </c>
      <c r="AU19" s="40">
        <v>0</v>
      </c>
      <c r="AV19" s="41">
        <v>0</v>
      </c>
      <c r="AW19" s="66">
        <f t="shared" si="17"/>
        <v>0</v>
      </c>
      <c r="AX19" s="80">
        <f t="shared" si="18"/>
        <v>0</v>
      </c>
      <c r="AY19" s="85">
        <f t="shared" si="19"/>
        <v>-1</v>
      </c>
      <c r="AZ19" s="80">
        <f t="shared" si="53"/>
        <v>-1</v>
      </c>
      <c r="BB19" s="40">
        <v>0</v>
      </c>
      <c r="BC19" s="41">
        <v>0</v>
      </c>
      <c r="BD19" s="66">
        <f t="shared" si="20"/>
        <v>0</v>
      </c>
      <c r="BE19" s="40">
        <v>0</v>
      </c>
      <c r="BF19" s="41">
        <v>0</v>
      </c>
      <c r="BG19" s="66">
        <f t="shared" si="21"/>
        <v>0</v>
      </c>
      <c r="BH19" s="80">
        <f t="shared" si="22"/>
        <v>0</v>
      </c>
      <c r="BI19" s="85">
        <f t="shared" si="23"/>
        <v>0</v>
      </c>
      <c r="BJ19" s="80">
        <f t="shared" si="54"/>
        <v>0</v>
      </c>
      <c r="BL19" s="40">
        <v>0</v>
      </c>
      <c r="BM19" s="41">
        <v>0</v>
      </c>
      <c r="BN19" s="66">
        <f t="shared" si="24"/>
        <v>0</v>
      </c>
      <c r="BO19" s="40">
        <v>0</v>
      </c>
      <c r="BP19" s="41">
        <v>0</v>
      </c>
      <c r="BQ19" s="66">
        <f t="shared" si="25"/>
        <v>0</v>
      </c>
      <c r="BR19" s="80">
        <f t="shared" si="26"/>
        <v>0</v>
      </c>
      <c r="BS19" s="85">
        <f t="shared" si="27"/>
        <v>0</v>
      </c>
      <c r="BT19" s="80">
        <f t="shared" si="55"/>
        <v>0</v>
      </c>
      <c r="BV19" s="40">
        <v>0</v>
      </c>
      <c r="BW19" s="41">
        <v>0</v>
      </c>
      <c r="BX19" s="66">
        <f t="shared" si="28"/>
        <v>0</v>
      </c>
      <c r="BY19" s="40">
        <v>0</v>
      </c>
      <c r="BZ19" s="41">
        <v>0</v>
      </c>
      <c r="CA19" s="66">
        <f t="shared" si="29"/>
        <v>0</v>
      </c>
      <c r="CB19" s="80">
        <f t="shared" si="30"/>
        <v>0</v>
      </c>
      <c r="CC19" s="85">
        <f t="shared" si="31"/>
        <v>0</v>
      </c>
      <c r="CD19" s="80">
        <f t="shared" si="56"/>
        <v>0</v>
      </c>
      <c r="CF19" s="40">
        <v>0</v>
      </c>
      <c r="CG19" s="41">
        <v>0</v>
      </c>
      <c r="CH19" s="66">
        <f t="shared" si="32"/>
        <v>0</v>
      </c>
      <c r="CI19" s="40">
        <v>0</v>
      </c>
      <c r="CJ19" s="41">
        <v>0</v>
      </c>
      <c r="CK19" s="66">
        <f t="shared" si="33"/>
        <v>0</v>
      </c>
      <c r="CL19" s="80">
        <f t="shared" si="34"/>
        <v>0</v>
      </c>
      <c r="CM19" s="85">
        <f t="shared" si="35"/>
        <v>0</v>
      </c>
      <c r="CN19" s="80">
        <f t="shared" si="57"/>
        <v>0</v>
      </c>
      <c r="CP19" s="40">
        <v>0</v>
      </c>
      <c r="CQ19" s="41">
        <v>0</v>
      </c>
      <c r="CR19" s="66">
        <f t="shared" si="36"/>
        <v>0</v>
      </c>
      <c r="CS19" s="40">
        <v>0</v>
      </c>
      <c r="CT19" s="41">
        <v>0</v>
      </c>
      <c r="CU19" s="66">
        <f t="shared" si="37"/>
        <v>0</v>
      </c>
      <c r="CV19" s="80">
        <f t="shared" si="38"/>
        <v>0</v>
      </c>
      <c r="CW19" s="85">
        <f t="shared" si="39"/>
        <v>0</v>
      </c>
      <c r="CX19" s="80">
        <f t="shared" si="58"/>
        <v>0</v>
      </c>
    </row>
    <row r="20" spans="1:102" ht="24.95" customHeight="1">
      <c r="A20" s="3">
        <v>13</v>
      </c>
      <c r="B20" s="47" t="s">
        <v>136</v>
      </c>
      <c r="D20" s="40">
        <v>0</v>
      </c>
      <c r="E20" s="41">
        <v>0</v>
      </c>
      <c r="F20" s="66">
        <f t="shared" si="0"/>
        <v>0</v>
      </c>
      <c r="G20" s="40">
        <v>0</v>
      </c>
      <c r="H20" s="41">
        <v>0</v>
      </c>
      <c r="I20" s="66">
        <f t="shared" si="1"/>
        <v>0</v>
      </c>
      <c r="J20" s="80">
        <f t="shared" si="2"/>
        <v>0</v>
      </c>
      <c r="K20" s="85">
        <f t="shared" si="3"/>
        <v>0</v>
      </c>
      <c r="L20" s="80">
        <f t="shared" si="40"/>
        <v>0</v>
      </c>
      <c r="N20" s="40">
        <v>0</v>
      </c>
      <c r="O20" s="41">
        <v>0</v>
      </c>
      <c r="P20" s="66">
        <f t="shared" si="4"/>
        <v>0</v>
      </c>
      <c r="Q20" s="40">
        <v>0</v>
      </c>
      <c r="R20" s="41">
        <v>0</v>
      </c>
      <c r="S20" s="66">
        <f t="shared" si="5"/>
        <v>0</v>
      </c>
      <c r="T20" s="80">
        <f t="shared" si="6"/>
        <v>0</v>
      </c>
      <c r="U20" s="85">
        <f t="shared" si="7"/>
        <v>0</v>
      </c>
      <c r="V20" s="80">
        <f t="shared" si="50"/>
        <v>0</v>
      </c>
      <c r="X20" s="40">
        <v>0</v>
      </c>
      <c r="Y20" s="41">
        <v>0</v>
      </c>
      <c r="Z20" s="66">
        <f t="shared" si="8"/>
        <v>0</v>
      </c>
      <c r="AA20" s="40">
        <v>0</v>
      </c>
      <c r="AB20" s="41">
        <v>0</v>
      </c>
      <c r="AC20" s="66">
        <f t="shared" si="9"/>
        <v>0</v>
      </c>
      <c r="AD20" s="80">
        <f t="shared" si="10"/>
        <v>0</v>
      </c>
      <c r="AE20" s="85">
        <f t="shared" si="11"/>
        <v>0</v>
      </c>
      <c r="AF20" s="80">
        <f t="shared" si="51"/>
        <v>0</v>
      </c>
      <c r="AH20" s="40">
        <v>0</v>
      </c>
      <c r="AI20" s="41">
        <v>0</v>
      </c>
      <c r="AJ20" s="66">
        <f t="shared" si="12"/>
        <v>0</v>
      </c>
      <c r="AK20" s="40">
        <v>0</v>
      </c>
      <c r="AL20" s="41">
        <v>0</v>
      </c>
      <c r="AM20" s="66">
        <f t="shared" si="13"/>
        <v>0</v>
      </c>
      <c r="AN20" s="80">
        <f t="shared" si="14"/>
        <v>0</v>
      </c>
      <c r="AO20" s="85">
        <f t="shared" si="15"/>
        <v>0</v>
      </c>
      <c r="AP20" s="80">
        <f t="shared" si="52"/>
        <v>0</v>
      </c>
      <c r="AR20" s="40">
        <v>3</v>
      </c>
      <c r="AS20" s="41">
        <v>0</v>
      </c>
      <c r="AT20" s="66">
        <f t="shared" si="16"/>
        <v>3</v>
      </c>
      <c r="AU20" s="40">
        <v>0</v>
      </c>
      <c r="AV20" s="41">
        <v>0</v>
      </c>
      <c r="AW20" s="66">
        <f t="shared" si="17"/>
        <v>0</v>
      </c>
      <c r="AX20" s="80">
        <f t="shared" si="18"/>
        <v>0</v>
      </c>
      <c r="AY20" s="85">
        <f t="shared" si="19"/>
        <v>-1</v>
      </c>
      <c r="AZ20" s="80">
        <f t="shared" si="53"/>
        <v>-1</v>
      </c>
      <c r="BB20" s="40">
        <v>0</v>
      </c>
      <c r="BC20" s="41">
        <v>0</v>
      </c>
      <c r="BD20" s="66">
        <f t="shared" si="20"/>
        <v>0</v>
      </c>
      <c r="BE20" s="40">
        <v>0</v>
      </c>
      <c r="BF20" s="41">
        <v>0</v>
      </c>
      <c r="BG20" s="66">
        <f t="shared" si="21"/>
        <v>0</v>
      </c>
      <c r="BH20" s="80">
        <f t="shared" si="22"/>
        <v>0</v>
      </c>
      <c r="BI20" s="85">
        <f t="shared" si="23"/>
        <v>0</v>
      </c>
      <c r="BJ20" s="80">
        <f t="shared" si="54"/>
        <v>0</v>
      </c>
      <c r="BL20" s="40">
        <v>0</v>
      </c>
      <c r="BM20" s="41">
        <v>0</v>
      </c>
      <c r="BN20" s="66">
        <f t="shared" si="24"/>
        <v>0</v>
      </c>
      <c r="BO20" s="40">
        <v>0</v>
      </c>
      <c r="BP20" s="41">
        <v>0</v>
      </c>
      <c r="BQ20" s="66">
        <f t="shared" si="25"/>
        <v>0</v>
      </c>
      <c r="BR20" s="80">
        <f t="shared" si="26"/>
        <v>0</v>
      </c>
      <c r="BS20" s="85">
        <f t="shared" si="27"/>
        <v>0</v>
      </c>
      <c r="BT20" s="80">
        <f t="shared" si="55"/>
        <v>0</v>
      </c>
      <c r="BV20" s="40">
        <v>0</v>
      </c>
      <c r="BW20" s="41">
        <v>0</v>
      </c>
      <c r="BX20" s="66">
        <f t="shared" si="28"/>
        <v>0</v>
      </c>
      <c r="BY20" s="40">
        <v>0</v>
      </c>
      <c r="BZ20" s="41">
        <v>0</v>
      </c>
      <c r="CA20" s="66">
        <f t="shared" si="29"/>
        <v>0</v>
      </c>
      <c r="CB20" s="80">
        <f t="shared" si="30"/>
        <v>0</v>
      </c>
      <c r="CC20" s="85">
        <f t="shared" si="31"/>
        <v>0</v>
      </c>
      <c r="CD20" s="80">
        <f t="shared" si="56"/>
        <v>0</v>
      </c>
      <c r="CF20" s="40">
        <v>0</v>
      </c>
      <c r="CG20" s="41">
        <v>0</v>
      </c>
      <c r="CH20" s="66">
        <f t="shared" si="32"/>
        <v>0</v>
      </c>
      <c r="CI20" s="40">
        <v>0</v>
      </c>
      <c r="CJ20" s="41">
        <v>0</v>
      </c>
      <c r="CK20" s="66">
        <f t="shared" si="33"/>
        <v>0</v>
      </c>
      <c r="CL20" s="80">
        <f t="shared" si="34"/>
        <v>0</v>
      </c>
      <c r="CM20" s="85">
        <f t="shared" si="35"/>
        <v>0</v>
      </c>
      <c r="CN20" s="80">
        <f t="shared" si="57"/>
        <v>0</v>
      </c>
      <c r="CP20" s="40">
        <v>0</v>
      </c>
      <c r="CQ20" s="41">
        <v>0</v>
      </c>
      <c r="CR20" s="66">
        <f t="shared" si="36"/>
        <v>0</v>
      </c>
      <c r="CS20" s="40">
        <v>0</v>
      </c>
      <c r="CT20" s="41">
        <v>0</v>
      </c>
      <c r="CU20" s="66">
        <f t="shared" si="37"/>
        <v>0</v>
      </c>
      <c r="CV20" s="80">
        <f t="shared" si="38"/>
        <v>0</v>
      </c>
      <c r="CW20" s="85">
        <f t="shared" si="39"/>
        <v>0</v>
      </c>
      <c r="CX20" s="80">
        <f t="shared" si="58"/>
        <v>0</v>
      </c>
    </row>
    <row r="21" spans="1:102" ht="24.95" customHeight="1">
      <c r="A21" s="3">
        <v>14</v>
      </c>
      <c r="B21" s="47" t="s">
        <v>58</v>
      </c>
      <c r="D21" s="40">
        <v>0</v>
      </c>
      <c r="E21" s="41">
        <v>0</v>
      </c>
      <c r="F21" s="66">
        <f t="shared" si="0"/>
        <v>0</v>
      </c>
      <c r="G21" s="40">
        <v>0</v>
      </c>
      <c r="H21" s="41">
        <v>0</v>
      </c>
      <c r="I21" s="66">
        <f t="shared" si="1"/>
        <v>0</v>
      </c>
      <c r="J21" s="80">
        <f t="shared" si="2"/>
        <v>0</v>
      </c>
      <c r="K21" s="85">
        <f t="shared" si="3"/>
        <v>0</v>
      </c>
      <c r="L21" s="80">
        <f t="shared" si="40"/>
        <v>0</v>
      </c>
      <c r="N21" s="40">
        <v>0</v>
      </c>
      <c r="O21" s="41">
        <v>0</v>
      </c>
      <c r="P21" s="66">
        <f t="shared" si="4"/>
        <v>0</v>
      </c>
      <c r="Q21" s="40">
        <v>0</v>
      </c>
      <c r="R21" s="41">
        <v>0</v>
      </c>
      <c r="S21" s="66">
        <f t="shared" si="5"/>
        <v>0</v>
      </c>
      <c r="T21" s="80">
        <f t="shared" si="6"/>
        <v>0</v>
      </c>
      <c r="U21" s="85">
        <f t="shared" si="7"/>
        <v>0</v>
      </c>
      <c r="V21" s="80">
        <f t="shared" si="50"/>
        <v>0</v>
      </c>
      <c r="X21" s="40">
        <v>0</v>
      </c>
      <c r="Y21" s="41">
        <v>0</v>
      </c>
      <c r="Z21" s="66">
        <f t="shared" si="8"/>
        <v>0</v>
      </c>
      <c r="AA21" s="40">
        <v>0</v>
      </c>
      <c r="AB21" s="41">
        <v>0</v>
      </c>
      <c r="AC21" s="66">
        <f t="shared" si="9"/>
        <v>0</v>
      </c>
      <c r="AD21" s="80">
        <f t="shared" si="10"/>
        <v>0</v>
      </c>
      <c r="AE21" s="85">
        <f t="shared" si="11"/>
        <v>0</v>
      </c>
      <c r="AF21" s="80">
        <f t="shared" si="51"/>
        <v>0</v>
      </c>
      <c r="AH21" s="40">
        <v>0</v>
      </c>
      <c r="AI21" s="41">
        <v>0</v>
      </c>
      <c r="AJ21" s="66">
        <f t="shared" si="12"/>
        <v>0</v>
      </c>
      <c r="AK21" s="40">
        <v>0</v>
      </c>
      <c r="AL21" s="41">
        <v>0</v>
      </c>
      <c r="AM21" s="66">
        <f t="shared" si="13"/>
        <v>0</v>
      </c>
      <c r="AN21" s="80">
        <f t="shared" si="14"/>
        <v>0</v>
      </c>
      <c r="AO21" s="85">
        <f t="shared" si="15"/>
        <v>0</v>
      </c>
      <c r="AP21" s="80">
        <f t="shared" si="52"/>
        <v>0</v>
      </c>
      <c r="AR21" s="40">
        <v>146</v>
      </c>
      <c r="AS21" s="41">
        <v>0</v>
      </c>
      <c r="AT21" s="66">
        <f t="shared" si="16"/>
        <v>146</v>
      </c>
      <c r="AU21" s="40">
        <v>0</v>
      </c>
      <c r="AV21" s="41">
        <v>0</v>
      </c>
      <c r="AW21" s="66">
        <f t="shared" si="17"/>
        <v>0</v>
      </c>
      <c r="AX21" s="80">
        <f t="shared" si="18"/>
        <v>0</v>
      </c>
      <c r="AY21" s="85">
        <f t="shared" si="19"/>
        <v>-1</v>
      </c>
      <c r="AZ21" s="80">
        <f t="shared" si="53"/>
        <v>-1</v>
      </c>
      <c r="BB21" s="40">
        <v>18</v>
      </c>
      <c r="BC21" s="41">
        <v>0</v>
      </c>
      <c r="BD21" s="66">
        <f t="shared" si="20"/>
        <v>18</v>
      </c>
      <c r="BE21" s="40">
        <v>6</v>
      </c>
      <c r="BF21" s="41">
        <v>0</v>
      </c>
      <c r="BG21" s="66">
        <f t="shared" si="21"/>
        <v>6</v>
      </c>
      <c r="BH21" s="80">
        <f t="shared" si="22"/>
        <v>4.0376850605652759E-3</v>
      </c>
      <c r="BI21" s="85">
        <f t="shared" si="23"/>
        <v>-0.66666666666666663</v>
      </c>
      <c r="BJ21" s="80">
        <f t="shared" si="54"/>
        <v>-0.66666666666666663</v>
      </c>
      <c r="BL21" s="40">
        <v>0</v>
      </c>
      <c r="BM21" s="41">
        <v>0</v>
      </c>
      <c r="BN21" s="66">
        <f t="shared" si="24"/>
        <v>0</v>
      </c>
      <c r="BO21" s="40">
        <v>0</v>
      </c>
      <c r="BP21" s="41">
        <v>0</v>
      </c>
      <c r="BQ21" s="66">
        <f t="shared" si="25"/>
        <v>0</v>
      </c>
      <c r="BR21" s="80">
        <f t="shared" si="26"/>
        <v>0</v>
      </c>
      <c r="BS21" s="85">
        <f t="shared" si="27"/>
        <v>0</v>
      </c>
      <c r="BT21" s="80">
        <f t="shared" si="55"/>
        <v>0</v>
      </c>
      <c r="BV21" s="40">
        <v>0</v>
      </c>
      <c r="BW21" s="41">
        <v>0</v>
      </c>
      <c r="BX21" s="66">
        <f t="shared" si="28"/>
        <v>0</v>
      </c>
      <c r="BY21" s="40">
        <v>0</v>
      </c>
      <c r="BZ21" s="41">
        <v>0</v>
      </c>
      <c r="CA21" s="66">
        <f t="shared" si="29"/>
        <v>0</v>
      </c>
      <c r="CB21" s="80">
        <f t="shared" si="30"/>
        <v>0</v>
      </c>
      <c r="CC21" s="85">
        <f t="shared" si="31"/>
        <v>0</v>
      </c>
      <c r="CD21" s="80">
        <f t="shared" si="56"/>
        <v>0</v>
      </c>
      <c r="CF21" s="40">
        <v>0</v>
      </c>
      <c r="CG21" s="41">
        <v>0</v>
      </c>
      <c r="CH21" s="66">
        <f t="shared" si="32"/>
        <v>0</v>
      </c>
      <c r="CI21" s="40">
        <v>8</v>
      </c>
      <c r="CJ21" s="41">
        <v>0</v>
      </c>
      <c r="CK21" s="66">
        <f t="shared" si="33"/>
        <v>8</v>
      </c>
      <c r="CL21" s="80">
        <f t="shared" si="34"/>
        <v>4.2105263157894736E-2</v>
      </c>
      <c r="CM21" s="85">
        <f t="shared" si="35"/>
        <v>0</v>
      </c>
      <c r="CN21" s="80">
        <f t="shared" si="57"/>
        <v>0</v>
      </c>
      <c r="CP21" s="40">
        <v>0</v>
      </c>
      <c r="CQ21" s="41">
        <v>0</v>
      </c>
      <c r="CR21" s="66">
        <f t="shared" si="36"/>
        <v>0</v>
      </c>
      <c r="CS21" s="40">
        <v>0</v>
      </c>
      <c r="CT21" s="41">
        <v>0</v>
      </c>
      <c r="CU21" s="66">
        <f t="shared" si="37"/>
        <v>0</v>
      </c>
      <c r="CV21" s="80">
        <f t="shared" si="38"/>
        <v>0</v>
      </c>
      <c r="CW21" s="85">
        <f t="shared" si="39"/>
        <v>0</v>
      </c>
      <c r="CX21" s="80">
        <f t="shared" si="58"/>
        <v>0</v>
      </c>
    </row>
    <row r="22" spans="1:102" ht="24.95" customHeight="1">
      <c r="A22" s="3">
        <v>15</v>
      </c>
      <c r="B22" s="47" t="s">
        <v>67</v>
      </c>
      <c r="D22" s="40">
        <v>0</v>
      </c>
      <c r="E22" s="41">
        <v>0</v>
      </c>
      <c r="F22" s="66">
        <f t="shared" si="0"/>
        <v>0</v>
      </c>
      <c r="G22" s="40">
        <v>0</v>
      </c>
      <c r="H22" s="41">
        <v>0</v>
      </c>
      <c r="I22" s="66">
        <f t="shared" si="1"/>
        <v>0</v>
      </c>
      <c r="J22" s="80">
        <f t="shared" si="2"/>
        <v>0</v>
      </c>
      <c r="K22" s="85">
        <f t="shared" si="3"/>
        <v>0</v>
      </c>
      <c r="L22" s="80">
        <f t="shared" si="40"/>
        <v>0</v>
      </c>
      <c r="N22" s="40">
        <v>0</v>
      </c>
      <c r="O22" s="41">
        <v>0</v>
      </c>
      <c r="P22" s="66">
        <f t="shared" si="4"/>
        <v>0</v>
      </c>
      <c r="Q22" s="40">
        <v>0</v>
      </c>
      <c r="R22" s="41">
        <v>0</v>
      </c>
      <c r="S22" s="66">
        <f t="shared" si="5"/>
        <v>0</v>
      </c>
      <c r="T22" s="80">
        <f t="shared" si="6"/>
        <v>0</v>
      </c>
      <c r="U22" s="85">
        <f t="shared" si="7"/>
        <v>0</v>
      </c>
      <c r="V22" s="80">
        <f t="shared" si="50"/>
        <v>0</v>
      </c>
      <c r="X22" s="40">
        <v>0</v>
      </c>
      <c r="Y22" s="41">
        <v>0</v>
      </c>
      <c r="Z22" s="66">
        <f t="shared" si="8"/>
        <v>0</v>
      </c>
      <c r="AA22" s="40">
        <v>0</v>
      </c>
      <c r="AB22" s="41">
        <v>0</v>
      </c>
      <c r="AC22" s="66">
        <f t="shared" si="9"/>
        <v>0</v>
      </c>
      <c r="AD22" s="80">
        <f t="shared" si="10"/>
        <v>0</v>
      </c>
      <c r="AE22" s="85">
        <f t="shared" si="11"/>
        <v>0</v>
      </c>
      <c r="AF22" s="80">
        <f t="shared" si="51"/>
        <v>0</v>
      </c>
      <c r="AH22" s="40">
        <v>0</v>
      </c>
      <c r="AI22" s="41">
        <v>0</v>
      </c>
      <c r="AJ22" s="66">
        <f t="shared" si="12"/>
        <v>0</v>
      </c>
      <c r="AK22" s="40">
        <v>0</v>
      </c>
      <c r="AL22" s="41">
        <v>0</v>
      </c>
      <c r="AM22" s="66">
        <f t="shared" si="13"/>
        <v>0</v>
      </c>
      <c r="AN22" s="80">
        <f t="shared" si="14"/>
        <v>0</v>
      </c>
      <c r="AO22" s="85">
        <f t="shared" si="15"/>
        <v>0</v>
      </c>
      <c r="AP22" s="80">
        <f t="shared" si="52"/>
        <v>0</v>
      </c>
      <c r="AR22" s="40">
        <v>24</v>
      </c>
      <c r="AS22" s="41">
        <v>0</v>
      </c>
      <c r="AT22" s="66">
        <f t="shared" si="16"/>
        <v>24</v>
      </c>
      <c r="AU22" s="40">
        <v>0</v>
      </c>
      <c r="AV22" s="41">
        <v>0</v>
      </c>
      <c r="AW22" s="66">
        <f t="shared" si="17"/>
        <v>0</v>
      </c>
      <c r="AX22" s="80">
        <f t="shared" si="18"/>
        <v>0</v>
      </c>
      <c r="AY22" s="85">
        <f t="shared" si="19"/>
        <v>-1</v>
      </c>
      <c r="AZ22" s="80">
        <f t="shared" si="53"/>
        <v>-1</v>
      </c>
      <c r="BB22" s="40">
        <v>0</v>
      </c>
      <c r="BC22" s="41">
        <v>0</v>
      </c>
      <c r="BD22" s="66">
        <f t="shared" si="20"/>
        <v>0</v>
      </c>
      <c r="BE22" s="40">
        <v>0</v>
      </c>
      <c r="BF22" s="41">
        <v>0</v>
      </c>
      <c r="BG22" s="66">
        <f t="shared" si="21"/>
        <v>0</v>
      </c>
      <c r="BH22" s="80">
        <f t="shared" si="22"/>
        <v>0</v>
      </c>
      <c r="BI22" s="85">
        <f t="shared" si="23"/>
        <v>0</v>
      </c>
      <c r="BJ22" s="80">
        <f t="shared" si="54"/>
        <v>0</v>
      </c>
      <c r="BL22" s="40">
        <v>0</v>
      </c>
      <c r="BM22" s="41">
        <v>0</v>
      </c>
      <c r="BN22" s="66">
        <f t="shared" si="24"/>
        <v>0</v>
      </c>
      <c r="BO22" s="40">
        <v>0</v>
      </c>
      <c r="BP22" s="41">
        <v>0</v>
      </c>
      <c r="BQ22" s="66">
        <f t="shared" si="25"/>
        <v>0</v>
      </c>
      <c r="BR22" s="80">
        <f t="shared" si="26"/>
        <v>0</v>
      </c>
      <c r="BS22" s="85">
        <f t="shared" si="27"/>
        <v>0</v>
      </c>
      <c r="BT22" s="80">
        <f t="shared" si="55"/>
        <v>0</v>
      </c>
      <c r="BV22" s="40">
        <v>0</v>
      </c>
      <c r="BW22" s="41">
        <v>0</v>
      </c>
      <c r="BX22" s="66">
        <f t="shared" si="28"/>
        <v>0</v>
      </c>
      <c r="BY22" s="40">
        <v>0</v>
      </c>
      <c r="BZ22" s="41">
        <v>0</v>
      </c>
      <c r="CA22" s="66">
        <f t="shared" si="29"/>
        <v>0</v>
      </c>
      <c r="CB22" s="80">
        <f t="shared" si="30"/>
        <v>0</v>
      </c>
      <c r="CC22" s="85">
        <f t="shared" si="31"/>
        <v>0</v>
      </c>
      <c r="CD22" s="80">
        <f t="shared" si="56"/>
        <v>0</v>
      </c>
      <c r="CF22" s="40">
        <v>0</v>
      </c>
      <c r="CG22" s="41">
        <v>0</v>
      </c>
      <c r="CH22" s="66">
        <f t="shared" si="32"/>
        <v>0</v>
      </c>
      <c r="CI22" s="40">
        <v>0</v>
      </c>
      <c r="CJ22" s="41">
        <v>0</v>
      </c>
      <c r="CK22" s="66">
        <f t="shared" si="33"/>
        <v>0</v>
      </c>
      <c r="CL22" s="80">
        <f t="shared" si="34"/>
        <v>0</v>
      </c>
      <c r="CM22" s="85">
        <f t="shared" si="35"/>
        <v>0</v>
      </c>
      <c r="CN22" s="80">
        <f t="shared" si="57"/>
        <v>0</v>
      </c>
      <c r="CP22" s="40">
        <v>0</v>
      </c>
      <c r="CQ22" s="41">
        <v>0</v>
      </c>
      <c r="CR22" s="66">
        <f t="shared" si="36"/>
        <v>0</v>
      </c>
      <c r="CS22" s="40">
        <v>0</v>
      </c>
      <c r="CT22" s="41">
        <v>0</v>
      </c>
      <c r="CU22" s="66">
        <f t="shared" si="37"/>
        <v>0</v>
      </c>
      <c r="CV22" s="80">
        <f t="shared" si="38"/>
        <v>0</v>
      </c>
      <c r="CW22" s="85">
        <f t="shared" si="39"/>
        <v>0</v>
      </c>
      <c r="CX22" s="80">
        <f t="shared" si="58"/>
        <v>0</v>
      </c>
    </row>
    <row r="23" spans="1:102" ht="24.95" customHeight="1">
      <c r="A23" s="3">
        <v>16</v>
      </c>
      <c r="B23" s="47" t="s">
        <v>283</v>
      </c>
      <c r="D23" s="40">
        <v>0</v>
      </c>
      <c r="E23" s="41">
        <v>0</v>
      </c>
      <c r="F23" s="66">
        <f t="shared" si="0"/>
        <v>0</v>
      </c>
      <c r="G23" s="40">
        <v>0</v>
      </c>
      <c r="H23" s="41">
        <v>0</v>
      </c>
      <c r="I23" s="66">
        <f t="shared" si="1"/>
        <v>0</v>
      </c>
      <c r="J23" s="80">
        <f t="shared" si="2"/>
        <v>0</v>
      </c>
      <c r="K23" s="85">
        <f t="shared" si="3"/>
        <v>0</v>
      </c>
      <c r="L23" s="80">
        <f t="shared" si="40"/>
        <v>0</v>
      </c>
      <c r="N23" s="40">
        <v>0</v>
      </c>
      <c r="O23" s="41">
        <v>0</v>
      </c>
      <c r="P23" s="66">
        <f t="shared" si="4"/>
        <v>0</v>
      </c>
      <c r="Q23" s="40">
        <v>0</v>
      </c>
      <c r="R23" s="41">
        <v>0</v>
      </c>
      <c r="S23" s="66">
        <f t="shared" si="5"/>
        <v>0</v>
      </c>
      <c r="T23" s="80">
        <f t="shared" si="6"/>
        <v>0</v>
      </c>
      <c r="U23" s="85">
        <f t="shared" si="7"/>
        <v>0</v>
      </c>
      <c r="V23" s="80">
        <f t="shared" si="50"/>
        <v>0</v>
      </c>
      <c r="X23" s="40">
        <v>0</v>
      </c>
      <c r="Y23" s="41">
        <v>0</v>
      </c>
      <c r="Z23" s="66">
        <f t="shared" si="8"/>
        <v>0</v>
      </c>
      <c r="AA23" s="40">
        <v>0</v>
      </c>
      <c r="AB23" s="41">
        <v>0</v>
      </c>
      <c r="AC23" s="66">
        <f t="shared" si="9"/>
        <v>0</v>
      </c>
      <c r="AD23" s="80">
        <f t="shared" si="10"/>
        <v>0</v>
      </c>
      <c r="AE23" s="85">
        <f t="shared" si="11"/>
        <v>0</v>
      </c>
      <c r="AF23" s="80">
        <f t="shared" si="51"/>
        <v>0</v>
      </c>
      <c r="AH23" s="40">
        <v>0</v>
      </c>
      <c r="AI23" s="41">
        <v>0</v>
      </c>
      <c r="AJ23" s="66">
        <f t="shared" si="12"/>
        <v>0</v>
      </c>
      <c r="AK23" s="40">
        <v>0</v>
      </c>
      <c r="AL23" s="41">
        <v>0</v>
      </c>
      <c r="AM23" s="66">
        <f t="shared" si="13"/>
        <v>0</v>
      </c>
      <c r="AN23" s="80">
        <f t="shared" si="14"/>
        <v>0</v>
      </c>
      <c r="AO23" s="85">
        <f t="shared" si="15"/>
        <v>0</v>
      </c>
      <c r="AP23" s="80">
        <f t="shared" si="52"/>
        <v>0</v>
      </c>
      <c r="AR23" s="40">
        <v>1</v>
      </c>
      <c r="AS23" s="41">
        <v>0</v>
      </c>
      <c r="AT23" s="66">
        <f t="shared" si="16"/>
        <v>1</v>
      </c>
      <c r="AU23" s="40">
        <v>0</v>
      </c>
      <c r="AV23" s="41">
        <v>0</v>
      </c>
      <c r="AW23" s="66">
        <f t="shared" si="17"/>
        <v>0</v>
      </c>
      <c r="AX23" s="80">
        <f t="shared" si="18"/>
        <v>0</v>
      </c>
      <c r="AY23" s="85">
        <f t="shared" si="19"/>
        <v>-1</v>
      </c>
      <c r="AZ23" s="80">
        <f t="shared" si="53"/>
        <v>-1</v>
      </c>
      <c r="BB23" s="40">
        <v>0</v>
      </c>
      <c r="BC23" s="41">
        <v>0</v>
      </c>
      <c r="BD23" s="66">
        <f t="shared" si="20"/>
        <v>0</v>
      </c>
      <c r="BE23" s="40">
        <v>0</v>
      </c>
      <c r="BF23" s="41">
        <v>0</v>
      </c>
      <c r="BG23" s="66">
        <f t="shared" si="21"/>
        <v>0</v>
      </c>
      <c r="BH23" s="80">
        <f t="shared" si="22"/>
        <v>0</v>
      </c>
      <c r="BI23" s="85">
        <f t="shared" si="23"/>
        <v>0</v>
      </c>
      <c r="BJ23" s="80">
        <f t="shared" si="54"/>
        <v>0</v>
      </c>
      <c r="BL23" s="40">
        <v>0</v>
      </c>
      <c r="BM23" s="41">
        <v>0</v>
      </c>
      <c r="BN23" s="66">
        <f t="shared" si="24"/>
        <v>0</v>
      </c>
      <c r="BO23" s="40">
        <v>0</v>
      </c>
      <c r="BP23" s="41">
        <v>0</v>
      </c>
      <c r="BQ23" s="66">
        <f t="shared" si="25"/>
        <v>0</v>
      </c>
      <c r="BR23" s="80">
        <f t="shared" si="26"/>
        <v>0</v>
      </c>
      <c r="BS23" s="85">
        <f t="shared" si="27"/>
        <v>0</v>
      </c>
      <c r="BT23" s="80">
        <f t="shared" si="55"/>
        <v>0</v>
      </c>
      <c r="BV23" s="40">
        <v>0</v>
      </c>
      <c r="BW23" s="41">
        <v>0</v>
      </c>
      <c r="BX23" s="66">
        <f t="shared" si="28"/>
        <v>0</v>
      </c>
      <c r="BY23" s="40">
        <v>0</v>
      </c>
      <c r="BZ23" s="41">
        <v>0</v>
      </c>
      <c r="CA23" s="66">
        <f t="shared" si="29"/>
        <v>0</v>
      </c>
      <c r="CB23" s="80">
        <f t="shared" si="30"/>
        <v>0</v>
      </c>
      <c r="CC23" s="85">
        <f t="shared" si="31"/>
        <v>0</v>
      </c>
      <c r="CD23" s="80">
        <f t="shared" si="56"/>
        <v>0</v>
      </c>
      <c r="CF23" s="40">
        <v>0</v>
      </c>
      <c r="CG23" s="41">
        <v>0</v>
      </c>
      <c r="CH23" s="66">
        <f t="shared" si="32"/>
        <v>0</v>
      </c>
      <c r="CI23" s="40">
        <v>0</v>
      </c>
      <c r="CJ23" s="41">
        <v>0</v>
      </c>
      <c r="CK23" s="66">
        <f t="shared" si="33"/>
        <v>0</v>
      </c>
      <c r="CL23" s="80">
        <f t="shared" si="34"/>
        <v>0</v>
      </c>
      <c r="CM23" s="85">
        <f t="shared" si="35"/>
        <v>0</v>
      </c>
      <c r="CN23" s="80">
        <f t="shared" si="57"/>
        <v>0</v>
      </c>
      <c r="CP23" s="40">
        <v>0</v>
      </c>
      <c r="CQ23" s="41">
        <v>0</v>
      </c>
      <c r="CR23" s="66">
        <f t="shared" si="36"/>
        <v>0</v>
      </c>
      <c r="CS23" s="40">
        <v>0</v>
      </c>
      <c r="CT23" s="41">
        <v>0</v>
      </c>
      <c r="CU23" s="66">
        <f t="shared" si="37"/>
        <v>0</v>
      </c>
      <c r="CV23" s="80">
        <f t="shared" si="38"/>
        <v>0</v>
      </c>
      <c r="CW23" s="85">
        <f t="shared" si="39"/>
        <v>0</v>
      </c>
      <c r="CX23" s="80">
        <f t="shared" si="58"/>
        <v>0</v>
      </c>
    </row>
    <row r="24" spans="1:102" ht="24.95" customHeight="1">
      <c r="A24" s="3">
        <v>17</v>
      </c>
      <c r="B24" s="47" t="s">
        <v>200</v>
      </c>
      <c r="D24" s="40">
        <v>0</v>
      </c>
      <c r="E24" s="41">
        <v>0</v>
      </c>
      <c r="F24" s="66">
        <f t="shared" si="0"/>
        <v>0</v>
      </c>
      <c r="G24" s="40">
        <v>0</v>
      </c>
      <c r="H24" s="41">
        <v>0</v>
      </c>
      <c r="I24" s="66">
        <f t="shared" si="1"/>
        <v>0</v>
      </c>
      <c r="J24" s="80">
        <f t="shared" si="2"/>
        <v>0</v>
      </c>
      <c r="K24" s="85">
        <f t="shared" si="3"/>
        <v>0</v>
      </c>
      <c r="L24" s="80">
        <f t="shared" si="40"/>
        <v>0</v>
      </c>
      <c r="N24" s="40">
        <v>0</v>
      </c>
      <c r="O24" s="41">
        <v>0</v>
      </c>
      <c r="P24" s="66">
        <f t="shared" si="4"/>
        <v>0</v>
      </c>
      <c r="Q24" s="40">
        <v>0</v>
      </c>
      <c r="R24" s="41">
        <v>0</v>
      </c>
      <c r="S24" s="66">
        <f t="shared" si="5"/>
        <v>0</v>
      </c>
      <c r="T24" s="80">
        <f t="shared" si="6"/>
        <v>0</v>
      </c>
      <c r="U24" s="85">
        <f t="shared" si="7"/>
        <v>0</v>
      </c>
      <c r="V24" s="80">
        <f t="shared" si="50"/>
        <v>0</v>
      </c>
      <c r="X24" s="40">
        <v>0</v>
      </c>
      <c r="Y24" s="41">
        <v>0</v>
      </c>
      <c r="Z24" s="66">
        <f t="shared" si="8"/>
        <v>0</v>
      </c>
      <c r="AA24" s="40">
        <v>0</v>
      </c>
      <c r="AB24" s="41">
        <v>0</v>
      </c>
      <c r="AC24" s="66">
        <f t="shared" si="9"/>
        <v>0</v>
      </c>
      <c r="AD24" s="80">
        <f t="shared" si="10"/>
        <v>0</v>
      </c>
      <c r="AE24" s="85">
        <f t="shared" si="11"/>
        <v>0</v>
      </c>
      <c r="AF24" s="80">
        <f t="shared" si="51"/>
        <v>0</v>
      </c>
      <c r="AH24" s="40">
        <v>0</v>
      </c>
      <c r="AI24" s="41">
        <v>0</v>
      </c>
      <c r="AJ24" s="66">
        <f t="shared" si="12"/>
        <v>0</v>
      </c>
      <c r="AK24" s="40">
        <v>0</v>
      </c>
      <c r="AL24" s="41">
        <v>0</v>
      </c>
      <c r="AM24" s="66">
        <f t="shared" si="13"/>
        <v>0</v>
      </c>
      <c r="AN24" s="80">
        <f t="shared" si="14"/>
        <v>0</v>
      </c>
      <c r="AO24" s="85">
        <f t="shared" si="15"/>
        <v>0</v>
      </c>
      <c r="AP24" s="80">
        <f t="shared" si="52"/>
        <v>0</v>
      </c>
      <c r="AR24" s="40">
        <v>0</v>
      </c>
      <c r="AS24" s="41">
        <v>0</v>
      </c>
      <c r="AT24" s="66">
        <f t="shared" si="16"/>
        <v>0</v>
      </c>
      <c r="AU24" s="40">
        <v>0</v>
      </c>
      <c r="AV24" s="41">
        <v>0</v>
      </c>
      <c r="AW24" s="66">
        <f t="shared" si="17"/>
        <v>0</v>
      </c>
      <c r="AX24" s="80">
        <f t="shared" si="18"/>
        <v>0</v>
      </c>
      <c r="AY24" s="85">
        <f t="shared" si="19"/>
        <v>0</v>
      </c>
      <c r="AZ24" s="80">
        <f t="shared" si="53"/>
        <v>0</v>
      </c>
      <c r="BB24" s="40">
        <v>11</v>
      </c>
      <c r="BC24" s="41">
        <v>0</v>
      </c>
      <c r="BD24" s="66">
        <f t="shared" si="20"/>
        <v>11</v>
      </c>
      <c r="BE24" s="40">
        <v>0</v>
      </c>
      <c r="BF24" s="41">
        <v>0</v>
      </c>
      <c r="BG24" s="66">
        <f t="shared" si="21"/>
        <v>0</v>
      </c>
      <c r="BH24" s="80">
        <f t="shared" si="22"/>
        <v>0</v>
      </c>
      <c r="BI24" s="85">
        <f t="shared" si="23"/>
        <v>-1</v>
      </c>
      <c r="BJ24" s="80">
        <f t="shared" si="54"/>
        <v>-1</v>
      </c>
      <c r="BL24" s="40">
        <v>0</v>
      </c>
      <c r="BM24" s="41">
        <v>0</v>
      </c>
      <c r="BN24" s="66">
        <f t="shared" si="24"/>
        <v>0</v>
      </c>
      <c r="BO24" s="40">
        <v>0</v>
      </c>
      <c r="BP24" s="41">
        <v>0</v>
      </c>
      <c r="BQ24" s="66">
        <f t="shared" si="25"/>
        <v>0</v>
      </c>
      <c r="BR24" s="80">
        <f t="shared" si="26"/>
        <v>0</v>
      </c>
      <c r="BS24" s="85">
        <f t="shared" si="27"/>
        <v>0</v>
      </c>
      <c r="BT24" s="80">
        <f t="shared" si="55"/>
        <v>0</v>
      </c>
      <c r="BV24" s="40">
        <v>0</v>
      </c>
      <c r="BW24" s="41">
        <v>0</v>
      </c>
      <c r="BX24" s="66">
        <f t="shared" si="28"/>
        <v>0</v>
      </c>
      <c r="BY24" s="40">
        <v>0</v>
      </c>
      <c r="BZ24" s="41">
        <v>0</v>
      </c>
      <c r="CA24" s="66">
        <f t="shared" si="29"/>
        <v>0</v>
      </c>
      <c r="CB24" s="80">
        <f t="shared" si="30"/>
        <v>0</v>
      </c>
      <c r="CC24" s="85">
        <f t="shared" si="31"/>
        <v>0</v>
      </c>
      <c r="CD24" s="80">
        <f t="shared" si="56"/>
        <v>0</v>
      </c>
      <c r="CF24" s="40">
        <v>0</v>
      </c>
      <c r="CG24" s="41">
        <v>0</v>
      </c>
      <c r="CH24" s="66">
        <f t="shared" si="32"/>
        <v>0</v>
      </c>
      <c r="CI24" s="40">
        <v>0</v>
      </c>
      <c r="CJ24" s="41">
        <v>0</v>
      </c>
      <c r="CK24" s="66">
        <f t="shared" si="33"/>
        <v>0</v>
      </c>
      <c r="CL24" s="80">
        <f t="shared" si="34"/>
        <v>0</v>
      </c>
      <c r="CM24" s="85">
        <f t="shared" si="35"/>
        <v>0</v>
      </c>
      <c r="CN24" s="80">
        <f t="shared" si="57"/>
        <v>0</v>
      </c>
      <c r="CP24" s="40">
        <v>0</v>
      </c>
      <c r="CQ24" s="41">
        <v>0</v>
      </c>
      <c r="CR24" s="66">
        <f t="shared" si="36"/>
        <v>0</v>
      </c>
      <c r="CS24" s="40">
        <v>0</v>
      </c>
      <c r="CT24" s="41">
        <v>0</v>
      </c>
      <c r="CU24" s="66">
        <f t="shared" si="37"/>
        <v>0</v>
      </c>
      <c r="CV24" s="80">
        <f t="shared" si="38"/>
        <v>0</v>
      </c>
      <c r="CW24" s="85">
        <f t="shared" si="39"/>
        <v>0</v>
      </c>
      <c r="CX24" s="80">
        <f t="shared" si="58"/>
        <v>0</v>
      </c>
    </row>
    <row r="25" spans="1:102" ht="24.95" customHeight="1">
      <c r="A25" s="3">
        <v>18</v>
      </c>
      <c r="B25" s="47" t="s">
        <v>52</v>
      </c>
      <c r="D25" s="40">
        <v>0</v>
      </c>
      <c r="E25" s="41">
        <v>0</v>
      </c>
      <c r="F25" s="66">
        <f t="shared" si="0"/>
        <v>0</v>
      </c>
      <c r="G25" s="40">
        <v>0</v>
      </c>
      <c r="H25" s="41">
        <v>0</v>
      </c>
      <c r="I25" s="66">
        <f t="shared" si="1"/>
        <v>0</v>
      </c>
      <c r="J25" s="80">
        <f t="shared" si="2"/>
        <v>0</v>
      </c>
      <c r="K25" s="85">
        <f t="shared" si="3"/>
        <v>0</v>
      </c>
      <c r="L25" s="80">
        <f t="shared" si="40"/>
        <v>0</v>
      </c>
      <c r="N25" s="40">
        <v>0</v>
      </c>
      <c r="O25" s="41">
        <v>0</v>
      </c>
      <c r="P25" s="66">
        <f t="shared" si="4"/>
        <v>0</v>
      </c>
      <c r="Q25" s="40">
        <v>0</v>
      </c>
      <c r="R25" s="41">
        <v>0</v>
      </c>
      <c r="S25" s="66">
        <f t="shared" si="5"/>
        <v>0</v>
      </c>
      <c r="T25" s="80">
        <f t="shared" si="6"/>
        <v>0</v>
      </c>
      <c r="U25" s="85">
        <f t="shared" si="7"/>
        <v>0</v>
      </c>
      <c r="V25" s="80">
        <f t="shared" si="50"/>
        <v>0</v>
      </c>
      <c r="X25" s="40">
        <v>0</v>
      </c>
      <c r="Y25" s="41">
        <v>0</v>
      </c>
      <c r="Z25" s="66">
        <f t="shared" si="8"/>
        <v>0</v>
      </c>
      <c r="AA25" s="40">
        <v>0</v>
      </c>
      <c r="AB25" s="41">
        <v>0</v>
      </c>
      <c r="AC25" s="66">
        <f t="shared" si="9"/>
        <v>0</v>
      </c>
      <c r="AD25" s="80">
        <f t="shared" si="10"/>
        <v>0</v>
      </c>
      <c r="AE25" s="85">
        <f t="shared" si="11"/>
        <v>0</v>
      </c>
      <c r="AF25" s="80">
        <f t="shared" si="51"/>
        <v>0</v>
      </c>
      <c r="AH25" s="40">
        <v>0</v>
      </c>
      <c r="AI25" s="41">
        <v>0</v>
      </c>
      <c r="AJ25" s="66">
        <f t="shared" si="12"/>
        <v>0</v>
      </c>
      <c r="AK25" s="40">
        <v>0</v>
      </c>
      <c r="AL25" s="41">
        <v>0</v>
      </c>
      <c r="AM25" s="66">
        <f t="shared" si="13"/>
        <v>0</v>
      </c>
      <c r="AN25" s="80">
        <f t="shared" si="14"/>
        <v>0</v>
      </c>
      <c r="AO25" s="85">
        <f t="shared" si="15"/>
        <v>0</v>
      </c>
      <c r="AP25" s="80">
        <f t="shared" si="52"/>
        <v>0</v>
      </c>
      <c r="AR25" s="40">
        <v>941</v>
      </c>
      <c r="AS25" s="41">
        <v>0</v>
      </c>
      <c r="AT25" s="66">
        <f t="shared" si="16"/>
        <v>941</v>
      </c>
      <c r="AU25" s="40">
        <v>9</v>
      </c>
      <c r="AV25" s="41">
        <v>0</v>
      </c>
      <c r="AW25" s="66">
        <f t="shared" si="17"/>
        <v>9</v>
      </c>
      <c r="AX25" s="80">
        <f t="shared" si="18"/>
        <v>1.25E-3</v>
      </c>
      <c r="AY25" s="85">
        <f t="shared" si="19"/>
        <v>-0.99043570669500536</v>
      </c>
      <c r="AZ25" s="80">
        <f t="shared" si="53"/>
        <v>-0.99043570669500536</v>
      </c>
      <c r="BB25" s="40">
        <v>0</v>
      </c>
      <c r="BC25" s="41">
        <v>0</v>
      </c>
      <c r="BD25" s="66">
        <f t="shared" si="20"/>
        <v>0</v>
      </c>
      <c r="BE25" s="40">
        <v>0</v>
      </c>
      <c r="BF25" s="41">
        <v>0</v>
      </c>
      <c r="BG25" s="66">
        <f t="shared" si="21"/>
        <v>0</v>
      </c>
      <c r="BH25" s="80">
        <f t="shared" si="22"/>
        <v>0</v>
      </c>
      <c r="BI25" s="85">
        <f t="shared" si="23"/>
        <v>0</v>
      </c>
      <c r="BJ25" s="80">
        <f t="shared" si="54"/>
        <v>0</v>
      </c>
      <c r="BL25" s="40">
        <v>0</v>
      </c>
      <c r="BM25" s="41">
        <v>0</v>
      </c>
      <c r="BN25" s="66">
        <f t="shared" si="24"/>
        <v>0</v>
      </c>
      <c r="BO25" s="40">
        <v>0</v>
      </c>
      <c r="BP25" s="41">
        <v>0</v>
      </c>
      <c r="BQ25" s="66">
        <f t="shared" si="25"/>
        <v>0</v>
      </c>
      <c r="BR25" s="80">
        <f t="shared" si="26"/>
        <v>0</v>
      </c>
      <c r="BS25" s="85">
        <f t="shared" si="27"/>
        <v>0</v>
      </c>
      <c r="BT25" s="80">
        <f t="shared" si="55"/>
        <v>0</v>
      </c>
      <c r="BV25" s="40">
        <v>0</v>
      </c>
      <c r="BW25" s="41">
        <v>0</v>
      </c>
      <c r="BX25" s="66">
        <f t="shared" si="28"/>
        <v>0</v>
      </c>
      <c r="BY25" s="40">
        <v>0</v>
      </c>
      <c r="BZ25" s="41">
        <v>0</v>
      </c>
      <c r="CA25" s="66">
        <f t="shared" si="29"/>
        <v>0</v>
      </c>
      <c r="CB25" s="80">
        <f t="shared" si="30"/>
        <v>0</v>
      </c>
      <c r="CC25" s="85">
        <f t="shared" si="31"/>
        <v>0</v>
      </c>
      <c r="CD25" s="80">
        <f t="shared" si="56"/>
        <v>0</v>
      </c>
      <c r="CF25" s="40">
        <v>0</v>
      </c>
      <c r="CG25" s="41">
        <v>0</v>
      </c>
      <c r="CH25" s="66">
        <f t="shared" si="32"/>
        <v>0</v>
      </c>
      <c r="CI25" s="40">
        <v>0</v>
      </c>
      <c r="CJ25" s="41">
        <v>0</v>
      </c>
      <c r="CK25" s="66">
        <f t="shared" si="33"/>
        <v>0</v>
      </c>
      <c r="CL25" s="80">
        <f t="shared" si="34"/>
        <v>0</v>
      </c>
      <c r="CM25" s="85">
        <f t="shared" si="35"/>
        <v>0</v>
      </c>
      <c r="CN25" s="80">
        <f t="shared" si="57"/>
        <v>0</v>
      </c>
      <c r="CP25" s="40">
        <v>0</v>
      </c>
      <c r="CQ25" s="41">
        <v>0</v>
      </c>
      <c r="CR25" s="66">
        <f t="shared" si="36"/>
        <v>0</v>
      </c>
      <c r="CS25" s="40">
        <v>0</v>
      </c>
      <c r="CT25" s="41">
        <v>0</v>
      </c>
      <c r="CU25" s="66">
        <f t="shared" si="37"/>
        <v>0</v>
      </c>
      <c r="CV25" s="80">
        <f t="shared" si="38"/>
        <v>0</v>
      </c>
      <c r="CW25" s="85">
        <f t="shared" si="39"/>
        <v>0</v>
      </c>
      <c r="CX25" s="80">
        <f t="shared" si="58"/>
        <v>0</v>
      </c>
    </row>
    <row r="26" spans="1:102" ht="24.95" customHeight="1">
      <c r="A26" s="3">
        <v>19</v>
      </c>
      <c r="B26" s="47" t="s">
        <v>45</v>
      </c>
      <c r="D26" s="40">
        <v>0</v>
      </c>
      <c r="E26" s="41">
        <v>0</v>
      </c>
      <c r="F26" s="66">
        <f t="shared" si="0"/>
        <v>0</v>
      </c>
      <c r="G26" s="40">
        <v>0</v>
      </c>
      <c r="H26" s="41">
        <v>0</v>
      </c>
      <c r="I26" s="66">
        <f t="shared" si="1"/>
        <v>0</v>
      </c>
      <c r="J26" s="80">
        <f t="shared" si="2"/>
        <v>0</v>
      </c>
      <c r="K26" s="85">
        <f t="shared" si="3"/>
        <v>0</v>
      </c>
      <c r="L26" s="80">
        <f t="shared" si="40"/>
        <v>0</v>
      </c>
      <c r="N26" s="40">
        <v>0</v>
      </c>
      <c r="O26" s="41">
        <v>0</v>
      </c>
      <c r="P26" s="66">
        <f t="shared" si="4"/>
        <v>0</v>
      </c>
      <c r="Q26" s="40">
        <v>0</v>
      </c>
      <c r="R26" s="41">
        <v>0</v>
      </c>
      <c r="S26" s="66">
        <f t="shared" si="5"/>
        <v>0</v>
      </c>
      <c r="T26" s="80">
        <f t="shared" si="6"/>
        <v>0</v>
      </c>
      <c r="U26" s="85">
        <f t="shared" si="7"/>
        <v>0</v>
      </c>
      <c r="V26" s="80">
        <f t="shared" si="50"/>
        <v>0</v>
      </c>
      <c r="X26" s="40">
        <v>0</v>
      </c>
      <c r="Y26" s="41">
        <v>0</v>
      </c>
      <c r="Z26" s="66">
        <f t="shared" si="8"/>
        <v>0</v>
      </c>
      <c r="AA26" s="40">
        <v>0</v>
      </c>
      <c r="AB26" s="41">
        <v>0</v>
      </c>
      <c r="AC26" s="66">
        <f t="shared" si="9"/>
        <v>0</v>
      </c>
      <c r="AD26" s="80">
        <f t="shared" si="10"/>
        <v>0</v>
      </c>
      <c r="AE26" s="85">
        <f t="shared" si="11"/>
        <v>0</v>
      </c>
      <c r="AF26" s="80">
        <f t="shared" si="51"/>
        <v>0</v>
      </c>
      <c r="AH26" s="40">
        <v>0</v>
      </c>
      <c r="AI26" s="41">
        <v>0</v>
      </c>
      <c r="AJ26" s="66">
        <f t="shared" si="12"/>
        <v>0</v>
      </c>
      <c r="AK26" s="40">
        <v>0</v>
      </c>
      <c r="AL26" s="41">
        <v>0</v>
      </c>
      <c r="AM26" s="66">
        <f t="shared" si="13"/>
        <v>0</v>
      </c>
      <c r="AN26" s="80">
        <f t="shared" si="14"/>
        <v>0</v>
      </c>
      <c r="AO26" s="85">
        <f t="shared" si="15"/>
        <v>0</v>
      </c>
      <c r="AP26" s="80">
        <f t="shared" si="52"/>
        <v>0</v>
      </c>
      <c r="AR26" s="40">
        <v>5608</v>
      </c>
      <c r="AS26" s="41">
        <v>1006</v>
      </c>
      <c r="AT26" s="66">
        <f t="shared" si="16"/>
        <v>6614</v>
      </c>
      <c r="AU26" s="40">
        <v>0</v>
      </c>
      <c r="AV26" s="41">
        <v>1624</v>
      </c>
      <c r="AW26" s="66">
        <f t="shared" si="17"/>
        <v>1624</v>
      </c>
      <c r="AX26" s="80">
        <f t="shared" si="18"/>
        <v>0.22555555555555556</v>
      </c>
      <c r="AY26" s="85">
        <f t="shared" si="19"/>
        <v>-0.75446023586332023</v>
      </c>
      <c r="AZ26" s="80">
        <f t="shared" si="53"/>
        <v>-0.75446023586332023</v>
      </c>
      <c r="BB26" s="40">
        <v>0</v>
      </c>
      <c r="BC26" s="41">
        <v>0</v>
      </c>
      <c r="BD26" s="66">
        <f t="shared" si="20"/>
        <v>0</v>
      </c>
      <c r="BE26" s="40">
        <v>0</v>
      </c>
      <c r="BF26" s="41">
        <v>0</v>
      </c>
      <c r="BG26" s="66">
        <f t="shared" si="21"/>
        <v>0</v>
      </c>
      <c r="BH26" s="80">
        <f t="shared" si="22"/>
        <v>0</v>
      </c>
      <c r="BI26" s="85">
        <f t="shared" si="23"/>
        <v>0</v>
      </c>
      <c r="BJ26" s="80">
        <f t="shared" si="54"/>
        <v>0</v>
      </c>
      <c r="BL26" s="40">
        <v>0</v>
      </c>
      <c r="BM26" s="41">
        <v>0</v>
      </c>
      <c r="BN26" s="66">
        <f t="shared" si="24"/>
        <v>0</v>
      </c>
      <c r="BO26" s="40">
        <v>0</v>
      </c>
      <c r="BP26" s="41">
        <v>0</v>
      </c>
      <c r="BQ26" s="66">
        <f t="shared" si="25"/>
        <v>0</v>
      </c>
      <c r="BR26" s="80">
        <f t="shared" si="26"/>
        <v>0</v>
      </c>
      <c r="BS26" s="85">
        <f t="shared" si="27"/>
        <v>0</v>
      </c>
      <c r="BT26" s="80">
        <f t="shared" si="55"/>
        <v>0</v>
      </c>
      <c r="BV26" s="40">
        <v>0</v>
      </c>
      <c r="BW26" s="41">
        <v>0</v>
      </c>
      <c r="BX26" s="66">
        <f t="shared" si="28"/>
        <v>0</v>
      </c>
      <c r="BY26" s="40">
        <v>0</v>
      </c>
      <c r="BZ26" s="41">
        <v>0</v>
      </c>
      <c r="CA26" s="66">
        <f t="shared" si="29"/>
        <v>0</v>
      </c>
      <c r="CB26" s="80">
        <f t="shared" si="30"/>
        <v>0</v>
      </c>
      <c r="CC26" s="85">
        <f t="shared" si="31"/>
        <v>0</v>
      </c>
      <c r="CD26" s="80">
        <f t="shared" si="56"/>
        <v>0</v>
      </c>
      <c r="CF26" s="40">
        <v>0</v>
      </c>
      <c r="CG26" s="41">
        <v>0</v>
      </c>
      <c r="CH26" s="66">
        <f t="shared" si="32"/>
        <v>0</v>
      </c>
      <c r="CI26" s="40">
        <v>0</v>
      </c>
      <c r="CJ26" s="41">
        <v>0</v>
      </c>
      <c r="CK26" s="66">
        <f t="shared" si="33"/>
        <v>0</v>
      </c>
      <c r="CL26" s="80">
        <f t="shared" si="34"/>
        <v>0</v>
      </c>
      <c r="CM26" s="85">
        <f t="shared" si="35"/>
        <v>0</v>
      </c>
      <c r="CN26" s="80">
        <f t="shared" si="57"/>
        <v>0</v>
      </c>
      <c r="CP26" s="40">
        <v>15</v>
      </c>
      <c r="CQ26" s="41">
        <v>0</v>
      </c>
      <c r="CR26" s="66">
        <f t="shared" si="36"/>
        <v>15</v>
      </c>
      <c r="CS26" s="40">
        <v>8</v>
      </c>
      <c r="CT26" s="41">
        <v>0</v>
      </c>
      <c r="CU26" s="66">
        <f t="shared" si="37"/>
        <v>8</v>
      </c>
      <c r="CV26" s="80">
        <f t="shared" si="38"/>
        <v>2.6315789473684209E-2</v>
      </c>
      <c r="CW26" s="85">
        <f t="shared" si="39"/>
        <v>-0.46666666666666667</v>
      </c>
      <c r="CX26" s="80">
        <f t="shared" si="58"/>
        <v>-0.46666666666666667</v>
      </c>
    </row>
    <row r="27" spans="1:102" ht="24.95" customHeight="1">
      <c r="A27" s="3">
        <v>20</v>
      </c>
      <c r="B27" s="47" t="s">
        <v>137</v>
      </c>
      <c r="D27" s="40">
        <v>0</v>
      </c>
      <c r="E27" s="41">
        <v>0</v>
      </c>
      <c r="F27" s="66">
        <f t="shared" si="0"/>
        <v>0</v>
      </c>
      <c r="G27" s="40">
        <v>0</v>
      </c>
      <c r="H27" s="41">
        <v>0</v>
      </c>
      <c r="I27" s="66">
        <f t="shared" si="1"/>
        <v>0</v>
      </c>
      <c r="J27" s="80">
        <f t="shared" si="2"/>
        <v>0</v>
      </c>
      <c r="K27" s="85">
        <f t="shared" si="3"/>
        <v>0</v>
      </c>
      <c r="L27" s="80">
        <f t="shared" si="40"/>
        <v>0</v>
      </c>
      <c r="N27" s="40">
        <v>0</v>
      </c>
      <c r="O27" s="41">
        <v>0</v>
      </c>
      <c r="P27" s="66">
        <f t="shared" si="4"/>
        <v>0</v>
      </c>
      <c r="Q27" s="40">
        <v>0</v>
      </c>
      <c r="R27" s="41">
        <v>0</v>
      </c>
      <c r="S27" s="66">
        <f t="shared" si="5"/>
        <v>0</v>
      </c>
      <c r="T27" s="80">
        <f t="shared" si="6"/>
        <v>0</v>
      </c>
      <c r="U27" s="85">
        <f t="shared" si="7"/>
        <v>0</v>
      </c>
      <c r="V27" s="80">
        <f t="shared" si="50"/>
        <v>0</v>
      </c>
      <c r="X27" s="40">
        <v>0</v>
      </c>
      <c r="Y27" s="41">
        <v>0</v>
      </c>
      <c r="Z27" s="66">
        <f t="shared" si="8"/>
        <v>0</v>
      </c>
      <c r="AA27" s="40">
        <v>0</v>
      </c>
      <c r="AB27" s="41">
        <v>0</v>
      </c>
      <c r="AC27" s="66">
        <f t="shared" si="9"/>
        <v>0</v>
      </c>
      <c r="AD27" s="80">
        <f t="shared" si="10"/>
        <v>0</v>
      </c>
      <c r="AE27" s="85">
        <f t="shared" si="11"/>
        <v>0</v>
      </c>
      <c r="AF27" s="80">
        <f t="shared" si="51"/>
        <v>0</v>
      </c>
      <c r="AH27" s="40">
        <v>0</v>
      </c>
      <c r="AI27" s="41">
        <v>0</v>
      </c>
      <c r="AJ27" s="66">
        <f t="shared" si="12"/>
        <v>0</v>
      </c>
      <c r="AK27" s="40">
        <v>0</v>
      </c>
      <c r="AL27" s="41">
        <v>0</v>
      </c>
      <c r="AM27" s="66">
        <f t="shared" si="13"/>
        <v>0</v>
      </c>
      <c r="AN27" s="80">
        <f t="shared" si="14"/>
        <v>0</v>
      </c>
      <c r="AO27" s="85">
        <f t="shared" si="15"/>
        <v>0</v>
      </c>
      <c r="AP27" s="80">
        <f t="shared" si="52"/>
        <v>0</v>
      </c>
      <c r="AR27" s="40">
        <v>1</v>
      </c>
      <c r="AS27" s="41">
        <v>0</v>
      </c>
      <c r="AT27" s="66">
        <f t="shared" si="16"/>
        <v>1</v>
      </c>
      <c r="AU27" s="40">
        <v>1</v>
      </c>
      <c r="AV27" s="41">
        <v>0</v>
      </c>
      <c r="AW27" s="66">
        <f t="shared" si="17"/>
        <v>1</v>
      </c>
      <c r="AX27" s="80">
        <f t="shared" si="18"/>
        <v>1.3888888888888889E-4</v>
      </c>
      <c r="AY27" s="85">
        <f t="shared" si="19"/>
        <v>0</v>
      </c>
      <c r="AZ27" s="80">
        <f t="shared" si="53"/>
        <v>0</v>
      </c>
      <c r="BB27" s="40">
        <v>0</v>
      </c>
      <c r="BC27" s="41">
        <v>0</v>
      </c>
      <c r="BD27" s="66">
        <f t="shared" si="20"/>
        <v>0</v>
      </c>
      <c r="BE27" s="40">
        <v>0</v>
      </c>
      <c r="BF27" s="41">
        <v>0</v>
      </c>
      <c r="BG27" s="66">
        <f t="shared" si="21"/>
        <v>0</v>
      </c>
      <c r="BH27" s="80">
        <f t="shared" si="22"/>
        <v>0</v>
      </c>
      <c r="BI27" s="85">
        <f t="shared" si="23"/>
        <v>0</v>
      </c>
      <c r="BJ27" s="80">
        <f t="shared" si="54"/>
        <v>0</v>
      </c>
      <c r="BL27" s="40">
        <v>0</v>
      </c>
      <c r="BM27" s="41">
        <v>0</v>
      </c>
      <c r="BN27" s="66">
        <f t="shared" si="24"/>
        <v>0</v>
      </c>
      <c r="BO27" s="40">
        <v>0</v>
      </c>
      <c r="BP27" s="41">
        <v>0</v>
      </c>
      <c r="BQ27" s="66">
        <f t="shared" si="25"/>
        <v>0</v>
      </c>
      <c r="BR27" s="80">
        <f t="shared" si="26"/>
        <v>0</v>
      </c>
      <c r="BS27" s="85">
        <f t="shared" si="27"/>
        <v>0</v>
      </c>
      <c r="BT27" s="80">
        <f t="shared" si="55"/>
        <v>0</v>
      </c>
      <c r="BV27" s="40">
        <v>0</v>
      </c>
      <c r="BW27" s="41">
        <v>0</v>
      </c>
      <c r="BX27" s="66">
        <f t="shared" si="28"/>
        <v>0</v>
      </c>
      <c r="BY27" s="40">
        <v>0</v>
      </c>
      <c r="BZ27" s="41">
        <v>0</v>
      </c>
      <c r="CA27" s="66">
        <f t="shared" si="29"/>
        <v>0</v>
      </c>
      <c r="CB27" s="80">
        <f t="shared" si="30"/>
        <v>0</v>
      </c>
      <c r="CC27" s="85">
        <f t="shared" si="31"/>
        <v>0</v>
      </c>
      <c r="CD27" s="80">
        <f t="shared" si="56"/>
        <v>0</v>
      </c>
      <c r="CF27" s="40">
        <v>0</v>
      </c>
      <c r="CG27" s="41">
        <v>0</v>
      </c>
      <c r="CH27" s="66">
        <f t="shared" si="32"/>
        <v>0</v>
      </c>
      <c r="CI27" s="40">
        <v>0</v>
      </c>
      <c r="CJ27" s="41">
        <v>0</v>
      </c>
      <c r="CK27" s="66">
        <f t="shared" si="33"/>
        <v>0</v>
      </c>
      <c r="CL27" s="80">
        <f t="shared" si="34"/>
        <v>0</v>
      </c>
      <c r="CM27" s="85">
        <f t="shared" si="35"/>
        <v>0</v>
      </c>
      <c r="CN27" s="80">
        <f t="shared" si="57"/>
        <v>0</v>
      </c>
      <c r="CP27" s="40">
        <v>0</v>
      </c>
      <c r="CQ27" s="41">
        <v>0</v>
      </c>
      <c r="CR27" s="66">
        <f t="shared" si="36"/>
        <v>0</v>
      </c>
      <c r="CS27" s="40">
        <v>0</v>
      </c>
      <c r="CT27" s="41">
        <v>0</v>
      </c>
      <c r="CU27" s="66">
        <f t="shared" si="37"/>
        <v>0</v>
      </c>
      <c r="CV27" s="80">
        <f t="shared" si="38"/>
        <v>0</v>
      </c>
      <c r="CW27" s="85">
        <f t="shared" si="39"/>
        <v>0</v>
      </c>
      <c r="CX27" s="80">
        <f t="shared" si="58"/>
        <v>0</v>
      </c>
    </row>
    <row r="28" spans="1:102" ht="24.95" customHeight="1">
      <c r="A28" s="3">
        <v>21</v>
      </c>
      <c r="B28" s="47" t="s">
        <v>85</v>
      </c>
      <c r="D28" s="40">
        <v>0</v>
      </c>
      <c r="E28" s="41">
        <v>0</v>
      </c>
      <c r="F28" s="66">
        <f t="shared" si="0"/>
        <v>0</v>
      </c>
      <c r="G28" s="40">
        <v>0</v>
      </c>
      <c r="H28" s="41">
        <v>0</v>
      </c>
      <c r="I28" s="66">
        <f t="shared" si="1"/>
        <v>0</v>
      </c>
      <c r="J28" s="80">
        <f t="shared" si="2"/>
        <v>0</v>
      </c>
      <c r="K28" s="85">
        <f t="shared" si="3"/>
        <v>0</v>
      </c>
      <c r="L28" s="80">
        <f t="shared" si="40"/>
        <v>0</v>
      </c>
      <c r="N28" s="40">
        <v>0</v>
      </c>
      <c r="O28" s="41">
        <v>0</v>
      </c>
      <c r="P28" s="66">
        <f t="shared" si="4"/>
        <v>0</v>
      </c>
      <c r="Q28" s="40">
        <v>0</v>
      </c>
      <c r="R28" s="41">
        <v>0</v>
      </c>
      <c r="S28" s="66">
        <f t="shared" si="5"/>
        <v>0</v>
      </c>
      <c r="T28" s="80">
        <f t="shared" si="6"/>
        <v>0</v>
      </c>
      <c r="U28" s="85">
        <f t="shared" si="7"/>
        <v>0</v>
      </c>
      <c r="V28" s="80">
        <f t="shared" si="50"/>
        <v>0</v>
      </c>
      <c r="X28" s="40">
        <v>0</v>
      </c>
      <c r="Y28" s="41">
        <v>0</v>
      </c>
      <c r="Z28" s="66">
        <f t="shared" si="8"/>
        <v>0</v>
      </c>
      <c r="AA28" s="40">
        <v>0</v>
      </c>
      <c r="AB28" s="41">
        <v>0</v>
      </c>
      <c r="AC28" s="66">
        <f t="shared" si="9"/>
        <v>0</v>
      </c>
      <c r="AD28" s="80">
        <f t="shared" si="10"/>
        <v>0</v>
      </c>
      <c r="AE28" s="85">
        <f t="shared" si="11"/>
        <v>0</v>
      </c>
      <c r="AF28" s="80">
        <f t="shared" si="51"/>
        <v>0</v>
      </c>
      <c r="AH28" s="40">
        <v>9</v>
      </c>
      <c r="AI28" s="41">
        <v>0</v>
      </c>
      <c r="AJ28" s="66">
        <f t="shared" si="12"/>
        <v>9</v>
      </c>
      <c r="AK28" s="40">
        <v>15</v>
      </c>
      <c r="AL28" s="41">
        <v>0</v>
      </c>
      <c r="AM28" s="66">
        <f t="shared" si="13"/>
        <v>15</v>
      </c>
      <c r="AN28" s="80">
        <f t="shared" si="14"/>
        <v>9.0744101633393835E-3</v>
      </c>
      <c r="AO28" s="85">
        <f t="shared" si="15"/>
        <v>0.66666666666666663</v>
      </c>
      <c r="AP28" s="80">
        <f t="shared" si="52"/>
        <v>0.66666666666666663</v>
      </c>
      <c r="AR28" s="40">
        <v>25</v>
      </c>
      <c r="AS28" s="41">
        <v>0</v>
      </c>
      <c r="AT28" s="66">
        <f t="shared" si="16"/>
        <v>25</v>
      </c>
      <c r="AU28" s="40">
        <v>20</v>
      </c>
      <c r="AV28" s="41">
        <v>0</v>
      </c>
      <c r="AW28" s="66">
        <f t="shared" si="17"/>
        <v>20</v>
      </c>
      <c r="AX28" s="80">
        <f t="shared" si="18"/>
        <v>2.7777777777777779E-3</v>
      </c>
      <c r="AY28" s="85">
        <f t="shared" si="19"/>
        <v>-0.2</v>
      </c>
      <c r="AZ28" s="80">
        <f t="shared" si="53"/>
        <v>-0.2</v>
      </c>
      <c r="BB28" s="40">
        <v>0</v>
      </c>
      <c r="BC28" s="41">
        <v>0</v>
      </c>
      <c r="BD28" s="66">
        <f t="shared" si="20"/>
        <v>0</v>
      </c>
      <c r="BE28" s="40">
        <v>0</v>
      </c>
      <c r="BF28" s="41">
        <v>0</v>
      </c>
      <c r="BG28" s="66">
        <f t="shared" si="21"/>
        <v>0</v>
      </c>
      <c r="BH28" s="80">
        <f t="shared" si="22"/>
        <v>0</v>
      </c>
      <c r="BI28" s="85">
        <f t="shared" si="23"/>
        <v>0</v>
      </c>
      <c r="BJ28" s="80">
        <f t="shared" si="54"/>
        <v>0</v>
      </c>
      <c r="BL28" s="40">
        <v>0</v>
      </c>
      <c r="BM28" s="41">
        <v>0</v>
      </c>
      <c r="BN28" s="66">
        <f t="shared" si="24"/>
        <v>0</v>
      </c>
      <c r="BO28" s="40">
        <v>0</v>
      </c>
      <c r="BP28" s="41">
        <v>0</v>
      </c>
      <c r="BQ28" s="66">
        <f t="shared" si="25"/>
        <v>0</v>
      </c>
      <c r="BR28" s="80">
        <f t="shared" si="26"/>
        <v>0</v>
      </c>
      <c r="BS28" s="85">
        <f t="shared" si="27"/>
        <v>0</v>
      </c>
      <c r="BT28" s="80">
        <f t="shared" si="55"/>
        <v>0</v>
      </c>
      <c r="BV28" s="40">
        <v>0</v>
      </c>
      <c r="BW28" s="41">
        <v>0</v>
      </c>
      <c r="BX28" s="66">
        <f t="shared" si="28"/>
        <v>0</v>
      </c>
      <c r="BY28" s="40">
        <v>0</v>
      </c>
      <c r="BZ28" s="41">
        <v>0</v>
      </c>
      <c r="CA28" s="66">
        <f t="shared" si="29"/>
        <v>0</v>
      </c>
      <c r="CB28" s="80">
        <f t="shared" si="30"/>
        <v>0</v>
      </c>
      <c r="CC28" s="85">
        <f t="shared" si="31"/>
        <v>0</v>
      </c>
      <c r="CD28" s="80">
        <f t="shared" si="56"/>
        <v>0</v>
      </c>
      <c r="CF28" s="40">
        <v>0</v>
      </c>
      <c r="CG28" s="41">
        <v>0</v>
      </c>
      <c r="CH28" s="66">
        <f t="shared" si="32"/>
        <v>0</v>
      </c>
      <c r="CI28" s="40">
        <v>0</v>
      </c>
      <c r="CJ28" s="41">
        <v>0</v>
      </c>
      <c r="CK28" s="66">
        <f t="shared" si="33"/>
        <v>0</v>
      </c>
      <c r="CL28" s="80">
        <f t="shared" si="34"/>
        <v>0</v>
      </c>
      <c r="CM28" s="85">
        <f t="shared" si="35"/>
        <v>0</v>
      </c>
      <c r="CN28" s="80">
        <f t="shared" si="57"/>
        <v>0</v>
      </c>
      <c r="CP28" s="40">
        <v>0</v>
      </c>
      <c r="CQ28" s="41">
        <v>0</v>
      </c>
      <c r="CR28" s="66">
        <f t="shared" si="36"/>
        <v>0</v>
      </c>
      <c r="CS28" s="40">
        <v>0</v>
      </c>
      <c r="CT28" s="41">
        <v>0</v>
      </c>
      <c r="CU28" s="66">
        <f t="shared" si="37"/>
        <v>0</v>
      </c>
      <c r="CV28" s="80">
        <f t="shared" si="38"/>
        <v>0</v>
      </c>
      <c r="CW28" s="85">
        <f t="shared" si="39"/>
        <v>0</v>
      </c>
      <c r="CX28" s="80">
        <f t="shared" si="58"/>
        <v>0</v>
      </c>
    </row>
    <row r="29" spans="1:102" ht="24.95" customHeight="1">
      <c r="A29" s="3">
        <v>22</v>
      </c>
      <c r="B29" s="47" t="s">
        <v>77</v>
      </c>
      <c r="D29" s="40">
        <v>0</v>
      </c>
      <c r="E29" s="41">
        <v>0</v>
      </c>
      <c r="F29" s="66">
        <f t="shared" si="0"/>
        <v>0</v>
      </c>
      <c r="G29" s="40">
        <v>0</v>
      </c>
      <c r="H29" s="41">
        <v>0</v>
      </c>
      <c r="I29" s="66">
        <f t="shared" si="1"/>
        <v>0</v>
      </c>
      <c r="J29" s="80">
        <f t="shared" si="2"/>
        <v>0</v>
      </c>
      <c r="K29" s="85">
        <f t="shared" si="3"/>
        <v>0</v>
      </c>
      <c r="L29" s="80">
        <f t="shared" si="40"/>
        <v>0</v>
      </c>
      <c r="N29" s="40">
        <v>0</v>
      </c>
      <c r="O29" s="41">
        <v>0</v>
      </c>
      <c r="P29" s="66">
        <f t="shared" si="4"/>
        <v>0</v>
      </c>
      <c r="Q29" s="40">
        <v>0</v>
      </c>
      <c r="R29" s="41">
        <v>0</v>
      </c>
      <c r="S29" s="66">
        <f t="shared" si="5"/>
        <v>0</v>
      </c>
      <c r="T29" s="80">
        <f t="shared" si="6"/>
        <v>0</v>
      </c>
      <c r="U29" s="85">
        <f t="shared" si="7"/>
        <v>0</v>
      </c>
      <c r="V29" s="80">
        <f t="shared" si="50"/>
        <v>0</v>
      </c>
      <c r="X29" s="40">
        <v>0</v>
      </c>
      <c r="Y29" s="41">
        <v>0</v>
      </c>
      <c r="Z29" s="66">
        <f t="shared" si="8"/>
        <v>0</v>
      </c>
      <c r="AA29" s="40">
        <v>0</v>
      </c>
      <c r="AB29" s="41">
        <v>0</v>
      </c>
      <c r="AC29" s="66">
        <f t="shared" si="9"/>
        <v>0</v>
      </c>
      <c r="AD29" s="80">
        <f t="shared" si="10"/>
        <v>0</v>
      </c>
      <c r="AE29" s="85">
        <f t="shared" si="11"/>
        <v>0</v>
      </c>
      <c r="AF29" s="80">
        <f t="shared" si="51"/>
        <v>0</v>
      </c>
      <c r="AH29" s="40">
        <v>0</v>
      </c>
      <c r="AI29" s="41">
        <v>0</v>
      </c>
      <c r="AJ29" s="66">
        <f t="shared" si="12"/>
        <v>0</v>
      </c>
      <c r="AK29" s="40">
        <v>0</v>
      </c>
      <c r="AL29" s="41">
        <v>0</v>
      </c>
      <c r="AM29" s="66">
        <f t="shared" si="13"/>
        <v>0</v>
      </c>
      <c r="AN29" s="80">
        <f t="shared" si="14"/>
        <v>0</v>
      </c>
      <c r="AO29" s="85">
        <f t="shared" si="15"/>
        <v>0</v>
      </c>
      <c r="AP29" s="80">
        <f t="shared" si="52"/>
        <v>0</v>
      </c>
      <c r="AR29" s="40">
        <v>163</v>
      </c>
      <c r="AS29" s="41">
        <v>0</v>
      </c>
      <c r="AT29" s="66">
        <f t="shared" si="16"/>
        <v>163</v>
      </c>
      <c r="AU29" s="40">
        <v>0</v>
      </c>
      <c r="AV29" s="41">
        <v>0</v>
      </c>
      <c r="AW29" s="66">
        <f t="shared" si="17"/>
        <v>0</v>
      </c>
      <c r="AX29" s="80">
        <f t="shared" si="18"/>
        <v>0</v>
      </c>
      <c r="AY29" s="85">
        <f t="shared" si="19"/>
        <v>-1</v>
      </c>
      <c r="AZ29" s="80">
        <f t="shared" si="53"/>
        <v>-1</v>
      </c>
      <c r="BB29" s="40">
        <v>0</v>
      </c>
      <c r="BC29" s="41">
        <v>0</v>
      </c>
      <c r="BD29" s="66">
        <f t="shared" si="20"/>
        <v>0</v>
      </c>
      <c r="BE29" s="40">
        <v>0</v>
      </c>
      <c r="BF29" s="41">
        <v>0</v>
      </c>
      <c r="BG29" s="66">
        <f t="shared" si="21"/>
        <v>0</v>
      </c>
      <c r="BH29" s="80">
        <f t="shared" si="22"/>
        <v>0</v>
      </c>
      <c r="BI29" s="85">
        <f t="shared" si="23"/>
        <v>0</v>
      </c>
      <c r="BJ29" s="80">
        <f t="shared" si="54"/>
        <v>0</v>
      </c>
      <c r="BL29" s="40">
        <v>0</v>
      </c>
      <c r="BM29" s="41">
        <v>0</v>
      </c>
      <c r="BN29" s="66">
        <f t="shared" si="24"/>
        <v>0</v>
      </c>
      <c r="BO29" s="40">
        <v>0</v>
      </c>
      <c r="BP29" s="41">
        <v>0</v>
      </c>
      <c r="BQ29" s="66">
        <f t="shared" si="25"/>
        <v>0</v>
      </c>
      <c r="BR29" s="80">
        <f t="shared" si="26"/>
        <v>0</v>
      </c>
      <c r="BS29" s="85">
        <f t="shared" si="27"/>
        <v>0</v>
      </c>
      <c r="BT29" s="80">
        <f t="shared" si="55"/>
        <v>0</v>
      </c>
      <c r="BV29" s="40">
        <v>0</v>
      </c>
      <c r="BW29" s="41">
        <v>0</v>
      </c>
      <c r="BX29" s="66">
        <f t="shared" si="28"/>
        <v>0</v>
      </c>
      <c r="BY29" s="40">
        <v>0</v>
      </c>
      <c r="BZ29" s="41">
        <v>0</v>
      </c>
      <c r="CA29" s="66">
        <f t="shared" si="29"/>
        <v>0</v>
      </c>
      <c r="CB29" s="80">
        <f t="shared" si="30"/>
        <v>0</v>
      </c>
      <c r="CC29" s="85">
        <f t="shared" si="31"/>
        <v>0</v>
      </c>
      <c r="CD29" s="80">
        <f t="shared" si="56"/>
        <v>0</v>
      </c>
      <c r="CF29" s="40">
        <v>0</v>
      </c>
      <c r="CG29" s="41">
        <v>0</v>
      </c>
      <c r="CH29" s="66">
        <f t="shared" si="32"/>
        <v>0</v>
      </c>
      <c r="CI29" s="40">
        <v>0</v>
      </c>
      <c r="CJ29" s="41">
        <v>0</v>
      </c>
      <c r="CK29" s="66">
        <f t="shared" si="33"/>
        <v>0</v>
      </c>
      <c r="CL29" s="80">
        <f t="shared" si="34"/>
        <v>0</v>
      </c>
      <c r="CM29" s="85">
        <f t="shared" si="35"/>
        <v>0</v>
      </c>
      <c r="CN29" s="80">
        <f t="shared" si="57"/>
        <v>0</v>
      </c>
      <c r="CP29" s="40">
        <v>0</v>
      </c>
      <c r="CQ29" s="41">
        <v>0</v>
      </c>
      <c r="CR29" s="66">
        <f t="shared" si="36"/>
        <v>0</v>
      </c>
      <c r="CS29" s="40">
        <v>0</v>
      </c>
      <c r="CT29" s="41">
        <v>0</v>
      </c>
      <c r="CU29" s="66">
        <f t="shared" si="37"/>
        <v>0</v>
      </c>
      <c r="CV29" s="80">
        <f t="shared" si="38"/>
        <v>0</v>
      </c>
      <c r="CW29" s="85">
        <f t="shared" si="39"/>
        <v>0</v>
      </c>
      <c r="CX29" s="80">
        <f t="shared" si="58"/>
        <v>0</v>
      </c>
    </row>
    <row r="30" spans="1:102" ht="24.95" customHeight="1">
      <c r="A30" s="3">
        <v>23</v>
      </c>
      <c r="B30" s="47" t="s">
        <v>203</v>
      </c>
      <c r="D30" s="40">
        <v>0</v>
      </c>
      <c r="E30" s="41">
        <v>0</v>
      </c>
      <c r="F30" s="66">
        <f t="shared" si="0"/>
        <v>0</v>
      </c>
      <c r="G30" s="40">
        <v>0</v>
      </c>
      <c r="H30" s="41">
        <v>0</v>
      </c>
      <c r="I30" s="66">
        <f t="shared" si="1"/>
        <v>0</v>
      </c>
      <c r="J30" s="80">
        <f t="shared" si="2"/>
        <v>0</v>
      </c>
      <c r="K30" s="85">
        <f t="shared" si="3"/>
        <v>0</v>
      </c>
      <c r="L30" s="80">
        <f t="shared" si="40"/>
        <v>0</v>
      </c>
      <c r="N30" s="40">
        <v>0</v>
      </c>
      <c r="O30" s="41">
        <v>0</v>
      </c>
      <c r="P30" s="66">
        <f t="shared" si="4"/>
        <v>0</v>
      </c>
      <c r="Q30" s="40">
        <v>0</v>
      </c>
      <c r="R30" s="41">
        <v>0</v>
      </c>
      <c r="S30" s="66">
        <f t="shared" si="5"/>
        <v>0</v>
      </c>
      <c r="T30" s="80">
        <f t="shared" si="6"/>
        <v>0</v>
      </c>
      <c r="U30" s="85">
        <f t="shared" si="7"/>
        <v>0</v>
      </c>
      <c r="V30" s="80">
        <f t="shared" si="50"/>
        <v>0</v>
      </c>
      <c r="X30" s="40">
        <v>0</v>
      </c>
      <c r="Y30" s="41">
        <v>0</v>
      </c>
      <c r="Z30" s="66">
        <f t="shared" si="8"/>
        <v>0</v>
      </c>
      <c r="AA30" s="40">
        <v>0</v>
      </c>
      <c r="AB30" s="41">
        <v>0</v>
      </c>
      <c r="AC30" s="66">
        <f t="shared" si="9"/>
        <v>0</v>
      </c>
      <c r="AD30" s="80">
        <f t="shared" si="10"/>
        <v>0</v>
      </c>
      <c r="AE30" s="85">
        <f t="shared" si="11"/>
        <v>0</v>
      </c>
      <c r="AF30" s="80">
        <f t="shared" si="51"/>
        <v>0</v>
      </c>
      <c r="AH30" s="40">
        <v>0</v>
      </c>
      <c r="AI30" s="41">
        <v>0</v>
      </c>
      <c r="AJ30" s="66">
        <f t="shared" si="12"/>
        <v>0</v>
      </c>
      <c r="AK30" s="40">
        <v>0</v>
      </c>
      <c r="AL30" s="41">
        <v>0</v>
      </c>
      <c r="AM30" s="66">
        <f t="shared" si="13"/>
        <v>0</v>
      </c>
      <c r="AN30" s="80">
        <f t="shared" si="14"/>
        <v>0</v>
      </c>
      <c r="AO30" s="85">
        <f t="shared" si="15"/>
        <v>0</v>
      </c>
      <c r="AP30" s="80">
        <f t="shared" si="52"/>
        <v>0</v>
      </c>
      <c r="AR30" s="40">
        <v>0</v>
      </c>
      <c r="AS30" s="41">
        <v>0</v>
      </c>
      <c r="AT30" s="66">
        <f t="shared" si="16"/>
        <v>0</v>
      </c>
      <c r="AU30" s="40">
        <v>0</v>
      </c>
      <c r="AV30" s="41">
        <v>0</v>
      </c>
      <c r="AW30" s="66">
        <f t="shared" si="17"/>
        <v>0</v>
      </c>
      <c r="AX30" s="80">
        <f t="shared" si="18"/>
        <v>0</v>
      </c>
      <c r="AY30" s="85">
        <f t="shared" si="19"/>
        <v>0</v>
      </c>
      <c r="AZ30" s="80">
        <f t="shared" si="53"/>
        <v>0</v>
      </c>
      <c r="BB30" s="40">
        <v>3</v>
      </c>
      <c r="BC30" s="41">
        <v>0</v>
      </c>
      <c r="BD30" s="66">
        <f t="shared" si="20"/>
        <v>3</v>
      </c>
      <c r="BE30" s="40">
        <v>0</v>
      </c>
      <c r="BF30" s="41">
        <v>0</v>
      </c>
      <c r="BG30" s="66">
        <f t="shared" si="21"/>
        <v>0</v>
      </c>
      <c r="BH30" s="80">
        <f t="shared" si="22"/>
        <v>0</v>
      </c>
      <c r="BI30" s="85">
        <f t="shared" si="23"/>
        <v>-1</v>
      </c>
      <c r="BJ30" s="80">
        <f t="shared" si="54"/>
        <v>-1</v>
      </c>
      <c r="BL30" s="40">
        <v>0</v>
      </c>
      <c r="BM30" s="41">
        <v>0</v>
      </c>
      <c r="BN30" s="66">
        <f t="shared" si="24"/>
        <v>0</v>
      </c>
      <c r="BO30" s="40">
        <v>0</v>
      </c>
      <c r="BP30" s="41">
        <v>0</v>
      </c>
      <c r="BQ30" s="66">
        <f t="shared" si="25"/>
        <v>0</v>
      </c>
      <c r="BR30" s="80">
        <f t="shared" si="26"/>
        <v>0</v>
      </c>
      <c r="BS30" s="85">
        <f t="shared" si="27"/>
        <v>0</v>
      </c>
      <c r="BT30" s="80">
        <f t="shared" si="55"/>
        <v>0</v>
      </c>
      <c r="BV30" s="40">
        <v>0</v>
      </c>
      <c r="BW30" s="41">
        <v>0</v>
      </c>
      <c r="BX30" s="66">
        <f t="shared" si="28"/>
        <v>0</v>
      </c>
      <c r="BY30" s="40">
        <v>0</v>
      </c>
      <c r="BZ30" s="41">
        <v>0</v>
      </c>
      <c r="CA30" s="66">
        <f t="shared" si="29"/>
        <v>0</v>
      </c>
      <c r="CB30" s="80">
        <f t="shared" si="30"/>
        <v>0</v>
      </c>
      <c r="CC30" s="85">
        <f t="shared" si="31"/>
        <v>0</v>
      </c>
      <c r="CD30" s="80">
        <f t="shared" si="56"/>
        <v>0</v>
      </c>
      <c r="CF30" s="40">
        <v>0</v>
      </c>
      <c r="CG30" s="41">
        <v>0</v>
      </c>
      <c r="CH30" s="66">
        <f t="shared" si="32"/>
        <v>0</v>
      </c>
      <c r="CI30" s="40">
        <v>0</v>
      </c>
      <c r="CJ30" s="41">
        <v>0</v>
      </c>
      <c r="CK30" s="66">
        <f t="shared" si="33"/>
        <v>0</v>
      </c>
      <c r="CL30" s="80">
        <f t="shared" si="34"/>
        <v>0</v>
      </c>
      <c r="CM30" s="85">
        <f t="shared" si="35"/>
        <v>0</v>
      </c>
      <c r="CN30" s="80">
        <f t="shared" si="57"/>
        <v>0</v>
      </c>
      <c r="CP30" s="40">
        <v>0</v>
      </c>
      <c r="CQ30" s="41">
        <v>0</v>
      </c>
      <c r="CR30" s="66">
        <f t="shared" si="36"/>
        <v>0</v>
      </c>
      <c r="CS30" s="40">
        <v>0</v>
      </c>
      <c r="CT30" s="41">
        <v>0</v>
      </c>
      <c r="CU30" s="66">
        <f t="shared" si="37"/>
        <v>0</v>
      </c>
      <c r="CV30" s="80">
        <f t="shared" si="38"/>
        <v>0</v>
      </c>
      <c r="CW30" s="85">
        <f t="shared" si="39"/>
        <v>0</v>
      </c>
      <c r="CX30" s="80">
        <f t="shared" si="58"/>
        <v>0</v>
      </c>
    </row>
    <row r="31" spans="1:102" ht="24.95" customHeight="1">
      <c r="A31" s="3">
        <v>24</v>
      </c>
      <c r="B31" s="47" t="s">
        <v>110</v>
      </c>
      <c r="D31" s="40">
        <v>0</v>
      </c>
      <c r="E31" s="41">
        <v>0</v>
      </c>
      <c r="F31" s="66">
        <f t="shared" si="0"/>
        <v>0</v>
      </c>
      <c r="G31" s="40">
        <v>0</v>
      </c>
      <c r="H31" s="41">
        <v>0</v>
      </c>
      <c r="I31" s="66">
        <f t="shared" si="1"/>
        <v>0</v>
      </c>
      <c r="J31" s="80">
        <f t="shared" si="2"/>
        <v>0</v>
      </c>
      <c r="K31" s="85">
        <f t="shared" si="3"/>
        <v>0</v>
      </c>
      <c r="L31" s="80">
        <f t="shared" si="40"/>
        <v>0</v>
      </c>
      <c r="N31" s="40">
        <v>0</v>
      </c>
      <c r="O31" s="41">
        <v>0</v>
      </c>
      <c r="P31" s="66">
        <f t="shared" si="4"/>
        <v>0</v>
      </c>
      <c r="Q31" s="40">
        <v>0</v>
      </c>
      <c r="R31" s="41">
        <v>0</v>
      </c>
      <c r="S31" s="66">
        <f t="shared" si="5"/>
        <v>0</v>
      </c>
      <c r="T31" s="80">
        <f t="shared" si="6"/>
        <v>0</v>
      </c>
      <c r="U31" s="85">
        <f t="shared" si="7"/>
        <v>0</v>
      </c>
      <c r="V31" s="80">
        <f t="shared" si="50"/>
        <v>0</v>
      </c>
      <c r="X31" s="40">
        <v>0</v>
      </c>
      <c r="Y31" s="41">
        <v>0</v>
      </c>
      <c r="Z31" s="66">
        <f t="shared" si="8"/>
        <v>0</v>
      </c>
      <c r="AA31" s="40">
        <v>0</v>
      </c>
      <c r="AB31" s="41">
        <v>0</v>
      </c>
      <c r="AC31" s="66">
        <f t="shared" si="9"/>
        <v>0</v>
      </c>
      <c r="AD31" s="80">
        <f t="shared" si="10"/>
        <v>0</v>
      </c>
      <c r="AE31" s="85">
        <f t="shared" si="11"/>
        <v>0</v>
      </c>
      <c r="AF31" s="80">
        <f t="shared" si="51"/>
        <v>0</v>
      </c>
      <c r="AH31" s="40">
        <v>0</v>
      </c>
      <c r="AI31" s="41">
        <v>0</v>
      </c>
      <c r="AJ31" s="66">
        <f t="shared" si="12"/>
        <v>0</v>
      </c>
      <c r="AK31" s="40">
        <v>0</v>
      </c>
      <c r="AL31" s="41">
        <v>0</v>
      </c>
      <c r="AM31" s="66">
        <f t="shared" si="13"/>
        <v>0</v>
      </c>
      <c r="AN31" s="80">
        <f t="shared" si="14"/>
        <v>0</v>
      </c>
      <c r="AO31" s="85">
        <f t="shared" si="15"/>
        <v>0</v>
      </c>
      <c r="AP31" s="80">
        <f t="shared" si="52"/>
        <v>0</v>
      </c>
      <c r="AR31" s="40">
        <v>2</v>
      </c>
      <c r="AS31" s="41">
        <v>0</v>
      </c>
      <c r="AT31" s="66">
        <f t="shared" si="16"/>
        <v>2</v>
      </c>
      <c r="AU31" s="40">
        <v>0</v>
      </c>
      <c r="AV31" s="41">
        <v>0</v>
      </c>
      <c r="AW31" s="66">
        <f t="shared" si="17"/>
        <v>0</v>
      </c>
      <c r="AX31" s="80">
        <f t="shared" si="18"/>
        <v>0</v>
      </c>
      <c r="AY31" s="85">
        <f t="shared" si="19"/>
        <v>-1</v>
      </c>
      <c r="AZ31" s="80">
        <f t="shared" si="53"/>
        <v>-1</v>
      </c>
      <c r="BB31" s="40">
        <v>7</v>
      </c>
      <c r="BC31" s="41">
        <v>0</v>
      </c>
      <c r="BD31" s="66">
        <f t="shared" si="20"/>
        <v>7</v>
      </c>
      <c r="BE31" s="40">
        <v>16</v>
      </c>
      <c r="BF31" s="41">
        <v>0</v>
      </c>
      <c r="BG31" s="66">
        <f t="shared" si="21"/>
        <v>16</v>
      </c>
      <c r="BH31" s="80">
        <f t="shared" si="22"/>
        <v>1.0767160161507403E-2</v>
      </c>
      <c r="BI31" s="85">
        <f t="shared" si="23"/>
        <v>1.2857142857142858</v>
      </c>
      <c r="BJ31" s="80">
        <f t="shared" si="54"/>
        <v>1.2857142857142858</v>
      </c>
      <c r="BL31" s="40">
        <v>0</v>
      </c>
      <c r="BM31" s="41">
        <v>0</v>
      </c>
      <c r="BN31" s="66">
        <f t="shared" si="24"/>
        <v>0</v>
      </c>
      <c r="BO31" s="40">
        <v>0</v>
      </c>
      <c r="BP31" s="41">
        <v>0</v>
      </c>
      <c r="BQ31" s="66">
        <f t="shared" si="25"/>
        <v>0</v>
      </c>
      <c r="BR31" s="80">
        <f t="shared" si="26"/>
        <v>0</v>
      </c>
      <c r="BS31" s="85">
        <f t="shared" si="27"/>
        <v>0</v>
      </c>
      <c r="BT31" s="80">
        <f t="shared" si="55"/>
        <v>0</v>
      </c>
      <c r="BV31" s="40">
        <v>0</v>
      </c>
      <c r="BW31" s="41">
        <v>0</v>
      </c>
      <c r="BX31" s="66">
        <f t="shared" si="28"/>
        <v>0</v>
      </c>
      <c r="BY31" s="40">
        <v>0</v>
      </c>
      <c r="BZ31" s="41">
        <v>0</v>
      </c>
      <c r="CA31" s="66">
        <f t="shared" si="29"/>
        <v>0</v>
      </c>
      <c r="CB31" s="80">
        <f t="shared" si="30"/>
        <v>0</v>
      </c>
      <c r="CC31" s="85">
        <f t="shared" si="31"/>
        <v>0</v>
      </c>
      <c r="CD31" s="80">
        <f t="shared" si="56"/>
        <v>0</v>
      </c>
      <c r="CF31" s="40">
        <v>0</v>
      </c>
      <c r="CG31" s="41">
        <v>0</v>
      </c>
      <c r="CH31" s="66">
        <f t="shared" si="32"/>
        <v>0</v>
      </c>
      <c r="CI31" s="40">
        <v>0</v>
      </c>
      <c r="CJ31" s="41">
        <v>0</v>
      </c>
      <c r="CK31" s="66">
        <f t="shared" si="33"/>
        <v>0</v>
      </c>
      <c r="CL31" s="80">
        <f t="shared" si="34"/>
        <v>0</v>
      </c>
      <c r="CM31" s="85">
        <f t="shared" si="35"/>
        <v>0</v>
      </c>
      <c r="CN31" s="80">
        <f t="shared" si="57"/>
        <v>0</v>
      </c>
      <c r="CP31" s="40">
        <v>0</v>
      </c>
      <c r="CQ31" s="41">
        <v>0</v>
      </c>
      <c r="CR31" s="66">
        <f t="shared" si="36"/>
        <v>0</v>
      </c>
      <c r="CS31" s="40">
        <v>0</v>
      </c>
      <c r="CT31" s="41">
        <v>0</v>
      </c>
      <c r="CU31" s="66">
        <f t="shared" si="37"/>
        <v>0</v>
      </c>
      <c r="CV31" s="80">
        <f t="shared" si="38"/>
        <v>0</v>
      </c>
      <c r="CW31" s="85">
        <f t="shared" si="39"/>
        <v>0</v>
      </c>
      <c r="CX31" s="80">
        <f t="shared" si="58"/>
        <v>0</v>
      </c>
    </row>
    <row r="32" spans="1:102" ht="24.95" customHeight="1">
      <c r="A32" s="3">
        <v>25</v>
      </c>
      <c r="B32" s="47" t="s">
        <v>269</v>
      </c>
      <c r="D32" s="40">
        <v>0</v>
      </c>
      <c r="E32" s="41">
        <v>0</v>
      </c>
      <c r="F32" s="66">
        <f t="shared" si="0"/>
        <v>0</v>
      </c>
      <c r="G32" s="40">
        <v>0</v>
      </c>
      <c r="H32" s="41">
        <v>0</v>
      </c>
      <c r="I32" s="66">
        <f t="shared" si="1"/>
        <v>0</v>
      </c>
      <c r="J32" s="80">
        <f t="shared" si="2"/>
        <v>0</v>
      </c>
      <c r="K32" s="85">
        <f t="shared" si="3"/>
        <v>0</v>
      </c>
      <c r="L32" s="80">
        <f>IFERROR((I32-F32)/F32,0)</f>
        <v>0</v>
      </c>
      <c r="N32" s="40">
        <v>0</v>
      </c>
      <c r="O32" s="41">
        <v>0</v>
      </c>
      <c r="P32" s="66">
        <f t="shared" si="4"/>
        <v>0</v>
      </c>
      <c r="Q32" s="40">
        <v>0</v>
      </c>
      <c r="R32" s="41">
        <v>0</v>
      </c>
      <c r="S32" s="66">
        <f t="shared" si="5"/>
        <v>0</v>
      </c>
      <c r="T32" s="80">
        <f t="shared" si="6"/>
        <v>0</v>
      </c>
      <c r="U32" s="85">
        <f t="shared" si="7"/>
        <v>0</v>
      </c>
      <c r="V32" s="80">
        <f>IFERROR((S32-P32)/P32,0)</f>
        <v>0</v>
      </c>
      <c r="X32" s="40">
        <v>0</v>
      </c>
      <c r="Y32" s="41">
        <v>0</v>
      </c>
      <c r="Z32" s="66">
        <f t="shared" si="8"/>
        <v>0</v>
      </c>
      <c r="AA32" s="40">
        <v>0</v>
      </c>
      <c r="AB32" s="41">
        <v>0</v>
      </c>
      <c r="AC32" s="66">
        <f t="shared" si="9"/>
        <v>0</v>
      </c>
      <c r="AD32" s="80">
        <f t="shared" si="10"/>
        <v>0</v>
      </c>
      <c r="AE32" s="85">
        <f t="shared" si="11"/>
        <v>0</v>
      </c>
      <c r="AF32" s="80">
        <f>IFERROR((AC32-Z32)/Z32,0)</f>
        <v>0</v>
      </c>
      <c r="AH32" s="40">
        <v>0</v>
      </c>
      <c r="AI32" s="41">
        <v>0</v>
      </c>
      <c r="AJ32" s="66">
        <f t="shared" si="12"/>
        <v>0</v>
      </c>
      <c r="AK32" s="40">
        <v>0</v>
      </c>
      <c r="AL32" s="41">
        <v>0</v>
      </c>
      <c r="AM32" s="66">
        <f t="shared" si="13"/>
        <v>0</v>
      </c>
      <c r="AN32" s="80">
        <f t="shared" si="14"/>
        <v>0</v>
      </c>
      <c r="AO32" s="85">
        <f t="shared" si="15"/>
        <v>0</v>
      </c>
      <c r="AP32" s="80">
        <f>IFERROR((AM32-AJ32)/AJ32,0)</f>
        <v>0</v>
      </c>
      <c r="AR32" s="40">
        <v>0</v>
      </c>
      <c r="AS32" s="41">
        <v>0</v>
      </c>
      <c r="AT32" s="66">
        <f t="shared" si="16"/>
        <v>0</v>
      </c>
      <c r="AU32" s="40">
        <v>4</v>
      </c>
      <c r="AV32" s="41">
        <v>0</v>
      </c>
      <c r="AW32" s="66">
        <f t="shared" si="17"/>
        <v>4</v>
      </c>
      <c r="AX32" s="80">
        <f t="shared" si="18"/>
        <v>5.5555555555555556E-4</v>
      </c>
      <c r="AY32" s="85">
        <f t="shared" si="19"/>
        <v>0</v>
      </c>
      <c r="AZ32" s="80">
        <f>IFERROR((AW32-AT32)/AT32,0)</f>
        <v>0</v>
      </c>
      <c r="BB32" s="40">
        <v>0</v>
      </c>
      <c r="BC32" s="41">
        <v>0</v>
      </c>
      <c r="BD32" s="66">
        <f t="shared" si="20"/>
        <v>0</v>
      </c>
      <c r="BE32" s="40">
        <v>0</v>
      </c>
      <c r="BF32" s="41">
        <v>0</v>
      </c>
      <c r="BG32" s="66">
        <f t="shared" si="21"/>
        <v>0</v>
      </c>
      <c r="BH32" s="80">
        <f t="shared" si="22"/>
        <v>0</v>
      </c>
      <c r="BI32" s="85">
        <f t="shared" si="23"/>
        <v>0</v>
      </c>
      <c r="BJ32" s="80">
        <f>IFERROR((BG32-BD32)/BD32,0)</f>
        <v>0</v>
      </c>
      <c r="BL32" s="40">
        <v>0</v>
      </c>
      <c r="BM32" s="41">
        <v>0</v>
      </c>
      <c r="BN32" s="66">
        <f t="shared" si="24"/>
        <v>0</v>
      </c>
      <c r="BO32" s="40">
        <v>0</v>
      </c>
      <c r="BP32" s="41">
        <v>0</v>
      </c>
      <c r="BQ32" s="66">
        <f t="shared" si="25"/>
        <v>0</v>
      </c>
      <c r="BR32" s="80">
        <f t="shared" si="26"/>
        <v>0</v>
      </c>
      <c r="BS32" s="85">
        <f t="shared" si="27"/>
        <v>0</v>
      </c>
      <c r="BT32" s="80">
        <f>IFERROR((BQ32-BN32)/BN32,0)</f>
        <v>0</v>
      </c>
      <c r="BV32" s="40">
        <v>0</v>
      </c>
      <c r="BW32" s="41">
        <v>0</v>
      </c>
      <c r="BX32" s="66">
        <f t="shared" si="28"/>
        <v>0</v>
      </c>
      <c r="BY32" s="40">
        <v>0</v>
      </c>
      <c r="BZ32" s="41">
        <v>0</v>
      </c>
      <c r="CA32" s="66">
        <f t="shared" si="29"/>
        <v>0</v>
      </c>
      <c r="CB32" s="80">
        <f t="shared" si="30"/>
        <v>0</v>
      </c>
      <c r="CC32" s="85">
        <f t="shared" si="31"/>
        <v>0</v>
      </c>
      <c r="CD32" s="80">
        <f>IFERROR((CA32-BX32)/BX32,0)</f>
        <v>0</v>
      </c>
      <c r="CF32" s="40">
        <v>0</v>
      </c>
      <c r="CG32" s="41">
        <v>0</v>
      </c>
      <c r="CH32" s="66">
        <f t="shared" si="32"/>
        <v>0</v>
      </c>
      <c r="CI32" s="40">
        <v>0</v>
      </c>
      <c r="CJ32" s="41">
        <v>0</v>
      </c>
      <c r="CK32" s="66">
        <f t="shared" si="33"/>
        <v>0</v>
      </c>
      <c r="CL32" s="80">
        <f t="shared" si="34"/>
        <v>0</v>
      </c>
      <c r="CM32" s="85">
        <f t="shared" si="35"/>
        <v>0</v>
      </c>
      <c r="CN32" s="80">
        <f>IFERROR((CK32-CH32)/CH32,0)</f>
        <v>0</v>
      </c>
      <c r="CP32" s="40">
        <v>0</v>
      </c>
      <c r="CQ32" s="41">
        <v>0</v>
      </c>
      <c r="CR32" s="66">
        <f t="shared" si="36"/>
        <v>0</v>
      </c>
      <c r="CS32" s="40">
        <v>0</v>
      </c>
      <c r="CT32" s="41">
        <v>0</v>
      </c>
      <c r="CU32" s="66">
        <f t="shared" si="37"/>
        <v>0</v>
      </c>
      <c r="CV32" s="80">
        <f t="shared" si="38"/>
        <v>0</v>
      </c>
      <c r="CW32" s="85">
        <f t="shared" si="39"/>
        <v>0</v>
      </c>
      <c r="CX32" s="80">
        <f>IFERROR((CU32-CR32)/CR32,0)</f>
        <v>0</v>
      </c>
    </row>
    <row r="33" spans="1:102" ht="24.95" customHeight="1">
      <c r="A33" s="3">
        <v>26</v>
      </c>
      <c r="B33" s="47" t="s">
        <v>140</v>
      </c>
      <c r="D33" s="40">
        <v>0</v>
      </c>
      <c r="E33" s="41">
        <v>0</v>
      </c>
      <c r="F33" s="66">
        <f t="shared" si="0"/>
        <v>0</v>
      </c>
      <c r="G33" s="40">
        <v>0</v>
      </c>
      <c r="H33" s="41">
        <v>0</v>
      </c>
      <c r="I33" s="66">
        <f t="shared" si="1"/>
        <v>0</v>
      </c>
      <c r="J33" s="80">
        <f t="shared" si="2"/>
        <v>0</v>
      </c>
      <c r="K33" s="85">
        <f t="shared" si="3"/>
        <v>0</v>
      </c>
      <c r="L33" s="80">
        <f t="shared" si="40"/>
        <v>0</v>
      </c>
      <c r="N33" s="40">
        <v>0</v>
      </c>
      <c r="O33" s="41">
        <v>0</v>
      </c>
      <c r="P33" s="66">
        <f t="shared" si="4"/>
        <v>0</v>
      </c>
      <c r="Q33" s="40">
        <v>0</v>
      </c>
      <c r="R33" s="41">
        <v>0</v>
      </c>
      <c r="S33" s="66">
        <f t="shared" si="5"/>
        <v>0</v>
      </c>
      <c r="T33" s="80">
        <f t="shared" si="6"/>
        <v>0</v>
      </c>
      <c r="U33" s="85">
        <f t="shared" si="7"/>
        <v>0</v>
      </c>
      <c r="V33" s="80">
        <f t="shared" ref="V33:V96" si="59">IFERROR((S33-P33)/P33,0)</f>
        <v>0</v>
      </c>
      <c r="X33" s="40">
        <v>0</v>
      </c>
      <c r="Y33" s="41">
        <v>0</v>
      </c>
      <c r="Z33" s="66">
        <f t="shared" si="8"/>
        <v>0</v>
      </c>
      <c r="AA33" s="40">
        <v>0</v>
      </c>
      <c r="AB33" s="41">
        <v>0</v>
      </c>
      <c r="AC33" s="66">
        <f t="shared" si="9"/>
        <v>0</v>
      </c>
      <c r="AD33" s="80">
        <f t="shared" si="10"/>
        <v>0</v>
      </c>
      <c r="AE33" s="85">
        <f t="shared" si="11"/>
        <v>0</v>
      </c>
      <c r="AF33" s="80">
        <f t="shared" ref="AF33:AF96" si="60">IFERROR((AC33-Z33)/Z33,0)</f>
        <v>0</v>
      </c>
      <c r="AH33" s="40">
        <v>2</v>
      </c>
      <c r="AI33" s="41">
        <v>0</v>
      </c>
      <c r="AJ33" s="66">
        <f t="shared" si="12"/>
        <v>2</v>
      </c>
      <c r="AK33" s="40">
        <v>4</v>
      </c>
      <c r="AL33" s="41">
        <v>0</v>
      </c>
      <c r="AM33" s="66">
        <f t="shared" si="13"/>
        <v>4</v>
      </c>
      <c r="AN33" s="80">
        <f t="shared" si="14"/>
        <v>2.4198427102238356E-3</v>
      </c>
      <c r="AO33" s="85">
        <f t="shared" si="15"/>
        <v>1</v>
      </c>
      <c r="AP33" s="80">
        <f t="shared" ref="AP33:AP96" si="61">IFERROR((AM33-AJ33)/AJ33,0)</f>
        <v>1</v>
      </c>
      <c r="AR33" s="40">
        <v>0</v>
      </c>
      <c r="AS33" s="41">
        <v>0</v>
      </c>
      <c r="AT33" s="66">
        <f t="shared" si="16"/>
        <v>0</v>
      </c>
      <c r="AU33" s="40">
        <v>0</v>
      </c>
      <c r="AV33" s="41">
        <v>0</v>
      </c>
      <c r="AW33" s="66">
        <f t="shared" si="17"/>
        <v>0</v>
      </c>
      <c r="AX33" s="80">
        <f t="shared" si="18"/>
        <v>0</v>
      </c>
      <c r="AY33" s="85">
        <f t="shared" si="19"/>
        <v>0</v>
      </c>
      <c r="AZ33" s="80">
        <f t="shared" ref="AZ33:AZ96" si="62">IFERROR((AW33-AT33)/AT33,0)</f>
        <v>0</v>
      </c>
      <c r="BB33" s="40">
        <v>0</v>
      </c>
      <c r="BC33" s="41">
        <v>0</v>
      </c>
      <c r="BD33" s="66">
        <f t="shared" si="20"/>
        <v>0</v>
      </c>
      <c r="BE33" s="40">
        <v>0</v>
      </c>
      <c r="BF33" s="41">
        <v>0</v>
      </c>
      <c r="BG33" s="66">
        <f t="shared" si="21"/>
        <v>0</v>
      </c>
      <c r="BH33" s="80">
        <f t="shared" si="22"/>
        <v>0</v>
      </c>
      <c r="BI33" s="85">
        <f t="shared" si="23"/>
        <v>0</v>
      </c>
      <c r="BJ33" s="80">
        <f t="shared" ref="BJ33:BJ96" si="63">IFERROR((BG33-BD33)/BD33,0)</f>
        <v>0</v>
      </c>
      <c r="BL33" s="40">
        <v>0</v>
      </c>
      <c r="BM33" s="41">
        <v>0</v>
      </c>
      <c r="BN33" s="66">
        <f t="shared" si="24"/>
        <v>0</v>
      </c>
      <c r="BO33" s="40">
        <v>0</v>
      </c>
      <c r="BP33" s="41">
        <v>0</v>
      </c>
      <c r="BQ33" s="66">
        <f t="shared" si="25"/>
        <v>0</v>
      </c>
      <c r="BR33" s="80">
        <f t="shared" si="26"/>
        <v>0</v>
      </c>
      <c r="BS33" s="85">
        <f t="shared" si="27"/>
        <v>0</v>
      </c>
      <c r="BT33" s="80">
        <f t="shared" ref="BT33:BT96" si="64">IFERROR((BQ33-BN33)/BN33,0)</f>
        <v>0</v>
      </c>
      <c r="BV33" s="40">
        <v>0</v>
      </c>
      <c r="BW33" s="41">
        <v>0</v>
      </c>
      <c r="BX33" s="66">
        <f t="shared" si="28"/>
        <v>0</v>
      </c>
      <c r="BY33" s="40">
        <v>0</v>
      </c>
      <c r="BZ33" s="41">
        <v>0</v>
      </c>
      <c r="CA33" s="66">
        <f t="shared" si="29"/>
        <v>0</v>
      </c>
      <c r="CB33" s="80">
        <f t="shared" si="30"/>
        <v>0</v>
      </c>
      <c r="CC33" s="85">
        <f t="shared" si="31"/>
        <v>0</v>
      </c>
      <c r="CD33" s="80">
        <f t="shared" ref="CD33:CD96" si="65">IFERROR((CA33-BX33)/BX33,0)</f>
        <v>0</v>
      </c>
      <c r="CF33" s="40">
        <v>0</v>
      </c>
      <c r="CG33" s="41">
        <v>0</v>
      </c>
      <c r="CH33" s="66">
        <f t="shared" si="32"/>
        <v>0</v>
      </c>
      <c r="CI33" s="40">
        <v>0</v>
      </c>
      <c r="CJ33" s="41">
        <v>0</v>
      </c>
      <c r="CK33" s="66">
        <f t="shared" si="33"/>
        <v>0</v>
      </c>
      <c r="CL33" s="80">
        <f t="shared" si="34"/>
        <v>0</v>
      </c>
      <c r="CM33" s="85">
        <f t="shared" si="35"/>
        <v>0</v>
      </c>
      <c r="CN33" s="80">
        <f t="shared" ref="CN33:CN96" si="66">IFERROR((CK33-CH33)/CH33,0)</f>
        <v>0</v>
      </c>
      <c r="CP33" s="40">
        <v>0</v>
      </c>
      <c r="CQ33" s="41">
        <v>0</v>
      </c>
      <c r="CR33" s="66">
        <f t="shared" si="36"/>
        <v>0</v>
      </c>
      <c r="CS33" s="40">
        <v>0</v>
      </c>
      <c r="CT33" s="41">
        <v>0</v>
      </c>
      <c r="CU33" s="66">
        <f t="shared" si="37"/>
        <v>0</v>
      </c>
      <c r="CV33" s="80">
        <f t="shared" si="38"/>
        <v>0</v>
      </c>
      <c r="CW33" s="85">
        <f t="shared" si="39"/>
        <v>0</v>
      </c>
      <c r="CX33" s="80">
        <f t="shared" ref="CX33:CX96" si="67">IFERROR((CU33-CR33)/CR33,0)</f>
        <v>0</v>
      </c>
    </row>
    <row r="34" spans="1:102" ht="24.95" customHeight="1">
      <c r="A34" s="3">
        <v>27</v>
      </c>
      <c r="B34" s="47" t="s">
        <v>63</v>
      </c>
      <c r="D34" s="40">
        <v>0</v>
      </c>
      <c r="E34" s="41">
        <v>0</v>
      </c>
      <c r="F34" s="66">
        <f t="shared" si="0"/>
        <v>0</v>
      </c>
      <c r="G34" s="40">
        <v>0</v>
      </c>
      <c r="H34" s="41">
        <v>0</v>
      </c>
      <c r="I34" s="66">
        <f t="shared" si="1"/>
        <v>0</v>
      </c>
      <c r="J34" s="80">
        <f t="shared" si="2"/>
        <v>0</v>
      </c>
      <c r="K34" s="85">
        <f t="shared" si="3"/>
        <v>0</v>
      </c>
      <c r="L34" s="80">
        <f t="shared" si="40"/>
        <v>0</v>
      </c>
      <c r="N34" s="40">
        <v>0</v>
      </c>
      <c r="O34" s="41">
        <v>0</v>
      </c>
      <c r="P34" s="66">
        <f t="shared" si="4"/>
        <v>0</v>
      </c>
      <c r="Q34" s="40">
        <v>0</v>
      </c>
      <c r="R34" s="41">
        <v>0</v>
      </c>
      <c r="S34" s="66">
        <f t="shared" si="5"/>
        <v>0</v>
      </c>
      <c r="T34" s="80">
        <f t="shared" si="6"/>
        <v>0</v>
      </c>
      <c r="U34" s="85">
        <f t="shared" si="7"/>
        <v>0</v>
      </c>
      <c r="V34" s="80">
        <f t="shared" si="59"/>
        <v>0</v>
      </c>
      <c r="X34" s="40">
        <v>0</v>
      </c>
      <c r="Y34" s="41">
        <v>0</v>
      </c>
      <c r="Z34" s="66">
        <f t="shared" si="8"/>
        <v>0</v>
      </c>
      <c r="AA34" s="40">
        <v>0</v>
      </c>
      <c r="AB34" s="41">
        <v>0</v>
      </c>
      <c r="AC34" s="66">
        <f t="shared" si="9"/>
        <v>0</v>
      </c>
      <c r="AD34" s="80">
        <f t="shared" si="10"/>
        <v>0</v>
      </c>
      <c r="AE34" s="85">
        <f t="shared" si="11"/>
        <v>0</v>
      </c>
      <c r="AF34" s="80">
        <f t="shared" si="60"/>
        <v>0</v>
      </c>
      <c r="AH34" s="40">
        <v>0</v>
      </c>
      <c r="AI34" s="41">
        <v>0</v>
      </c>
      <c r="AJ34" s="66">
        <f t="shared" si="12"/>
        <v>0</v>
      </c>
      <c r="AK34" s="40">
        <v>0</v>
      </c>
      <c r="AL34" s="41">
        <v>0</v>
      </c>
      <c r="AM34" s="66">
        <f t="shared" si="13"/>
        <v>0</v>
      </c>
      <c r="AN34" s="80">
        <f t="shared" si="14"/>
        <v>0</v>
      </c>
      <c r="AO34" s="85">
        <f t="shared" si="15"/>
        <v>0</v>
      </c>
      <c r="AP34" s="80">
        <f t="shared" si="61"/>
        <v>0</v>
      </c>
      <c r="AR34" s="40">
        <v>427</v>
      </c>
      <c r="AS34" s="41">
        <v>0</v>
      </c>
      <c r="AT34" s="66">
        <f t="shared" si="16"/>
        <v>427</v>
      </c>
      <c r="AU34" s="40">
        <v>0</v>
      </c>
      <c r="AV34" s="41">
        <v>0</v>
      </c>
      <c r="AW34" s="66">
        <f t="shared" si="17"/>
        <v>0</v>
      </c>
      <c r="AX34" s="80">
        <f t="shared" si="18"/>
        <v>0</v>
      </c>
      <c r="AY34" s="85">
        <f t="shared" si="19"/>
        <v>-1</v>
      </c>
      <c r="AZ34" s="80">
        <f t="shared" si="62"/>
        <v>-1</v>
      </c>
      <c r="BB34" s="40">
        <v>0</v>
      </c>
      <c r="BC34" s="41">
        <v>0</v>
      </c>
      <c r="BD34" s="66">
        <f t="shared" si="20"/>
        <v>0</v>
      </c>
      <c r="BE34" s="40">
        <v>54</v>
      </c>
      <c r="BF34" s="41">
        <v>0</v>
      </c>
      <c r="BG34" s="66">
        <f t="shared" si="21"/>
        <v>54</v>
      </c>
      <c r="BH34" s="80">
        <f t="shared" si="22"/>
        <v>3.6339165545087482E-2</v>
      </c>
      <c r="BI34" s="85">
        <f t="shared" si="23"/>
        <v>0</v>
      </c>
      <c r="BJ34" s="80">
        <f t="shared" si="63"/>
        <v>0</v>
      </c>
      <c r="BL34" s="40">
        <v>0</v>
      </c>
      <c r="BM34" s="41">
        <v>0</v>
      </c>
      <c r="BN34" s="66">
        <f t="shared" si="24"/>
        <v>0</v>
      </c>
      <c r="BO34" s="40">
        <v>0</v>
      </c>
      <c r="BP34" s="41">
        <v>0</v>
      </c>
      <c r="BQ34" s="66">
        <f t="shared" si="25"/>
        <v>0</v>
      </c>
      <c r="BR34" s="80">
        <f t="shared" si="26"/>
        <v>0</v>
      </c>
      <c r="BS34" s="85">
        <f t="shared" si="27"/>
        <v>0</v>
      </c>
      <c r="BT34" s="80">
        <f t="shared" si="64"/>
        <v>0</v>
      </c>
      <c r="BV34" s="40">
        <v>0</v>
      </c>
      <c r="BW34" s="41">
        <v>0</v>
      </c>
      <c r="BX34" s="66">
        <f t="shared" si="28"/>
        <v>0</v>
      </c>
      <c r="BY34" s="40">
        <v>0</v>
      </c>
      <c r="BZ34" s="41">
        <v>0</v>
      </c>
      <c r="CA34" s="66">
        <f t="shared" si="29"/>
        <v>0</v>
      </c>
      <c r="CB34" s="80">
        <f t="shared" si="30"/>
        <v>0</v>
      </c>
      <c r="CC34" s="85">
        <f t="shared" si="31"/>
        <v>0</v>
      </c>
      <c r="CD34" s="80">
        <f t="shared" si="65"/>
        <v>0</v>
      </c>
      <c r="CF34" s="40">
        <v>72</v>
      </c>
      <c r="CG34" s="41">
        <v>0</v>
      </c>
      <c r="CH34" s="66">
        <f t="shared" si="32"/>
        <v>72</v>
      </c>
      <c r="CI34" s="40">
        <v>14</v>
      </c>
      <c r="CJ34" s="41">
        <v>0</v>
      </c>
      <c r="CK34" s="66">
        <f t="shared" si="33"/>
        <v>14</v>
      </c>
      <c r="CL34" s="80">
        <f t="shared" si="34"/>
        <v>7.3684210526315783E-2</v>
      </c>
      <c r="CM34" s="85">
        <f t="shared" si="35"/>
        <v>-0.80555555555555558</v>
      </c>
      <c r="CN34" s="80">
        <f t="shared" si="66"/>
        <v>-0.80555555555555558</v>
      </c>
      <c r="CP34" s="40">
        <v>0</v>
      </c>
      <c r="CQ34" s="41">
        <v>0</v>
      </c>
      <c r="CR34" s="66">
        <f t="shared" si="36"/>
        <v>0</v>
      </c>
      <c r="CS34" s="40">
        <v>0</v>
      </c>
      <c r="CT34" s="41">
        <v>0</v>
      </c>
      <c r="CU34" s="66">
        <f t="shared" si="37"/>
        <v>0</v>
      </c>
      <c r="CV34" s="80">
        <f t="shared" si="38"/>
        <v>0</v>
      </c>
      <c r="CW34" s="85">
        <f t="shared" si="39"/>
        <v>0</v>
      </c>
      <c r="CX34" s="80">
        <f t="shared" si="67"/>
        <v>0</v>
      </c>
    </row>
    <row r="35" spans="1:102" ht="24.95" customHeight="1">
      <c r="A35" s="3">
        <v>28</v>
      </c>
      <c r="B35" s="47" t="s">
        <v>197</v>
      </c>
      <c r="D35" s="40">
        <v>0</v>
      </c>
      <c r="E35" s="41">
        <v>0</v>
      </c>
      <c r="F35" s="66">
        <f t="shared" si="0"/>
        <v>0</v>
      </c>
      <c r="G35" s="40">
        <v>0</v>
      </c>
      <c r="H35" s="41">
        <v>0</v>
      </c>
      <c r="I35" s="66">
        <f t="shared" si="1"/>
        <v>0</v>
      </c>
      <c r="J35" s="80">
        <f t="shared" si="2"/>
        <v>0</v>
      </c>
      <c r="K35" s="85">
        <f t="shared" si="3"/>
        <v>0</v>
      </c>
      <c r="L35" s="80">
        <f t="shared" si="40"/>
        <v>0</v>
      </c>
      <c r="N35" s="40">
        <v>0</v>
      </c>
      <c r="O35" s="41">
        <v>0</v>
      </c>
      <c r="P35" s="66">
        <f t="shared" si="4"/>
        <v>0</v>
      </c>
      <c r="Q35" s="40">
        <v>0</v>
      </c>
      <c r="R35" s="41">
        <v>0</v>
      </c>
      <c r="S35" s="66">
        <f t="shared" si="5"/>
        <v>0</v>
      </c>
      <c r="T35" s="80">
        <f t="shared" si="6"/>
        <v>0</v>
      </c>
      <c r="U35" s="85">
        <f t="shared" si="7"/>
        <v>0</v>
      </c>
      <c r="V35" s="80">
        <f t="shared" si="59"/>
        <v>0</v>
      </c>
      <c r="X35" s="40">
        <v>0</v>
      </c>
      <c r="Y35" s="41">
        <v>0</v>
      </c>
      <c r="Z35" s="66">
        <f t="shared" si="8"/>
        <v>0</v>
      </c>
      <c r="AA35" s="40">
        <v>0</v>
      </c>
      <c r="AB35" s="41">
        <v>0</v>
      </c>
      <c r="AC35" s="66">
        <f t="shared" si="9"/>
        <v>0</v>
      </c>
      <c r="AD35" s="80">
        <f t="shared" si="10"/>
        <v>0</v>
      </c>
      <c r="AE35" s="85">
        <f t="shared" si="11"/>
        <v>0</v>
      </c>
      <c r="AF35" s="80">
        <f t="shared" si="60"/>
        <v>0</v>
      </c>
      <c r="AH35" s="40">
        <v>0</v>
      </c>
      <c r="AI35" s="41">
        <v>0</v>
      </c>
      <c r="AJ35" s="66">
        <f t="shared" si="12"/>
        <v>0</v>
      </c>
      <c r="AK35" s="40">
        <v>0</v>
      </c>
      <c r="AL35" s="41">
        <v>0</v>
      </c>
      <c r="AM35" s="66">
        <f t="shared" si="13"/>
        <v>0</v>
      </c>
      <c r="AN35" s="80">
        <f t="shared" si="14"/>
        <v>0</v>
      </c>
      <c r="AO35" s="85">
        <f t="shared" si="15"/>
        <v>0</v>
      </c>
      <c r="AP35" s="80">
        <f t="shared" si="61"/>
        <v>0</v>
      </c>
      <c r="AR35" s="40">
        <v>0</v>
      </c>
      <c r="AS35" s="41">
        <v>0</v>
      </c>
      <c r="AT35" s="66">
        <f t="shared" si="16"/>
        <v>0</v>
      </c>
      <c r="AU35" s="40">
        <v>0</v>
      </c>
      <c r="AV35" s="41">
        <v>0</v>
      </c>
      <c r="AW35" s="66">
        <f t="shared" si="17"/>
        <v>0</v>
      </c>
      <c r="AX35" s="80">
        <f t="shared" si="18"/>
        <v>0</v>
      </c>
      <c r="AY35" s="85">
        <f t="shared" si="19"/>
        <v>0</v>
      </c>
      <c r="AZ35" s="80">
        <f t="shared" si="62"/>
        <v>0</v>
      </c>
      <c r="BB35" s="40">
        <v>36</v>
      </c>
      <c r="BC35" s="41">
        <v>0</v>
      </c>
      <c r="BD35" s="66">
        <f t="shared" si="20"/>
        <v>36</v>
      </c>
      <c r="BE35" s="40">
        <v>0</v>
      </c>
      <c r="BF35" s="41">
        <v>0</v>
      </c>
      <c r="BG35" s="66">
        <f t="shared" si="21"/>
        <v>0</v>
      </c>
      <c r="BH35" s="80">
        <f t="shared" si="22"/>
        <v>0</v>
      </c>
      <c r="BI35" s="85">
        <f t="shared" si="23"/>
        <v>-1</v>
      </c>
      <c r="BJ35" s="80">
        <f t="shared" si="63"/>
        <v>-1</v>
      </c>
      <c r="BL35" s="40">
        <v>0</v>
      </c>
      <c r="BM35" s="41">
        <v>0</v>
      </c>
      <c r="BN35" s="66">
        <f t="shared" si="24"/>
        <v>0</v>
      </c>
      <c r="BO35" s="40">
        <v>0</v>
      </c>
      <c r="BP35" s="41">
        <v>0</v>
      </c>
      <c r="BQ35" s="66">
        <f t="shared" si="25"/>
        <v>0</v>
      </c>
      <c r="BR35" s="80">
        <f t="shared" si="26"/>
        <v>0</v>
      </c>
      <c r="BS35" s="85">
        <f t="shared" si="27"/>
        <v>0</v>
      </c>
      <c r="BT35" s="80">
        <f t="shared" si="64"/>
        <v>0</v>
      </c>
      <c r="BV35" s="40">
        <v>0</v>
      </c>
      <c r="BW35" s="41">
        <v>0</v>
      </c>
      <c r="BX35" s="66">
        <f t="shared" si="28"/>
        <v>0</v>
      </c>
      <c r="BY35" s="40">
        <v>0</v>
      </c>
      <c r="BZ35" s="41">
        <v>0</v>
      </c>
      <c r="CA35" s="66">
        <f t="shared" si="29"/>
        <v>0</v>
      </c>
      <c r="CB35" s="80">
        <f t="shared" si="30"/>
        <v>0</v>
      </c>
      <c r="CC35" s="85">
        <f t="shared" si="31"/>
        <v>0</v>
      </c>
      <c r="CD35" s="80">
        <f t="shared" si="65"/>
        <v>0</v>
      </c>
      <c r="CF35" s="40">
        <v>0</v>
      </c>
      <c r="CG35" s="41">
        <v>0</v>
      </c>
      <c r="CH35" s="66">
        <f t="shared" si="32"/>
        <v>0</v>
      </c>
      <c r="CI35" s="40">
        <v>0</v>
      </c>
      <c r="CJ35" s="41">
        <v>0</v>
      </c>
      <c r="CK35" s="66">
        <f t="shared" si="33"/>
        <v>0</v>
      </c>
      <c r="CL35" s="80">
        <f t="shared" si="34"/>
        <v>0</v>
      </c>
      <c r="CM35" s="85">
        <f t="shared" si="35"/>
        <v>0</v>
      </c>
      <c r="CN35" s="80">
        <f t="shared" si="66"/>
        <v>0</v>
      </c>
      <c r="CP35" s="40">
        <v>0</v>
      </c>
      <c r="CQ35" s="41">
        <v>0</v>
      </c>
      <c r="CR35" s="66">
        <f t="shared" si="36"/>
        <v>0</v>
      </c>
      <c r="CS35" s="40">
        <v>0</v>
      </c>
      <c r="CT35" s="41">
        <v>0</v>
      </c>
      <c r="CU35" s="66">
        <f t="shared" si="37"/>
        <v>0</v>
      </c>
      <c r="CV35" s="80">
        <f t="shared" si="38"/>
        <v>0</v>
      </c>
      <c r="CW35" s="85">
        <f t="shared" si="39"/>
        <v>0</v>
      </c>
      <c r="CX35" s="80">
        <f t="shared" si="67"/>
        <v>0</v>
      </c>
    </row>
    <row r="36" spans="1:102" ht="24.95" customHeight="1">
      <c r="A36" s="3">
        <v>29</v>
      </c>
      <c r="B36" s="47" t="s">
        <v>270</v>
      </c>
      <c r="D36" s="40">
        <v>0</v>
      </c>
      <c r="E36" s="41">
        <v>0</v>
      </c>
      <c r="F36" s="66">
        <f t="shared" si="0"/>
        <v>0</v>
      </c>
      <c r="G36" s="40">
        <v>0</v>
      </c>
      <c r="H36" s="41">
        <v>0</v>
      </c>
      <c r="I36" s="66">
        <f t="shared" si="1"/>
        <v>0</v>
      </c>
      <c r="J36" s="80">
        <f t="shared" si="2"/>
        <v>0</v>
      </c>
      <c r="K36" s="85">
        <f t="shared" si="3"/>
        <v>0</v>
      </c>
      <c r="L36" s="80">
        <f t="shared" si="40"/>
        <v>0</v>
      </c>
      <c r="N36" s="40">
        <v>0</v>
      </c>
      <c r="O36" s="41">
        <v>0</v>
      </c>
      <c r="P36" s="66">
        <f t="shared" si="4"/>
        <v>0</v>
      </c>
      <c r="Q36" s="40">
        <v>0</v>
      </c>
      <c r="R36" s="41">
        <v>0</v>
      </c>
      <c r="S36" s="66">
        <f t="shared" si="5"/>
        <v>0</v>
      </c>
      <c r="T36" s="80">
        <f t="shared" si="6"/>
        <v>0</v>
      </c>
      <c r="U36" s="85">
        <f t="shared" si="7"/>
        <v>0</v>
      </c>
      <c r="V36" s="80">
        <f t="shared" si="59"/>
        <v>0</v>
      </c>
      <c r="X36" s="40">
        <v>0</v>
      </c>
      <c r="Y36" s="41">
        <v>0</v>
      </c>
      <c r="Z36" s="66">
        <f t="shared" si="8"/>
        <v>0</v>
      </c>
      <c r="AA36" s="40">
        <v>0</v>
      </c>
      <c r="AB36" s="41">
        <v>0</v>
      </c>
      <c r="AC36" s="66">
        <f t="shared" si="9"/>
        <v>0</v>
      </c>
      <c r="AD36" s="80">
        <f t="shared" si="10"/>
        <v>0</v>
      </c>
      <c r="AE36" s="85">
        <f t="shared" si="11"/>
        <v>0</v>
      </c>
      <c r="AF36" s="80">
        <f t="shared" si="60"/>
        <v>0</v>
      </c>
      <c r="AH36" s="40">
        <v>0</v>
      </c>
      <c r="AI36" s="41">
        <v>0</v>
      </c>
      <c r="AJ36" s="66">
        <f t="shared" si="12"/>
        <v>0</v>
      </c>
      <c r="AK36" s="40">
        <v>0</v>
      </c>
      <c r="AL36" s="41">
        <v>0</v>
      </c>
      <c r="AM36" s="66">
        <f t="shared" si="13"/>
        <v>0</v>
      </c>
      <c r="AN36" s="80">
        <f t="shared" si="14"/>
        <v>0</v>
      </c>
      <c r="AO36" s="85">
        <f t="shared" si="15"/>
        <v>0</v>
      </c>
      <c r="AP36" s="80">
        <f t="shared" si="61"/>
        <v>0</v>
      </c>
      <c r="AR36" s="40">
        <v>0</v>
      </c>
      <c r="AS36" s="41">
        <v>0</v>
      </c>
      <c r="AT36" s="66">
        <f t="shared" si="16"/>
        <v>0</v>
      </c>
      <c r="AU36" s="40">
        <v>34</v>
      </c>
      <c r="AV36" s="41">
        <v>0</v>
      </c>
      <c r="AW36" s="66">
        <f t="shared" si="17"/>
        <v>34</v>
      </c>
      <c r="AX36" s="80">
        <f t="shared" si="18"/>
        <v>4.7222222222222223E-3</v>
      </c>
      <c r="AY36" s="85">
        <f t="shared" si="19"/>
        <v>0</v>
      </c>
      <c r="AZ36" s="80">
        <f t="shared" si="62"/>
        <v>0</v>
      </c>
      <c r="BB36" s="40">
        <v>0</v>
      </c>
      <c r="BC36" s="41">
        <v>0</v>
      </c>
      <c r="BD36" s="66">
        <f t="shared" si="20"/>
        <v>0</v>
      </c>
      <c r="BE36" s="40">
        <v>0</v>
      </c>
      <c r="BF36" s="41">
        <v>0</v>
      </c>
      <c r="BG36" s="66">
        <f t="shared" si="21"/>
        <v>0</v>
      </c>
      <c r="BH36" s="80">
        <f t="shared" si="22"/>
        <v>0</v>
      </c>
      <c r="BI36" s="85">
        <f t="shared" si="23"/>
        <v>0</v>
      </c>
      <c r="BJ36" s="80">
        <f t="shared" si="63"/>
        <v>0</v>
      </c>
      <c r="BL36" s="40">
        <v>0</v>
      </c>
      <c r="BM36" s="41">
        <v>0</v>
      </c>
      <c r="BN36" s="66">
        <f t="shared" si="24"/>
        <v>0</v>
      </c>
      <c r="BO36" s="40">
        <v>0</v>
      </c>
      <c r="BP36" s="41">
        <v>0</v>
      </c>
      <c r="BQ36" s="66">
        <f t="shared" si="25"/>
        <v>0</v>
      </c>
      <c r="BR36" s="80">
        <f t="shared" si="26"/>
        <v>0</v>
      </c>
      <c r="BS36" s="85">
        <f t="shared" si="27"/>
        <v>0</v>
      </c>
      <c r="BT36" s="80">
        <f t="shared" si="64"/>
        <v>0</v>
      </c>
      <c r="BV36" s="40">
        <v>0</v>
      </c>
      <c r="BW36" s="41">
        <v>0</v>
      </c>
      <c r="BX36" s="66">
        <f t="shared" si="28"/>
        <v>0</v>
      </c>
      <c r="BY36" s="40">
        <v>0</v>
      </c>
      <c r="BZ36" s="41">
        <v>0</v>
      </c>
      <c r="CA36" s="66">
        <f t="shared" si="29"/>
        <v>0</v>
      </c>
      <c r="CB36" s="80">
        <f t="shared" si="30"/>
        <v>0</v>
      </c>
      <c r="CC36" s="85">
        <f t="shared" si="31"/>
        <v>0</v>
      </c>
      <c r="CD36" s="80">
        <f t="shared" si="65"/>
        <v>0</v>
      </c>
      <c r="CF36" s="40">
        <v>0</v>
      </c>
      <c r="CG36" s="41">
        <v>0</v>
      </c>
      <c r="CH36" s="66">
        <f t="shared" si="32"/>
        <v>0</v>
      </c>
      <c r="CI36" s="40">
        <v>0</v>
      </c>
      <c r="CJ36" s="41">
        <v>0</v>
      </c>
      <c r="CK36" s="66">
        <f t="shared" si="33"/>
        <v>0</v>
      </c>
      <c r="CL36" s="80">
        <f t="shared" si="34"/>
        <v>0</v>
      </c>
      <c r="CM36" s="85">
        <f t="shared" si="35"/>
        <v>0</v>
      </c>
      <c r="CN36" s="80">
        <f t="shared" si="66"/>
        <v>0</v>
      </c>
      <c r="CP36" s="40">
        <v>0</v>
      </c>
      <c r="CQ36" s="41">
        <v>0</v>
      </c>
      <c r="CR36" s="66">
        <f t="shared" si="36"/>
        <v>0</v>
      </c>
      <c r="CS36" s="40">
        <v>0</v>
      </c>
      <c r="CT36" s="41">
        <v>0</v>
      </c>
      <c r="CU36" s="66">
        <f t="shared" si="37"/>
        <v>0</v>
      </c>
      <c r="CV36" s="80">
        <f t="shared" si="38"/>
        <v>0</v>
      </c>
      <c r="CW36" s="85">
        <f t="shared" si="39"/>
        <v>0</v>
      </c>
      <c r="CX36" s="80">
        <f t="shared" si="67"/>
        <v>0</v>
      </c>
    </row>
    <row r="37" spans="1:102" ht="24.95" customHeight="1">
      <c r="A37" s="3">
        <v>30</v>
      </c>
      <c r="B37" s="47" t="s">
        <v>86</v>
      </c>
      <c r="D37" s="40">
        <v>0</v>
      </c>
      <c r="E37" s="41">
        <v>0</v>
      </c>
      <c r="F37" s="66">
        <f t="shared" si="0"/>
        <v>0</v>
      </c>
      <c r="G37" s="40">
        <v>0</v>
      </c>
      <c r="H37" s="41">
        <v>0</v>
      </c>
      <c r="I37" s="66">
        <f t="shared" si="1"/>
        <v>0</v>
      </c>
      <c r="J37" s="80">
        <f t="shared" si="2"/>
        <v>0</v>
      </c>
      <c r="K37" s="85">
        <f t="shared" si="3"/>
        <v>0</v>
      </c>
      <c r="L37" s="80">
        <f t="shared" si="40"/>
        <v>0</v>
      </c>
      <c r="N37" s="40">
        <v>0</v>
      </c>
      <c r="O37" s="41">
        <v>0</v>
      </c>
      <c r="P37" s="66">
        <f t="shared" si="4"/>
        <v>0</v>
      </c>
      <c r="Q37" s="40">
        <v>0</v>
      </c>
      <c r="R37" s="41">
        <v>0</v>
      </c>
      <c r="S37" s="66">
        <f t="shared" si="5"/>
        <v>0</v>
      </c>
      <c r="T37" s="80">
        <f t="shared" si="6"/>
        <v>0</v>
      </c>
      <c r="U37" s="85">
        <f t="shared" si="7"/>
        <v>0</v>
      </c>
      <c r="V37" s="80">
        <f t="shared" si="59"/>
        <v>0</v>
      </c>
      <c r="X37" s="40">
        <v>0</v>
      </c>
      <c r="Y37" s="41">
        <v>0</v>
      </c>
      <c r="Z37" s="66">
        <f t="shared" si="8"/>
        <v>0</v>
      </c>
      <c r="AA37" s="40">
        <v>0</v>
      </c>
      <c r="AB37" s="41">
        <v>0</v>
      </c>
      <c r="AC37" s="66">
        <f t="shared" si="9"/>
        <v>0</v>
      </c>
      <c r="AD37" s="80">
        <f t="shared" si="10"/>
        <v>0</v>
      </c>
      <c r="AE37" s="85">
        <f t="shared" si="11"/>
        <v>0</v>
      </c>
      <c r="AF37" s="80">
        <f t="shared" si="60"/>
        <v>0</v>
      </c>
      <c r="AH37" s="40">
        <v>0</v>
      </c>
      <c r="AI37" s="41">
        <v>0</v>
      </c>
      <c r="AJ37" s="66">
        <f t="shared" si="12"/>
        <v>0</v>
      </c>
      <c r="AK37" s="40">
        <v>0</v>
      </c>
      <c r="AL37" s="41">
        <v>0</v>
      </c>
      <c r="AM37" s="66">
        <f t="shared" si="13"/>
        <v>0</v>
      </c>
      <c r="AN37" s="80">
        <f t="shared" si="14"/>
        <v>0</v>
      </c>
      <c r="AO37" s="85">
        <f t="shared" si="15"/>
        <v>0</v>
      </c>
      <c r="AP37" s="80">
        <f t="shared" si="61"/>
        <v>0</v>
      </c>
      <c r="AR37" s="40">
        <v>973</v>
      </c>
      <c r="AS37" s="41">
        <v>0</v>
      </c>
      <c r="AT37" s="66">
        <f t="shared" si="16"/>
        <v>973</v>
      </c>
      <c r="AU37" s="40">
        <v>0</v>
      </c>
      <c r="AV37" s="41">
        <v>0</v>
      </c>
      <c r="AW37" s="66">
        <f t="shared" si="17"/>
        <v>0</v>
      </c>
      <c r="AX37" s="80">
        <f t="shared" si="18"/>
        <v>0</v>
      </c>
      <c r="AY37" s="85">
        <f t="shared" si="19"/>
        <v>-1</v>
      </c>
      <c r="AZ37" s="80">
        <f t="shared" si="62"/>
        <v>-1</v>
      </c>
      <c r="BB37" s="40">
        <v>0</v>
      </c>
      <c r="BC37" s="41">
        <v>0</v>
      </c>
      <c r="BD37" s="66">
        <f t="shared" si="20"/>
        <v>0</v>
      </c>
      <c r="BE37" s="40">
        <v>0</v>
      </c>
      <c r="BF37" s="41">
        <v>0</v>
      </c>
      <c r="BG37" s="66">
        <f t="shared" si="21"/>
        <v>0</v>
      </c>
      <c r="BH37" s="80">
        <f t="shared" si="22"/>
        <v>0</v>
      </c>
      <c r="BI37" s="85">
        <f t="shared" si="23"/>
        <v>0</v>
      </c>
      <c r="BJ37" s="80">
        <f t="shared" si="63"/>
        <v>0</v>
      </c>
      <c r="BL37" s="40">
        <v>0</v>
      </c>
      <c r="BM37" s="41">
        <v>0</v>
      </c>
      <c r="BN37" s="66">
        <f t="shared" si="24"/>
        <v>0</v>
      </c>
      <c r="BO37" s="40">
        <v>0</v>
      </c>
      <c r="BP37" s="41">
        <v>0</v>
      </c>
      <c r="BQ37" s="66">
        <f t="shared" si="25"/>
        <v>0</v>
      </c>
      <c r="BR37" s="80">
        <f t="shared" si="26"/>
        <v>0</v>
      </c>
      <c r="BS37" s="85">
        <f t="shared" si="27"/>
        <v>0</v>
      </c>
      <c r="BT37" s="80">
        <f t="shared" si="64"/>
        <v>0</v>
      </c>
      <c r="BV37" s="40">
        <v>0</v>
      </c>
      <c r="BW37" s="41">
        <v>0</v>
      </c>
      <c r="BX37" s="66">
        <f t="shared" si="28"/>
        <v>0</v>
      </c>
      <c r="BY37" s="40">
        <v>0</v>
      </c>
      <c r="BZ37" s="41">
        <v>0</v>
      </c>
      <c r="CA37" s="66">
        <f t="shared" si="29"/>
        <v>0</v>
      </c>
      <c r="CB37" s="80">
        <f t="shared" si="30"/>
        <v>0</v>
      </c>
      <c r="CC37" s="85">
        <f t="shared" si="31"/>
        <v>0</v>
      </c>
      <c r="CD37" s="80">
        <f t="shared" si="65"/>
        <v>0</v>
      </c>
      <c r="CF37" s="40">
        <v>0</v>
      </c>
      <c r="CG37" s="41">
        <v>0</v>
      </c>
      <c r="CH37" s="66">
        <f t="shared" si="32"/>
        <v>0</v>
      </c>
      <c r="CI37" s="40">
        <v>0</v>
      </c>
      <c r="CJ37" s="41">
        <v>0</v>
      </c>
      <c r="CK37" s="66">
        <f t="shared" si="33"/>
        <v>0</v>
      </c>
      <c r="CL37" s="80">
        <f t="shared" si="34"/>
        <v>0</v>
      </c>
      <c r="CM37" s="85">
        <f t="shared" si="35"/>
        <v>0</v>
      </c>
      <c r="CN37" s="80">
        <f t="shared" si="66"/>
        <v>0</v>
      </c>
      <c r="CP37" s="40">
        <v>0</v>
      </c>
      <c r="CQ37" s="41">
        <v>0</v>
      </c>
      <c r="CR37" s="66">
        <f t="shared" si="36"/>
        <v>0</v>
      </c>
      <c r="CS37" s="40">
        <v>0</v>
      </c>
      <c r="CT37" s="41">
        <v>0</v>
      </c>
      <c r="CU37" s="66">
        <f t="shared" si="37"/>
        <v>0</v>
      </c>
      <c r="CV37" s="80">
        <f t="shared" si="38"/>
        <v>0</v>
      </c>
      <c r="CW37" s="85">
        <f t="shared" si="39"/>
        <v>0</v>
      </c>
      <c r="CX37" s="80">
        <f t="shared" si="67"/>
        <v>0</v>
      </c>
    </row>
    <row r="38" spans="1:102" ht="24.95" customHeight="1">
      <c r="A38" s="3">
        <v>31</v>
      </c>
      <c r="B38" s="47" t="s">
        <v>69</v>
      </c>
      <c r="D38" s="40">
        <v>0</v>
      </c>
      <c r="E38" s="41">
        <v>0</v>
      </c>
      <c r="F38" s="66">
        <f t="shared" si="0"/>
        <v>0</v>
      </c>
      <c r="G38" s="40">
        <v>0</v>
      </c>
      <c r="H38" s="41">
        <v>0</v>
      </c>
      <c r="I38" s="66">
        <f t="shared" si="1"/>
        <v>0</v>
      </c>
      <c r="J38" s="80">
        <f t="shared" si="2"/>
        <v>0</v>
      </c>
      <c r="K38" s="85">
        <f t="shared" si="3"/>
        <v>0</v>
      </c>
      <c r="L38" s="80">
        <f t="shared" si="40"/>
        <v>0</v>
      </c>
      <c r="N38" s="40">
        <v>0</v>
      </c>
      <c r="O38" s="41">
        <v>0</v>
      </c>
      <c r="P38" s="66">
        <f t="shared" si="4"/>
        <v>0</v>
      </c>
      <c r="Q38" s="40">
        <v>0</v>
      </c>
      <c r="R38" s="41">
        <v>0</v>
      </c>
      <c r="S38" s="66">
        <f t="shared" si="5"/>
        <v>0</v>
      </c>
      <c r="T38" s="80">
        <f t="shared" si="6"/>
        <v>0</v>
      </c>
      <c r="U38" s="85">
        <f t="shared" si="7"/>
        <v>0</v>
      </c>
      <c r="V38" s="80">
        <f t="shared" si="59"/>
        <v>0</v>
      </c>
      <c r="X38" s="40">
        <v>0</v>
      </c>
      <c r="Y38" s="41">
        <v>0</v>
      </c>
      <c r="Z38" s="66">
        <f t="shared" si="8"/>
        <v>0</v>
      </c>
      <c r="AA38" s="40">
        <v>0</v>
      </c>
      <c r="AB38" s="41">
        <v>0</v>
      </c>
      <c r="AC38" s="66">
        <f t="shared" si="9"/>
        <v>0</v>
      </c>
      <c r="AD38" s="80">
        <f t="shared" si="10"/>
        <v>0</v>
      </c>
      <c r="AE38" s="85">
        <f t="shared" si="11"/>
        <v>0</v>
      </c>
      <c r="AF38" s="80">
        <f t="shared" si="60"/>
        <v>0</v>
      </c>
      <c r="AH38" s="40">
        <v>0</v>
      </c>
      <c r="AI38" s="41">
        <v>0</v>
      </c>
      <c r="AJ38" s="66">
        <f t="shared" si="12"/>
        <v>0</v>
      </c>
      <c r="AK38" s="40">
        <v>0</v>
      </c>
      <c r="AL38" s="41">
        <v>0</v>
      </c>
      <c r="AM38" s="66">
        <f t="shared" si="13"/>
        <v>0</v>
      </c>
      <c r="AN38" s="80">
        <f t="shared" si="14"/>
        <v>0</v>
      </c>
      <c r="AO38" s="85">
        <f t="shared" si="15"/>
        <v>0</v>
      </c>
      <c r="AP38" s="80">
        <f t="shared" si="61"/>
        <v>0</v>
      </c>
      <c r="AR38" s="40">
        <v>1</v>
      </c>
      <c r="AS38" s="41">
        <v>0</v>
      </c>
      <c r="AT38" s="66">
        <f t="shared" si="16"/>
        <v>1</v>
      </c>
      <c r="AU38" s="40">
        <v>0</v>
      </c>
      <c r="AV38" s="41">
        <v>0</v>
      </c>
      <c r="AW38" s="66">
        <f t="shared" si="17"/>
        <v>0</v>
      </c>
      <c r="AX38" s="80">
        <f t="shared" si="18"/>
        <v>0</v>
      </c>
      <c r="AY38" s="85">
        <f t="shared" si="19"/>
        <v>-1</v>
      </c>
      <c r="AZ38" s="80">
        <f t="shared" si="62"/>
        <v>-1</v>
      </c>
      <c r="BB38" s="40">
        <v>1</v>
      </c>
      <c r="BC38" s="41">
        <v>0</v>
      </c>
      <c r="BD38" s="66">
        <f t="shared" si="20"/>
        <v>1</v>
      </c>
      <c r="BE38" s="40">
        <v>11</v>
      </c>
      <c r="BF38" s="41">
        <v>0</v>
      </c>
      <c r="BG38" s="66">
        <f t="shared" si="21"/>
        <v>11</v>
      </c>
      <c r="BH38" s="80">
        <f t="shared" si="22"/>
        <v>7.4024226110363392E-3</v>
      </c>
      <c r="BI38" s="85">
        <f t="shared" si="23"/>
        <v>10</v>
      </c>
      <c r="BJ38" s="80">
        <f t="shared" si="63"/>
        <v>10</v>
      </c>
      <c r="BL38" s="40">
        <v>0</v>
      </c>
      <c r="BM38" s="41">
        <v>0</v>
      </c>
      <c r="BN38" s="66">
        <f t="shared" si="24"/>
        <v>0</v>
      </c>
      <c r="BO38" s="40">
        <v>0</v>
      </c>
      <c r="BP38" s="41">
        <v>0</v>
      </c>
      <c r="BQ38" s="66">
        <f t="shared" si="25"/>
        <v>0</v>
      </c>
      <c r="BR38" s="80">
        <f t="shared" si="26"/>
        <v>0</v>
      </c>
      <c r="BS38" s="85">
        <f t="shared" si="27"/>
        <v>0</v>
      </c>
      <c r="BT38" s="80">
        <f t="shared" si="64"/>
        <v>0</v>
      </c>
      <c r="BV38" s="40">
        <v>0</v>
      </c>
      <c r="BW38" s="41">
        <v>0</v>
      </c>
      <c r="BX38" s="66">
        <f t="shared" si="28"/>
        <v>0</v>
      </c>
      <c r="BY38" s="40">
        <v>0</v>
      </c>
      <c r="BZ38" s="41">
        <v>0</v>
      </c>
      <c r="CA38" s="66">
        <f t="shared" si="29"/>
        <v>0</v>
      </c>
      <c r="CB38" s="80">
        <f t="shared" si="30"/>
        <v>0</v>
      </c>
      <c r="CC38" s="85">
        <f t="shared" si="31"/>
        <v>0</v>
      </c>
      <c r="CD38" s="80">
        <f t="shared" si="65"/>
        <v>0</v>
      </c>
      <c r="CF38" s="40">
        <v>0</v>
      </c>
      <c r="CG38" s="41">
        <v>0</v>
      </c>
      <c r="CH38" s="66">
        <f t="shared" si="32"/>
        <v>0</v>
      </c>
      <c r="CI38" s="40">
        <v>0</v>
      </c>
      <c r="CJ38" s="41">
        <v>0</v>
      </c>
      <c r="CK38" s="66">
        <f t="shared" si="33"/>
        <v>0</v>
      </c>
      <c r="CL38" s="80">
        <f t="shared" si="34"/>
        <v>0</v>
      </c>
      <c r="CM38" s="85">
        <f t="shared" si="35"/>
        <v>0</v>
      </c>
      <c r="CN38" s="80">
        <f t="shared" si="66"/>
        <v>0</v>
      </c>
      <c r="CP38" s="40">
        <v>0</v>
      </c>
      <c r="CQ38" s="41">
        <v>0</v>
      </c>
      <c r="CR38" s="66">
        <f t="shared" si="36"/>
        <v>0</v>
      </c>
      <c r="CS38" s="40">
        <v>0</v>
      </c>
      <c r="CT38" s="41">
        <v>0</v>
      </c>
      <c r="CU38" s="66">
        <f t="shared" si="37"/>
        <v>0</v>
      </c>
      <c r="CV38" s="80">
        <f t="shared" si="38"/>
        <v>0</v>
      </c>
      <c r="CW38" s="85">
        <f t="shared" si="39"/>
        <v>0</v>
      </c>
      <c r="CX38" s="80">
        <f t="shared" si="67"/>
        <v>0</v>
      </c>
    </row>
    <row r="39" spans="1:102" ht="24.95" customHeight="1">
      <c r="A39" s="3">
        <v>32</v>
      </c>
      <c r="B39" s="47" t="s">
        <v>80</v>
      </c>
      <c r="D39" s="40">
        <v>0</v>
      </c>
      <c r="E39" s="41">
        <v>0</v>
      </c>
      <c r="F39" s="66">
        <f t="shared" si="0"/>
        <v>0</v>
      </c>
      <c r="G39" s="40">
        <v>0</v>
      </c>
      <c r="H39" s="41">
        <v>0</v>
      </c>
      <c r="I39" s="66">
        <f t="shared" si="1"/>
        <v>0</v>
      </c>
      <c r="J39" s="80">
        <f t="shared" si="2"/>
        <v>0</v>
      </c>
      <c r="K39" s="85">
        <f t="shared" si="3"/>
        <v>0</v>
      </c>
      <c r="L39" s="80">
        <f t="shared" si="40"/>
        <v>0</v>
      </c>
      <c r="N39" s="40">
        <v>0</v>
      </c>
      <c r="O39" s="41">
        <v>0</v>
      </c>
      <c r="P39" s="66">
        <f t="shared" si="4"/>
        <v>0</v>
      </c>
      <c r="Q39" s="40">
        <v>0</v>
      </c>
      <c r="R39" s="41">
        <v>0</v>
      </c>
      <c r="S39" s="66">
        <f t="shared" si="5"/>
        <v>0</v>
      </c>
      <c r="T39" s="80">
        <f t="shared" si="6"/>
        <v>0</v>
      </c>
      <c r="U39" s="85">
        <f t="shared" si="7"/>
        <v>0</v>
      </c>
      <c r="V39" s="80">
        <f t="shared" si="59"/>
        <v>0</v>
      </c>
      <c r="X39" s="40">
        <v>0</v>
      </c>
      <c r="Y39" s="41">
        <v>0</v>
      </c>
      <c r="Z39" s="66">
        <f t="shared" si="8"/>
        <v>0</v>
      </c>
      <c r="AA39" s="40">
        <v>0</v>
      </c>
      <c r="AB39" s="41">
        <v>0</v>
      </c>
      <c r="AC39" s="66">
        <f t="shared" si="9"/>
        <v>0</v>
      </c>
      <c r="AD39" s="80">
        <f t="shared" si="10"/>
        <v>0</v>
      </c>
      <c r="AE39" s="85">
        <f t="shared" si="11"/>
        <v>0</v>
      </c>
      <c r="AF39" s="80">
        <f t="shared" si="60"/>
        <v>0</v>
      </c>
      <c r="AH39" s="40">
        <v>0</v>
      </c>
      <c r="AI39" s="41">
        <v>0</v>
      </c>
      <c r="AJ39" s="66">
        <f t="shared" si="12"/>
        <v>0</v>
      </c>
      <c r="AK39" s="40">
        <v>0</v>
      </c>
      <c r="AL39" s="41">
        <v>0</v>
      </c>
      <c r="AM39" s="66">
        <f t="shared" si="13"/>
        <v>0</v>
      </c>
      <c r="AN39" s="80">
        <f t="shared" si="14"/>
        <v>0</v>
      </c>
      <c r="AO39" s="85">
        <f t="shared" si="15"/>
        <v>0</v>
      </c>
      <c r="AP39" s="80">
        <f t="shared" si="61"/>
        <v>0</v>
      </c>
      <c r="AR39" s="40">
        <v>4</v>
      </c>
      <c r="AS39" s="41">
        <v>0</v>
      </c>
      <c r="AT39" s="66">
        <f t="shared" si="16"/>
        <v>4</v>
      </c>
      <c r="AU39" s="40">
        <v>70</v>
      </c>
      <c r="AV39" s="41">
        <v>0</v>
      </c>
      <c r="AW39" s="66">
        <f t="shared" si="17"/>
        <v>70</v>
      </c>
      <c r="AX39" s="80">
        <f t="shared" si="18"/>
        <v>9.7222222222222224E-3</v>
      </c>
      <c r="AY39" s="85">
        <f t="shared" si="19"/>
        <v>16.5</v>
      </c>
      <c r="AZ39" s="80">
        <f t="shared" si="62"/>
        <v>16.5</v>
      </c>
      <c r="BB39" s="40">
        <v>6</v>
      </c>
      <c r="BC39" s="41">
        <v>0</v>
      </c>
      <c r="BD39" s="66">
        <f t="shared" si="20"/>
        <v>6</v>
      </c>
      <c r="BE39" s="40">
        <v>32</v>
      </c>
      <c r="BF39" s="41">
        <v>0</v>
      </c>
      <c r="BG39" s="66">
        <f t="shared" si="21"/>
        <v>32</v>
      </c>
      <c r="BH39" s="80">
        <f t="shared" si="22"/>
        <v>2.1534320323014805E-2</v>
      </c>
      <c r="BI39" s="85">
        <f t="shared" si="23"/>
        <v>4.333333333333333</v>
      </c>
      <c r="BJ39" s="80">
        <f t="shared" si="63"/>
        <v>4.333333333333333</v>
      </c>
      <c r="BL39" s="40">
        <v>3</v>
      </c>
      <c r="BM39" s="41">
        <v>0</v>
      </c>
      <c r="BN39" s="66">
        <f t="shared" si="24"/>
        <v>3</v>
      </c>
      <c r="BO39" s="40">
        <v>0</v>
      </c>
      <c r="BP39" s="41">
        <v>0</v>
      </c>
      <c r="BQ39" s="66">
        <f t="shared" si="25"/>
        <v>0</v>
      </c>
      <c r="BR39" s="80">
        <f t="shared" si="26"/>
        <v>0</v>
      </c>
      <c r="BS39" s="85">
        <f t="shared" si="27"/>
        <v>-1</v>
      </c>
      <c r="BT39" s="80">
        <f t="shared" si="64"/>
        <v>-1</v>
      </c>
      <c r="BV39" s="40">
        <v>0</v>
      </c>
      <c r="BW39" s="41">
        <v>0</v>
      </c>
      <c r="BX39" s="66">
        <f t="shared" si="28"/>
        <v>0</v>
      </c>
      <c r="BY39" s="40">
        <v>0</v>
      </c>
      <c r="BZ39" s="41">
        <v>0</v>
      </c>
      <c r="CA39" s="66">
        <f t="shared" si="29"/>
        <v>0</v>
      </c>
      <c r="CB39" s="80">
        <f t="shared" si="30"/>
        <v>0</v>
      </c>
      <c r="CC39" s="85">
        <f t="shared" si="31"/>
        <v>0</v>
      </c>
      <c r="CD39" s="80">
        <f t="shared" si="65"/>
        <v>0</v>
      </c>
      <c r="CF39" s="40">
        <v>0</v>
      </c>
      <c r="CG39" s="41">
        <v>0</v>
      </c>
      <c r="CH39" s="66">
        <f t="shared" si="32"/>
        <v>0</v>
      </c>
      <c r="CI39" s="40">
        <v>0</v>
      </c>
      <c r="CJ39" s="41">
        <v>0</v>
      </c>
      <c r="CK39" s="66">
        <f t="shared" si="33"/>
        <v>0</v>
      </c>
      <c r="CL39" s="80">
        <f t="shared" si="34"/>
        <v>0</v>
      </c>
      <c r="CM39" s="85">
        <f t="shared" si="35"/>
        <v>0</v>
      </c>
      <c r="CN39" s="80">
        <f t="shared" si="66"/>
        <v>0</v>
      </c>
      <c r="CP39" s="40">
        <v>0</v>
      </c>
      <c r="CQ39" s="41">
        <v>0</v>
      </c>
      <c r="CR39" s="66">
        <f t="shared" si="36"/>
        <v>0</v>
      </c>
      <c r="CS39" s="40">
        <v>0</v>
      </c>
      <c r="CT39" s="41">
        <v>0</v>
      </c>
      <c r="CU39" s="66">
        <f t="shared" si="37"/>
        <v>0</v>
      </c>
      <c r="CV39" s="80">
        <f t="shared" si="38"/>
        <v>0</v>
      </c>
      <c r="CW39" s="85">
        <f t="shared" si="39"/>
        <v>0</v>
      </c>
      <c r="CX39" s="80">
        <f t="shared" si="67"/>
        <v>0</v>
      </c>
    </row>
    <row r="40" spans="1:102" ht="24.95" customHeight="1">
      <c r="A40" s="3">
        <v>33</v>
      </c>
      <c r="B40" s="47" t="s">
        <v>66</v>
      </c>
      <c r="D40" s="40">
        <v>0</v>
      </c>
      <c r="E40" s="41">
        <v>0</v>
      </c>
      <c r="F40" s="66">
        <f t="shared" si="0"/>
        <v>0</v>
      </c>
      <c r="G40" s="40">
        <v>0</v>
      </c>
      <c r="H40" s="41">
        <v>0</v>
      </c>
      <c r="I40" s="66">
        <f t="shared" si="1"/>
        <v>0</v>
      </c>
      <c r="J40" s="80">
        <f t="shared" ref="J40:J71" si="68">+I40/$I$119</f>
        <v>0</v>
      </c>
      <c r="K40" s="85">
        <f t="shared" si="3"/>
        <v>0</v>
      </c>
      <c r="L40" s="80">
        <f t="shared" si="40"/>
        <v>0</v>
      </c>
      <c r="N40" s="40">
        <v>110</v>
      </c>
      <c r="O40" s="41">
        <v>0</v>
      </c>
      <c r="P40" s="66">
        <f t="shared" si="4"/>
        <v>110</v>
      </c>
      <c r="Q40" s="40">
        <v>191</v>
      </c>
      <c r="R40" s="41">
        <v>0</v>
      </c>
      <c r="S40" s="66">
        <f t="shared" si="5"/>
        <v>191</v>
      </c>
      <c r="T40" s="80">
        <f t="shared" ref="T40:T71" si="69">+S40/$S$119</f>
        <v>2.5088664127150925E-2</v>
      </c>
      <c r="U40" s="85">
        <f t="shared" si="7"/>
        <v>0.73636363636363633</v>
      </c>
      <c r="V40" s="80">
        <f t="shared" si="59"/>
        <v>0.73636363636363633</v>
      </c>
      <c r="X40" s="40">
        <v>0</v>
      </c>
      <c r="Y40" s="41">
        <v>0</v>
      </c>
      <c r="Z40" s="66">
        <f t="shared" si="8"/>
        <v>0</v>
      </c>
      <c r="AA40" s="40">
        <v>0</v>
      </c>
      <c r="AB40" s="41">
        <v>0</v>
      </c>
      <c r="AC40" s="66">
        <f t="shared" si="9"/>
        <v>0</v>
      </c>
      <c r="AD40" s="80">
        <f t="shared" ref="AD40:AD71" si="70">+AC40/$AC$119</f>
        <v>0</v>
      </c>
      <c r="AE40" s="85">
        <f t="shared" si="11"/>
        <v>0</v>
      </c>
      <c r="AF40" s="80">
        <f t="shared" si="60"/>
        <v>0</v>
      </c>
      <c r="AH40" s="40">
        <v>29</v>
      </c>
      <c r="AI40" s="41">
        <v>0</v>
      </c>
      <c r="AJ40" s="66">
        <f t="shared" si="12"/>
        <v>29</v>
      </c>
      <c r="AK40" s="40">
        <v>41</v>
      </c>
      <c r="AL40" s="41">
        <v>0</v>
      </c>
      <c r="AM40" s="66">
        <f t="shared" si="13"/>
        <v>41</v>
      </c>
      <c r="AN40" s="80">
        <f t="shared" ref="AN40:AN71" si="71">+AM40/$AM$119</f>
        <v>2.4803387779794312E-2</v>
      </c>
      <c r="AO40" s="85">
        <f t="shared" si="15"/>
        <v>0.41379310344827586</v>
      </c>
      <c r="AP40" s="80">
        <f t="shared" si="61"/>
        <v>0.41379310344827586</v>
      </c>
      <c r="AR40" s="40">
        <v>42</v>
      </c>
      <c r="AS40" s="41">
        <v>0</v>
      </c>
      <c r="AT40" s="66">
        <f t="shared" si="16"/>
        <v>42</v>
      </c>
      <c r="AU40" s="40">
        <v>2</v>
      </c>
      <c r="AV40" s="41">
        <v>0</v>
      </c>
      <c r="AW40" s="66">
        <f t="shared" si="17"/>
        <v>2</v>
      </c>
      <c r="AX40" s="80">
        <f t="shared" ref="AX40:AX71" si="72">+AW40/$AW$119</f>
        <v>2.7777777777777778E-4</v>
      </c>
      <c r="AY40" s="85">
        <f t="shared" si="19"/>
        <v>-0.95238095238095233</v>
      </c>
      <c r="AZ40" s="80">
        <f t="shared" si="62"/>
        <v>-0.95238095238095233</v>
      </c>
      <c r="BB40" s="40">
        <v>0</v>
      </c>
      <c r="BC40" s="41">
        <v>0</v>
      </c>
      <c r="BD40" s="66">
        <f t="shared" si="20"/>
        <v>0</v>
      </c>
      <c r="BE40" s="40">
        <v>0</v>
      </c>
      <c r="BF40" s="41">
        <v>0</v>
      </c>
      <c r="BG40" s="66">
        <f t="shared" si="21"/>
        <v>0</v>
      </c>
      <c r="BH40" s="80">
        <f t="shared" ref="BH40:BH71" si="73">+BG40/$BG$119</f>
        <v>0</v>
      </c>
      <c r="BI40" s="85">
        <f t="shared" si="23"/>
        <v>0</v>
      </c>
      <c r="BJ40" s="80">
        <f t="shared" si="63"/>
        <v>0</v>
      </c>
      <c r="BL40" s="40">
        <v>0</v>
      </c>
      <c r="BM40" s="41">
        <v>0</v>
      </c>
      <c r="BN40" s="66">
        <f t="shared" si="24"/>
        <v>0</v>
      </c>
      <c r="BO40" s="40">
        <v>0</v>
      </c>
      <c r="BP40" s="41">
        <v>0</v>
      </c>
      <c r="BQ40" s="66">
        <f t="shared" si="25"/>
        <v>0</v>
      </c>
      <c r="BR40" s="80">
        <f t="shared" ref="BR40:BR71" si="74">+BQ40/$BQ$119</f>
        <v>0</v>
      </c>
      <c r="BS40" s="85">
        <f t="shared" si="27"/>
        <v>0</v>
      </c>
      <c r="BT40" s="80">
        <f t="shared" si="64"/>
        <v>0</v>
      </c>
      <c r="BV40" s="40">
        <v>0</v>
      </c>
      <c r="BW40" s="41">
        <v>0</v>
      </c>
      <c r="BX40" s="66">
        <f t="shared" si="28"/>
        <v>0</v>
      </c>
      <c r="BY40" s="40">
        <v>0</v>
      </c>
      <c r="BZ40" s="41">
        <v>0</v>
      </c>
      <c r="CA40" s="66">
        <f t="shared" si="29"/>
        <v>0</v>
      </c>
      <c r="CB40" s="80">
        <f t="shared" ref="CB40:CB71" si="75">+CA40/$CA$119</f>
        <v>0</v>
      </c>
      <c r="CC40" s="85">
        <f t="shared" si="31"/>
        <v>0</v>
      </c>
      <c r="CD40" s="80">
        <f t="shared" si="65"/>
        <v>0</v>
      </c>
      <c r="CF40" s="40">
        <v>0</v>
      </c>
      <c r="CG40" s="41">
        <v>0</v>
      </c>
      <c r="CH40" s="66">
        <f t="shared" si="32"/>
        <v>0</v>
      </c>
      <c r="CI40" s="40">
        <v>0</v>
      </c>
      <c r="CJ40" s="41">
        <v>0</v>
      </c>
      <c r="CK40" s="66">
        <f t="shared" si="33"/>
        <v>0</v>
      </c>
      <c r="CL40" s="80">
        <f t="shared" ref="CL40:CL71" si="76">+CK40/$CK$119</f>
        <v>0</v>
      </c>
      <c r="CM40" s="85">
        <f t="shared" si="35"/>
        <v>0</v>
      </c>
      <c r="CN40" s="80">
        <f t="shared" si="66"/>
        <v>0</v>
      </c>
      <c r="CP40" s="40">
        <v>0</v>
      </c>
      <c r="CQ40" s="41">
        <v>0</v>
      </c>
      <c r="CR40" s="66">
        <f t="shared" si="36"/>
        <v>0</v>
      </c>
      <c r="CS40" s="40">
        <v>0</v>
      </c>
      <c r="CT40" s="41">
        <v>0</v>
      </c>
      <c r="CU40" s="66">
        <f t="shared" si="37"/>
        <v>0</v>
      </c>
      <c r="CV40" s="80">
        <f t="shared" ref="CV40:CV71" si="77">+CU40/$CU$119</f>
        <v>0</v>
      </c>
      <c r="CW40" s="85">
        <f t="shared" si="39"/>
        <v>0</v>
      </c>
      <c r="CX40" s="80">
        <f t="shared" si="67"/>
        <v>0</v>
      </c>
    </row>
    <row r="41" spans="1:102" ht="24.95" customHeight="1">
      <c r="A41" s="3">
        <v>34</v>
      </c>
      <c r="B41" s="47" t="s">
        <v>240</v>
      </c>
      <c r="D41" s="40">
        <v>0</v>
      </c>
      <c r="E41" s="41">
        <v>0</v>
      </c>
      <c r="F41" s="66">
        <f t="shared" si="0"/>
        <v>0</v>
      </c>
      <c r="G41" s="40">
        <v>0</v>
      </c>
      <c r="H41" s="41">
        <v>0</v>
      </c>
      <c r="I41" s="66">
        <f t="shared" si="1"/>
        <v>0</v>
      </c>
      <c r="J41" s="80">
        <f t="shared" si="68"/>
        <v>0</v>
      </c>
      <c r="K41" s="85">
        <f t="shared" si="3"/>
        <v>0</v>
      </c>
      <c r="L41" s="80">
        <f t="shared" si="40"/>
        <v>0</v>
      </c>
      <c r="N41" s="40">
        <v>0</v>
      </c>
      <c r="O41" s="41">
        <v>0</v>
      </c>
      <c r="P41" s="66">
        <f t="shared" si="4"/>
        <v>0</v>
      </c>
      <c r="Q41" s="40">
        <v>0</v>
      </c>
      <c r="R41" s="41">
        <v>0</v>
      </c>
      <c r="S41" s="66">
        <f t="shared" si="5"/>
        <v>0</v>
      </c>
      <c r="T41" s="80">
        <f t="shared" si="69"/>
        <v>0</v>
      </c>
      <c r="U41" s="85">
        <f t="shared" si="7"/>
        <v>0</v>
      </c>
      <c r="V41" s="80">
        <f t="shared" si="59"/>
        <v>0</v>
      </c>
      <c r="X41" s="40">
        <v>0</v>
      </c>
      <c r="Y41" s="41">
        <v>0</v>
      </c>
      <c r="Z41" s="66">
        <f t="shared" si="8"/>
        <v>0</v>
      </c>
      <c r="AA41" s="40">
        <v>0</v>
      </c>
      <c r="AB41" s="41">
        <v>0</v>
      </c>
      <c r="AC41" s="66">
        <f t="shared" si="9"/>
        <v>0</v>
      </c>
      <c r="AD41" s="80">
        <f t="shared" si="70"/>
        <v>0</v>
      </c>
      <c r="AE41" s="85">
        <f t="shared" si="11"/>
        <v>0</v>
      </c>
      <c r="AF41" s="80">
        <f t="shared" si="60"/>
        <v>0</v>
      </c>
      <c r="AH41" s="40">
        <v>0</v>
      </c>
      <c r="AI41" s="41">
        <v>0</v>
      </c>
      <c r="AJ41" s="66">
        <f t="shared" si="12"/>
        <v>0</v>
      </c>
      <c r="AK41" s="40">
        <v>0</v>
      </c>
      <c r="AL41" s="41">
        <v>0</v>
      </c>
      <c r="AM41" s="66">
        <f t="shared" si="13"/>
        <v>0</v>
      </c>
      <c r="AN41" s="80">
        <f t="shared" si="71"/>
        <v>0</v>
      </c>
      <c r="AO41" s="85">
        <f t="shared" si="15"/>
        <v>0</v>
      </c>
      <c r="AP41" s="80">
        <f t="shared" si="61"/>
        <v>0</v>
      </c>
      <c r="AR41" s="40">
        <v>0</v>
      </c>
      <c r="AS41" s="41">
        <v>0</v>
      </c>
      <c r="AT41" s="66">
        <f t="shared" si="16"/>
        <v>0</v>
      </c>
      <c r="AU41" s="40">
        <v>0</v>
      </c>
      <c r="AV41" s="41">
        <v>0</v>
      </c>
      <c r="AW41" s="66">
        <f t="shared" si="17"/>
        <v>0</v>
      </c>
      <c r="AX41" s="80">
        <f t="shared" si="72"/>
        <v>0</v>
      </c>
      <c r="AY41" s="85">
        <f t="shared" si="19"/>
        <v>0</v>
      </c>
      <c r="AZ41" s="80">
        <f t="shared" si="62"/>
        <v>0</v>
      </c>
      <c r="BB41" s="40">
        <v>0</v>
      </c>
      <c r="BC41" s="41">
        <v>0</v>
      </c>
      <c r="BD41" s="66">
        <f t="shared" si="20"/>
        <v>0</v>
      </c>
      <c r="BE41" s="40">
        <v>36</v>
      </c>
      <c r="BF41" s="41">
        <v>0</v>
      </c>
      <c r="BG41" s="66">
        <f t="shared" si="21"/>
        <v>36</v>
      </c>
      <c r="BH41" s="80">
        <f t="shared" si="73"/>
        <v>2.4226110363391656E-2</v>
      </c>
      <c r="BI41" s="85">
        <f t="shared" si="23"/>
        <v>0</v>
      </c>
      <c r="BJ41" s="80">
        <f t="shared" si="63"/>
        <v>0</v>
      </c>
      <c r="BL41" s="40">
        <v>0</v>
      </c>
      <c r="BM41" s="41">
        <v>0</v>
      </c>
      <c r="BN41" s="66">
        <f t="shared" si="24"/>
        <v>0</v>
      </c>
      <c r="BO41" s="40">
        <v>0</v>
      </c>
      <c r="BP41" s="41">
        <v>0</v>
      </c>
      <c r="BQ41" s="66">
        <f t="shared" si="25"/>
        <v>0</v>
      </c>
      <c r="BR41" s="80">
        <f t="shared" si="74"/>
        <v>0</v>
      </c>
      <c r="BS41" s="85">
        <f t="shared" si="27"/>
        <v>0</v>
      </c>
      <c r="BT41" s="80">
        <f t="shared" si="64"/>
        <v>0</v>
      </c>
      <c r="BV41" s="40">
        <v>0</v>
      </c>
      <c r="BW41" s="41">
        <v>0</v>
      </c>
      <c r="BX41" s="66">
        <f t="shared" si="28"/>
        <v>0</v>
      </c>
      <c r="BY41" s="40">
        <v>0</v>
      </c>
      <c r="BZ41" s="41">
        <v>0</v>
      </c>
      <c r="CA41" s="66">
        <f t="shared" si="29"/>
        <v>0</v>
      </c>
      <c r="CB41" s="80">
        <f t="shared" si="75"/>
        <v>0</v>
      </c>
      <c r="CC41" s="85">
        <f t="shared" si="31"/>
        <v>0</v>
      </c>
      <c r="CD41" s="80">
        <f t="shared" si="65"/>
        <v>0</v>
      </c>
      <c r="CF41" s="40">
        <v>0</v>
      </c>
      <c r="CG41" s="41">
        <v>0</v>
      </c>
      <c r="CH41" s="66">
        <f t="shared" si="32"/>
        <v>0</v>
      </c>
      <c r="CI41" s="40">
        <v>0</v>
      </c>
      <c r="CJ41" s="41">
        <v>0</v>
      </c>
      <c r="CK41" s="66">
        <f t="shared" si="33"/>
        <v>0</v>
      </c>
      <c r="CL41" s="80">
        <f t="shared" si="76"/>
        <v>0</v>
      </c>
      <c r="CM41" s="85">
        <f t="shared" si="35"/>
        <v>0</v>
      </c>
      <c r="CN41" s="80">
        <f t="shared" si="66"/>
        <v>0</v>
      </c>
      <c r="CP41" s="40">
        <v>0</v>
      </c>
      <c r="CQ41" s="41">
        <v>0</v>
      </c>
      <c r="CR41" s="66">
        <f t="shared" si="36"/>
        <v>0</v>
      </c>
      <c r="CS41" s="40">
        <v>0</v>
      </c>
      <c r="CT41" s="41">
        <v>0</v>
      </c>
      <c r="CU41" s="66">
        <f t="shared" si="37"/>
        <v>0</v>
      </c>
      <c r="CV41" s="80">
        <f t="shared" si="77"/>
        <v>0</v>
      </c>
      <c r="CW41" s="85">
        <f t="shared" si="39"/>
        <v>0</v>
      </c>
      <c r="CX41" s="80">
        <f t="shared" si="67"/>
        <v>0</v>
      </c>
    </row>
    <row r="42" spans="1:102" ht="24.95" customHeight="1">
      <c r="A42" s="3">
        <v>35</v>
      </c>
      <c r="B42" s="47" t="s">
        <v>56</v>
      </c>
      <c r="D42" s="40">
        <v>0</v>
      </c>
      <c r="E42" s="41">
        <v>1</v>
      </c>
      <c r="F42" s="66">
        <f t="shared" si="0"/>
        <v>1</v>
      </c>
      <c r="G42" s="40">
        <v>0</v>
      </c>
      <c r="H42" s="41">
        <v>0</v>
      </c>
      <c r="I42" s="66">
        <f t="shared" si="1"/>
        <v>0</v>
      </c>
      <c r="J42" s="80">
        <f t="shared" si="68"/>
        <v>0</v>
      </c>
      <c r="K42" s="85">
        <f t="shared" si="3"/>
        <v>-1</v>
      </c>
      <c r="L42" s="80">
        <f t="shared" si="40"/>
        <v>-1</v>
      </c>
      <c r="N42" s="40">
        <v>0</v>
      </c>
      <c r="O42" s="41">
        <v>0</v>
      </c>
      <c r="P42" s="66">
        <f t="shared" si="4"/>
        <v>0</v>
      </c>
      <c r="Q42" s="40">
        <v>0</v>
      </c>
      <c r="R42" s="41">
        <v>0</v>
      </c>
      <c r="S42" s="66">
        <f t="shared" si="5"/>
        <v>0</v>
      </c>
      <c r="T42" s="80">
        <f t="shared" si="69"/>
        <v>0</v>
      </c>
      <c r="U42" s="85">
        <f t="shared" si="7"/>
        <v>0</v>
      </c>
      <c r="V42" s="80">
        <f t="shared" si="59"/>
        <v>0</v>
      </c>
      <c r="X42" s="40">
        <v>20</v>
      </c>
      <c r="Y42" s="41">
        <v>0</v>
      </c>
      <c r="Z42" s="66">
        <f t="shared" si="8"/>
        <v>20</v>
      </c>
      <c r="AA42" s="40">
        <v>0</v>
      </c>
      <c r="AB42" s="41">
        <v>0</v>
      </c>
      <c r="AC42" s="66">
        <f t="shared" si="9"/>
        <v>0</v>
      </c>
      <c r="AD42" s="80">
        <f t="shared" si="70"/>
        <v>0</v>
      </c>
      <c r="AE42" s="85">
        <f t="shared" si="11"/>
        <v>-1</v>
      </c>
      <c r="AF42" s="80">
        <f t="shared" si="60"/>
        <v>-1</v>
      </c>
      <c r="AH42" s="40">
        <v>14</v>
      </c>
      <c r="AI42" s="41">
        <v>0</v>
      </c>
      <c r="AJ42" s="66">
        <f t="shared" si="12"/>
        <v>14</v>
      </c>
      <c r="AK42" s="40">
        <v>104</v>
      </c>
      <c r="AL42" s="41">
        <v>0</v>
      </c>
      <c r="AM42" s="66">
        <f t="shared" si="13"/>
        <v>104</v>
      </c>
      <c r="AN42" s="80">
        <f t="shared" si="71"/>
        <v>6.2915910465819722E-2</v>
      </c>
      <c r="AO42" s="85">
        <f t="shared" si="15"/>
        <v>6.4285714285714288</v>
      </c>
      <c r="AP42" s="80">
        <f t="shared" si="61"/>
        <v>6.4285714285714288</v>
      </c>
      <c r="AR42" s="40">
        <v>3319</v>
      </c>
      <c r="AS42" s="41">
        <v>0</v>
      </c>
      <c r="AT42" s="66">
        <f t="shared" si="16"/>
        <v>3319</v>
      </c>
      <c r="AU42" s="40">
        <v>0</v>
      </c>
      <c r="AV42" s="41">
        <v>0</v>
      </c>
      <c r="AW42" s="66">
        <f t="shared" si="17"/>
        <v>0</v>
      </c>
      <c r="AX42" s="80">
        <f t="shared" si="72"/>
        <v>0</v>
      </c>
      <c r="AY42" s="85">
        <f t="shared" si="19"/>
        <v>-1</v>
      </c>
      <c r="AZ42" s="80">
        <f t="shared" si="62"/>
        <v>-1</v>
      </c>
      <c r="BB42" s="40">
        <v>0</v>
      </c>
      <c r="BC42" s="41">
        <v>0</v>
      </c>
      <c r="BD42" s="66">
        <f t="shared" si="20"/>
        <v>0</v>
      </c>
      <c r="BE42" s="40">
        <v>0</v>
      </c>
      <c r="BF42" s="41">
        <v>0</v>
      </c>
      <c r="BG42" s="66">
        <f t="shared" si="21"/>
        <v>0</v>
      </c>
      <c r="BH42" s="80">
        <f t="shared" si="73"/>
        <v>0</v>
      </c>
      <c r="BI42" s="85">
        <f t="shared" si="23"/>
        <v>0</v>
      </c>
      <c r="BJ42" s="80">
        <f t="shared" si="63"/>
        <v>0</v>
      </c>
      <c r="BL42" s="40">
        <v>0</v>
      </c>
      <c r="BM42" s="41">
        <v>0</v>
      </c>
      <c r="BN42" s="66">
        <f t="shared" si="24"/>
        <v>0</v>
      </c>
      <c r="BO42" s="40">
        <v>0</v>
      </c>
      <c r="BP42" s="41">
        <v>0</v>
      </c>
      <c r="BQ42" s="66">
        <f t="shared" si="25"/>
        <v>0</v>
      </c>
      <c r="BR42" s="80">
        <f t="shared" si="74"/>
        <v>0</v>
      </c>
      <c r="BS42" s="85">
        <f t="shared" si="27"/>
        <v>0</v>
      </c>
      <c r="BT42" s="80">
        <f t="shared" si="64"/>
        <v>0</v>
      </c>
      <c r="BV42" s="40">
        <v>0</v>
      </c>
      <c r="BW42" s="41">
        <v>0</v>
      </c>
      <c r="BX42" s="66">
        <f t="shared" si="28"/>
        <v>0</v>
      </c>
      <c r="BY42" s="40">
        <v>0</v>
      </c>
      <c r="BZ42" s="41">
        <v>0</v>
      </c>
      <c r="CA42" s="66">
        <f t="shared" si="29"/>
        <v>0</v>
      </c>
      <c r="CB42" s="80">
        <f t="shared" si="75"/>
        <v>0</v>
      </c>
      <c r="CC42" s="85">
        <f t="shared" si="31"/>
        <v>0</v>
      </c>
      <c r="CD42" s="80">
        <f t="shared" si="65"/>
        <v>0</v>
      </c>
      <c r="CF42" s="40">
        <v>0</v>
      </c>
      <c r="CG42" s="41">
        <v>0</v>
      </c>
      <c r="CH42" s="66">
        <f t="shared" si="32"/>
        <v>0</v>
      </c>
      <c r="CI42" s="40">
        <v>1</v>
      </c>
      <c r="CJ42" s="41">
        <v>0</v>
      </c>
      <c r="CK42" s="66">
        <f t="shared" si="33"/>
        <v>1</v>
      </c>
      <c r="CL42" s="80">
        <f t="shared" si="76"/>
        <v>5.263157894736842E-3</v>
      </c>
      <c r="CM42" s="85">
        <f t="shared" si="35"/>
        <v>0</v>
      </c>
      <c r="CN42" s="80">
        <f t="shared" si="66"/>
        <v>0</v>
      </c>
      <c r="CP42" s="40">
        <v>0</v>
      </c>
      <c r="CQ42" s="41">
        <v>0</v>
      </c>
      <c r="CR42" s="66">
        <f t="shared" si="36"/>
        <v>0</v>
      </c>
      <c r="CS42" s="40">
        <v>0</v>
      </c>
      <c r="CT42" s="41">
        <v>0</v>
      </c>
      <c r="CU42" s="66">
        <f t="shared" si="37"/>
        <v>0</v>
      </c>
      <c r="CV42" s="80">
        <f t="shared" si="77"/>
        <v>0</v>
      </c>
      <c r="CW42" s="85">
        <f t="shared" si="39"/>
        <v>0</v>
      </c>
      <c r="CX42" s="80">
        <f t="shared" si="67"/>
        <v>0</v>
      </c>
    </row>
    <row r="43" spans="1:102" ht="24.95" customHeight="1">
      <c r="A43" s="3">
        <v>36</v>
      </c>
      <c r="B43" s="47" t="s">
        <v>62</v>
      </c>
      <c r="D43" s="40">
        <v>0</v>
      </c>
      <c r="E43" s="41">
        <v>0</v>
      </c>
      <c r="F43" s="66">
        <f t="shared" si="0"/>
        <v>0</v>
      </c>
      <c r="G43" s="40">
        <v>0</v>
      </c>
      <c r="H43" s="41">
        <v>0</v>
      </c>
      <c r="I43" s="66">
        <f t="shared" si="1"/>
        <v>0</v>
      </c>
      <c r="J43" s="80">
        <f t="shared" si="68"/>
        <v>0</v>
      </c>
      <c r="K43" s="85">
        <f t="shared" si="3"/>
        <v>0</v>
      </c>
      <c r="L43" s="80">
        <f t="shared" si="40"/>
        <v>0</v>
      </c>
      <c r="N43" s="40">
        <v>0</v>
      </c>
      <c r="O43" s="41">
        <v>0</v>
      </c>
      <c r="P43" s="66">
        <f t="shared" si="4"/>
        <v>0</v>
      </c>
      <c r="Q43" s="40">
        <v>0</v>
      </c>
      <c r="R43" s="41">
        <v>0</v>
      </c>
      <c r="S43" s="66">
        <f t="shared" si="5"/>
        <v>0</v>
      </c>
      <c r="T43" s="80">
        <f t="shared" si="69"/>
        <v>0</v>
      </c>
      <c r="U43" s="85">
        <f t="shared" si="7"/>
        <v>0</v>
      </c>
      <c r="V43" s="80">
        <f t="shared" si="59"/>
        <v>0</v>
      </c>
      <c r="X43" s="40">
        <v>0</v>
      </c>
      <c r="Y43" s="41">
        <v>0</v>
      </c>
      <c r="Z43" s="66">
        <f t="shared" si="8"/>
        <v>0</v>
      </c>
      <c r="AA43" s="40">
        <v>0</v>
      </c>
      <c r="AB43" s="41">
        <v>0</v>
      </c>
      <c r="AC43" s="66">
        <f t="shared" si="9"/>
        <v>0</v>
      </c>
      <c r="AD43" s="80">
        <f t="shared" si="70"/>
        <v>0</v>
      </c>
      <c r="AE43" s="85">
        <f t="shared" si="11"/>
        <v>0</v>
      </c>
      <c r="AF43" s="80">
        <f t="shared" si="60"/>
        <v>0</v>
      </c>
      <c r="AH43" s="40">
        <v>0</v>
      </c>
      <c r="AI43" s="41">
        <v>0</v>
      </c>
      <c r="AJ43" s="66">
        <f t="shared" si="12"/>
        <v>0</v>
      </c>
      <c r="AK43" s="40">
        <v>0</v>
      </c>
      <c r="AL43" s="41">
        <v>0</v>
      </c>
      <c r="AM43" s="66">
        <f t="shared" si="13"/>
        <v>0</v>
      </c>
      <c r="AN43" s="80">
        <f t="shared" si="71"/>
        <v>0</v>
      </c>
      <c r="AO43" s="85">
        <f t="shared" si="15"/>
        <v>0</v>
      </c>
      <c r="AP43" s="80">
        <f t="shared" si="61"/>
        <v>0</v>
      </c>
      <c r="AR43" s="40">
        <v>84</v>
      </c>
      <c r="AS43" s="41">
        <v>0</v>
      </c>
      <c r="AT43" s="66">
        <f t="shared" si="16"/>
        <v>84</v>
      </c>
      <c r="AU43" s="40">
        <v>10</v>
      </c>
      <c r="AV43" s="41">
        <v>0</v>
      </c>
      <c r="AW43" s="66">
        <f t="shared" si="17"/>
        <v>10</v>
      </c>
      <c r="AX43" s="80">
        <f t="shared" si="72"/>
        <v>1.3888888888888889E-3</v>
      </c>
      <c r="AY43" s="85">
        <f t="shared" si="19"/>
        <v>-0.88095238095238093</v>
      </c>
      <c r="AZ43" s="80">
        <f t="shared" si="62"/>
        <v>-0.88095238095238093</v>
      </c>
      <c r="BB43" s="40">
        <v>0</v>
      </c>
      <c r="BC43" s="41">
        <v>0</v>
      </c>
      <c r="BD43" s="66">
        <f t="shared" si="20"/>
        <v>0</v>
      </c>
      <c r="BE43" s="40">
        <v>0</v>
      </c>
      <c r="BF43" s="41">
        <v>0</v>
      </c>
      <c r="BG43" s="66">
        <f t="shared" si="21"/>
        <v>0</v>
      </c>
      <c r="BH43" s="80">
        <f t="shared" si="73"/>
        <v>0</v>
      </c>
      <c r="BI43" s="85">
        <f t="shared" si="23"/>
        <v>0</v>
      </c>
      <c r="BJ43" s="80">
        <f t="shared" si="63"/>
        <v>0</v>
      </c>
      <c r="BL43" s="40">
        <v>0</v>
      </c>
      <c r="BM43" s="41">
        <v>0</v>
      </c>
      <c r="BN43" s="66">
        <f t="shared" si="24"/>
        <v>0</v>
      </c>
      <c r="BO43" s="40">
        <v>0</v>
      </c>
      <c r="BP43" s="41">
        <v>0</v>
      </c>
      <c r="BQ43" s="66">
        <f t="shared" si="25"/>
        <v>0</v>
      </c>
      <c r="BR43" s="80">
        <f t="shared" si="74"/>
        <v>0</v>
      </c>
      <c r="BS43" s="85">
        <f t="shared" si="27"/>
        <v>0</v>
      </c>
      <c r="BT43" s="80">
        <f t="shared" si="64"/>
        <v>0</v>
      </c>
      <c r="BV43" s="40">
        <v>0</v>
      </c>
      <c r="BW43" s="41">
        <v>0</v>
      </c>
      <c r="BX43" s="66">
        <f t="shared" si="28"/>
        <v>0</v>
      </c>
      <c r="BY43" s="40">
        <v>0</v>
      </c>
      <c r="BZ43" s="41">
        <v>0</v>
      </c>
      <c r="CA43" s="66">
        <f t="shared" si="29"/>
        <v>0</v>
      </c>
      <c r="CB43" s="80">
        <f t="shared" si="75"/>
        <v>0</v>
      </c>
      <c r="CC43" s="85">
        <f t="shared" si="31"/>
        <v>0</v>
      </c>
      <c r="CD43" s="80">
        <f t="shared" si="65"/>
        <v>0</v>
      </c>
      <c r="CF43" s="40">
        <v>2</v>
      </c>
      <c r="CG43" s="41">
        <v>0</v>
      </c>
      <c r="CH43" s="66">
        <f t="shared" si="32"/>
        <v>2</v>
      </c>
      <c r="CI43" s="40">
        <v>0</v>
      </c>
      <c r="CJ43" s="41">
        <v>0</v>
      </c>
      <c r="CK43" s="66">
        <f t="shared" si="33"/>
        <v>0</v>
      </c>
      <c r="CL43" s="80">
        <f t="shared" si="76"/>
        <v>0</v>
      </c>
      <c r="CM43" s="85">
        <f t="shared" si="35"/>
        <v>-1</v>
      </c>
      <c r="CN43" s="80">
        <f t="shared" si="66"/>
        <v>-1</v>
      </c>
      <c r="CP43" s="40">
        <v>0</v>
      </c>
      <c r="CQ43" s="41">
        <v>0</v>
      </c>
      <c r="CR43" s="66">
        <f t="shared" si="36"/>
        <v>0</v>
      </c>
      <c r="CS43" s="40">
        <v>4</v>
      </c>
      <c r="CT43" s="41">
        <v>0</v>
      </c>
      <c r="CU43" s="66">
        <f t="shared" si="37"/>
        <v>4</v>
      </c>
      <c r="CV43" s="80">
        <f t="shared" si="77"/>
        <v>1.3157894736842105E-2</v>
      </c>
      <c r="CW43" s="85">
        <f t="shared" si="39"/>
        <v>0</v>
      </c>
      <c r="CX43" s="80">
        <f t="shared" si="67"/>
        <v>0</v>
      </c>
    </row>
    <row r="44" spans="1:102" ht="24.95" customHeight="1">
      <c r="A44" s="3">
        <v>37</v>
      </c>
      <c r="B44" s="47" t="s">
        <v>193</v>
      </c>
      <c r="D44" s="40">
        <v>0</v>
      </c>
      <c r="E44" s="41">
        <v>0</v>
      </c>
      <c r="F44" s="66">
        <f t="shared" si="0"/>
        <v>0</v>
      </c>
      <c r="G44" s="40">
        <v>0</v>
      </c>
      <c r="H44" s="41">
        <v>0</v>
      </c>
      <c r="I44" s="66">
        <f t="shared" si="1"/>
        <v>0</v>
      </c>
      <c r="J44" s="80">
        <f t="shared" si="68"/>
        <v>0</v>
      </c>
      <c r="K44" s="85">
        <f t="shared" si="3"/>
        <v>0</v>
      </c>
      <c r="L44" s="80">
        <f t="shared" si="40"/>
        <v>0</v>
      </c>
      <c r="N44" s="40">
        <v>0</v>
      </c>
      <c r="O44" s="41">
        <v>0</v>
      </c>
      <c r="P44" s="66">
        <f t="shared" si="4"/>
        <v>0</v>
      </c>
      <c r="Q44" s="40">
        <v>0</v>
      </c>
      <c r="R44" s="41">
        <v>0</v>
      </c>
      <c r="S44" s="66">
        <f t="shared" si="5"/>
        <v>0</v>
      </c>
      <c r="T44" s="80">
        <f t="shared" si="69"/>
        <v>0</v>
      </c>
      <c r="U44" s="85">
        <f t="shared" si="7"/>
        <v>0</v>
      </c>
      <c r="V44" s="80">
        <f t="shared" si="59"/>
        <v>0</v>
      </c>
      <c r="X44" s="40">
        <v>0</v>
      </c>
      <c r="Y44" s="41">
        <v>0</v>
      </c>
      <c r="Z44" s="66">
        <f t="shared" si="8"/>
        <v>0</v>
      </c>
      <c r="AA44" s="40">
        <v>0</v>
      </c>
      <c r="AB44" s="41">
        <v>0</v>
      </c>
      <c r="AC44" s="66">
        <f t="shared" si="9"/>
        <v>0</v>
      </c>
      <c r="AD44" s="80">
        <f t="shared" si="70"/>
        <v>0</v>
      </c>
      <c r="AE44" s="85">
        <f t="shared" si="11"/>
        <v>0</v>
      </c>
      <c r="AF44" s="80">
        <f t="shared" si="60"/>
        <v>0</v>
      </c>
      <c r="AH44" s="40">
        <v>0</v>
      </c>
      <c r="AI44" s="41">
        <v>0</v>
      </c>
      <c r="AJ44" s="66">
        <f t="shared" si="12"/>
        <v>0</v>
      </c>
      <c r="AK44" s="40">
        <v>0</v>
      </c>
      <c r="AL44" s="41">
        <v>0</v>
      </c>
      <c r="AM44" s="66">
        <f t="shared" si="13"/>
        <v>0</v>
      </c>
      <c r="AN44" s="80">
        <f t="shared" si="71"/>
        <v>0</v>
      </c>
      <c r="AO44" s="85">
        <f t="shared" si="15"/>
        <v>0</v>
      </c>
      <c r="AP44" s="80">
        <f t="shared" si="61"/>
        <v>0</v>
      </c>
      <c r="AR44" s="40">
        <v>0</v>
      </c>
      <c r="AS44" s="41">
        <v>0</v>
      </c>
      <c r="AT44" s="66">
        <f t="shared" si="16"/>
        <v>0</v>
      </c>
      <c r="AU44" s="40">
        <v>0</v>
      </c>
      <c r="AV44" s="41">
        <v>0</v>
      </c>
      <c r="AW44" s="66">
        <f t="shared" si="17"/>
        <v>0</v>
      </c>
      <c r="AX44" s="80">
        <f t="shared" si="72"/>
        <v>0</v>
      </c>
      <c r="AY44" s="85">
        <f t="shared" si="19"/>
        <v>0</v>
      </c>
      <c r="AZ44" s="80">
        <f t="shared" si="62"/>
        <v>0</v>
      </c>
      <c r="BB44" s="40">
        <v>0</v>
      </c>
      <c r="BC44" s="41">
        <v>0</v>
      </c>
      <c r="BD44" s="66">
        <f t="shared" si="20"/>
        <v>0</v>
      </c>
      <c r="BE44" s="40">
        <v>0</v>
      </c>
      <c r="BF44" s="41">
        <v>0</v>
      </c>
      <c r="BG44" s="66">
        <f t="shared" si="21"/>
        <v>0</v>
      </c>
      <c r="BH44" s="80">
        <f t="shared" si="73"/>
        <v>0</v>
      </c>
      <c r="BI44" s="85">
        <f t="shared" si="23"/>
        <v>0</v>
      </c>
      <c r="BJ44" s="80">
        <f t="shared" si="63"/>
        <v>0</v>
      </c>
      <c r="BL44" s="40">
        <v>13</v>
      </c>
      <c r="BM44" s="41">
        <v>0</v>
      </c>
      <c r="BN44" s="66">
        <f t="shared" si="24"/>
        <v>13</v>
      </c>
      <c r="BO44" s="40">
        <v>0</v>
      </c>
      <c r="BP44" s="41">
        <v>0</v>
      </c>
      <c r="BQ44" s="66">
        <f t="shared" si="25"/>
        <v>0</v>
      </c>
      <c r="BR44" s="80">
        <f t="shared" si="74"/>
        <v>0</v>
      </c>
      <c r="BS44" s="85">
        <f t="shared" si="27"/>
        <v>-1</v>
      </c>
      <c r="BT44" s="80">
        <f t="shared" si="64"/>
        <v>-1</v>
      </c>
      <c r="BV44" s="40">
        <v>0</v>
      </c>
      <c r="BW44" s="41">
        <v>0</v>
      </c>
      <c r="BX44" s="66">
        <f t="shared" si="28"/>
        <v>0</v>
      </c>
      <c r="BY44" s="40">
        <v>0</v>
      </c>
      <c r="BZ44" s="41">
        <v>0</v>
      </c>
      <c r="CA44" s="66">
        <f t="shared" si="29"/>
        <v>0</v>
      </c>
      <c r="CB44" s="80">
        <f t="shared" si="75"/>
        <v>0</v>
      </c>
      <c r="CC44" s="85">
        <f t="shared" si="31"/>
        <v>0</v>
      </c>
      <c r="CD44" s="80">
        <f t="shared" si="65"/>
        <v>0</v>
      </c>
      <c r="CF44" s="40">
        <v>0</v>
      </c>
      <c r="CG44" s="41">
        <v>0</v>
      </c>
      <c r="CH44" s="66">
        <f t="shared" si="32"/>
        <v>0</v>
      </c>
      <c r="CI44" s="40">
        <v>0</v>
      </c>
      <c r="CJ44" s="41">
        <v>0</v>
      </c>
      <c r="CK44" s="66">
        <f t="shared" si="33"/>
        <v>0</v>
      </c>
      <c r="CL44" s="80">
        <f t="shared" si="76"/>
        <v>0</v>
      </c>
      <c r="CM44" s="85">
        <f t="shared" si="35"/>
        <v>0</v>
      </c>
      <c r="CN44" s="80">
        <f t="shared" si="66"/>
        <v>0</v>
      </c>
      <c r="CP44" s="40">
        <v>0</v>
      </c>
      <c r="CQ44" s="41">
        <v>0</v>
      </c>
      <c r="CR44" s="66">
        <f t="shared" si="36"/>
        <v>0</v>
      </c>
      <c r="CS44" s="40">
        <v>0</v>
      </c>
      <c r="CT44" s="41">
        <v>0</v>
      </c>
      <c r="CU44" s="66">
        <f t="shared" si="37"/>
        <v>0</v>
      </c>
      <c r="CV44" s="80">
        <f t="shared" si="77"/>
        <v>0</v>
      </c>
      <c r="CW44" s="85">
        <f t="shared" si="39"/>
        <v>0</v>
      </c>
      <c r="CX44" s="80">
        <f t="shared" si="67"/>
        <v>0</v>
      </c>
    </row>
    <row r="45" spans="1:102" ht="24.95" customHeight="1">
      <c r="A45" s="3">
        <v>38</v>
      </c>
      <c r="B45" s="47" t="s">
        <v>253</v>
      </c>
      <c r="D45" s="40">
        <v>0</v>
      </c>
      <c r="E45" s="41">
        <v>0</v>
      </c>
      <c r="F45" s="66">
        <f t="shared" si="0"/>
        <v>0</v>
      </c>
      <c r="G45" s="40">
        <v>0</v>
      </c>
      <c r="H45" s="41">
        <v>0</v>
      </c>
      <c r="I45" s="66">
        <f t="shared" si="1"/>
        <v>0</v>
      </c>
      <c r="J45" s="80">
        <f t="shared" si="68"/>
        <v>0</v>
      </c>
      <c r="K45" s="85">
        <f t="shared" si="3"/>
        <v>0</v>
      </c>
      <c r="L45" s="80">
        <f t="shared" si="40"/>
        <v>0</v>
      </c>
      <c r="N45" s="40">
        <v>0</v>
      </c>
      <c r="O45" s="41">
        <v>0</v>
      </c>
      <c r="P45" s="66">
        <f t="shared" si="4"/>
        <v>0</v>
      </c>
      <c r="Q45" s="40">
        <v>0</v>
      </c>
      <c r="R45" s="41">
        <v>0</v>
      </c>
      <c r="S45" s="66">
        <f t="shared" si="5"/>
        <v>0</v>
      </c>
      <c r="T45" s="80">
        <f t="shared" si="69"/>
        <v>0</v>
      </c>
      <c r="U45" s="85">
        <f t="shared" si="7"/>
        <v>0</v>
      </c>
      <c r="V45" s="80">
        <f t="shared" si="59"/>
        <v>0</v>
      </c>
      <c r="X45" s="40">
        <v>0</v>
      </c>
      <c r="Y45" s="41">
        <v>0</v>
      </c>
      <c r="Z45" s="66">
        <f t="shared" si="8"/>
        <v>0</v>
      </c>
      <c r="AA45" s="40">
        <v>0</v>
      </c>
      <c r="AB45" s="41">
        <v>0</v>
      </c>
      <c r="AC45" s="66">
        <f t="shared" si="9"/>
        <v>0</v>
      </c>
      <c r="AD45" s="80">
        <f t="shared" si="70"/>
        <v>0</v>
      </c>
      <c r="AE45" s="85">
        <f t="shared" si="11"/>
        <v>0</v>
      </c>
      <c r="AF45" s="80">
        <f t="shared" si="60"/>
        <v>0</v>
      </c>
      <c r="AH45" s="40">
        <v>0</v>
      </c>
      <c r="AI45" s="41">
        <v>0</v>
      </c>
      <c r="AJ45" s="66">
        <f t="shared" si="12"/>
        <v>0</v>
      </c>
      <c r="AK45" s="40">
        <v>0</v>
      </c>
      <c r="AL45" s="41">
        <v>0</v>
      </c>
      <c r="AM45" s="66">
        <f t="shared" si="13"/>
        <v>0</v>
      </c>
      <c r="AN45" s="80">
        <f t="shared" si="71"/>
        <v>0</v>
      </c>
      <c r="AO45" s="85">
        <f t="shared" si="15"/>
        <v>0</v>
      </c>
      <c r="AP45" s="80">
        <f t="shared" si="61"/>
        <v>0</v>
      </c>
      <c r="AR45" s="40">
        <v>0</v>
      </c>
      <c r="AS45" s="41">
        <v>0</v>
      </c>
      <c r="AT45" s="66">
        <f t="shared" si="16"/>
        <v>0</v>
      </c>
      <c r="AU45" s="40">
        <v>0</v>
      </c>
      <c r="AV45" s="41">
        <v>0</v>
      </c>
      <c r="AW45" s="66">
        <f t="shared" si="17"/>
        <v>0</v>
      </c>
      <c r="AX45" s="80">
        <f t="shared" si="72"/>
        <v>0</v>
      </c>
      <c r="AY45" s="85">
        <f t="shared" si="19"/>
        <v>0</v>
      </c>
      <c r="AZ45" s="80">
        <f t="shared" si="62"/>
        <v>0</v>
      </c>
      <c r="BB45" s="40">
        <v>1</v>
      </c>
      <c r="BC45" s="41">
        <v>0</v>
      </c>
      <c r="BD45" s="66">
        <f t="shared" si="20"/>
        <v>1</v>
      </c>
      <c r="BE45" s="40">
        <v>0</v>
      </c>
      <c r="BF45" s="41">
        <v>0</v>
      </c>
      <c r="BG45" s="66">
        <f t="shared" si="21"/>
        <v>0</v>
      </c>
      <c r="BH45" s="80">
        <f t="shared" si="73"/>
        <v>0</v>
      </c>
      <c r="BI45" s="85">
        <f t="shared" si="23"/>
        <v>-1</v>
      </c>
      <c r="BJ45" s="80">
        <f t="shared" si="63"/>
        <v>-1</v>
      </c>
      <c r="BL45" s="40">
        <v>0</v>
      </c>
      <c r="BM45" s="41">
        <v>0</v>
      </c>
      <c r="BN45" s="66">
        <f t="shared" si="24"/>
        <v>0</v>
      </c>
      <c r="BO45" s="40">
        <v>0</v>
      </c>
      <c r="BP45" s="41">
        <v>0</v>
      </c>
      <c r="BQ45" s="66">
        <f t="shared" si="25"/>
        <v>0</v>
      </c>
      <c r="BR45" s="80">
        <f t="shared" si="74"/>
        <v>0</v>
      </c>
      <c r="BS45" s="85">
        <f t="shared" si="27"/>
        <v>0</v>
      </c>
      <c r="BT45" s="80">
        <f t="shared" si="64"/>
        <v>0</v>
      </c>
      <c r="BV45" s="40">
        <v>0</v>
      </c>
      <c r="BW45" s="41">
        <v>0</v>
      </c>
      <c r="BX45" s="66">
        <f t="shared" si="28"/>
        <v>0</v>
      </c>
      <c r="BY45" s="40">
        <v>0</v>
      </c>
      <c r="BZ45" s="41">
        <v>0</v>
      </c>
      <c r="CA45" s="66">
        <f t="shared" si="29"/>
        <v>0</v>
      </c>
      <c r="CB45" s="80">
        <f t="shared" si="75"/>
        <v>0</v>
      </c>
      <c r="CC45" s="85">
        <f t="shared" si="31"/>
        <v>0</v>
      </c>
      <c r="CD45" s="80">
        <f t="shared" si="65"/>
        <v>0</v>
      </c>
      <c r="CF45" s="40">
        <v>0</v>
      </c>
      <c r="CG45" s="41">
        <v>0</v>
      </c>
      <c r="CH45" s="66">
        <f t="shared" si="32"/>
        <v>0</v>
      </c>
      <c r="CI45" s="40">
        <v>0</v>
      </c>
      <c r="CJ45" s="41">
        <v>0</v>
      </c>
      <c r="CK45" s="66">
        <f t="shared" si="33"/>
        <v>0</v>
      </c>
      <c r="CL45" s="80">
        <f t="shared" si="76"/>
        <v>0</v>
      </c>
      <c r="CM45" s="85">
        <f t="shared" si="35"/>
        <v>0</v>
      </c>
      <c r="CN45" s="80">
        <f t="shared" si="66"/>
        <v>0</v>
      </c>
      <c r="CP45" s="40">
        <v>0</v>
      </c>
      <c r="CQ45" s="41">
        <v>0</v>
      </c>
      <c r="CR45" s="66">
        <f t="shared" si="36"/>
        <v>0</v>
      </c>
      <c r="CS45" s="40">
        <v>0</v>
      </c>
      <c r="CT45" s="41">
        <v>0</v>
      </c>
      <c r="CU45" s="66">
        <f t="shared" si="37"/>
        <v>0</v>
      </c>
      <c r="CV45" s="80">
        <f t="shared" si="77"/>
        <v>0</v>
      </c>
      <c r="CW45" s="85">
        <f t="shared" si="39"/>
        <v>0</v>
      </c>
      <c r="CX45" s="80">
        <f t="shared" si="67"/>
        <v>0</v>
      </c>
    </row>
    <row r="46" spans="1:102" ht="24.95" customHeight="1">
      <c r="A46" s="3">
        <v>39</v>
      </c>
      <c r="B46" s="47" t="s">
        <v>87</v>
      </c>
      <c r="D46" s="40">
        <v>0</v>
      </c>
      <c r="E46" s="41">
        <v>0</v>
      </c>
      <c r="F46" s="66">
        <f t="shared" si="0"/>
        <v>0</v>
      </c>
      <c r="G46" s="40">
        <v>0</v>
      </c>
      <c r="H46" s="41">
        <v>0</v>
      </c>
      <c r="I46" s="66">
        <f t="shared" si="1"/>
        <v>0</v>
      </c>
      <c r="J46" s="80">
        <f t="shared" si="68"/>
        <v>0</v>
      </c>
      <c r="K46" s="85">
        <f t="shared" si="3"/>
        <v>0</v>
      </c>
      <c r="L46" s="80">
        <f t="shared" si="40"/>
        <v>0</v>
      </c>
      <c r="N46" s="40">
        <v>0</v>
      </c>
      <c r="O46" s="41">
        <v>0</v>
      </c>
      <c r="P46" s="66">
        <f t="shared" si="4"/>
        <v>0</v>
      </c>
      <c r="Q46" s="40">
        <v>0</v>
      </c>
      <c r="R46" s="41">
        <v>0</v>
      </c>
      <c r="S46" s="66">
        <f t="shared" si="5"/>
        <v>0</v>
      </c>
      <c r="T46" s="80">
        <f t="shared" si="69"/>
        <v>0</v>
      </c>
      <c r="U46" s="85">
        <f t="shared" si="7"/>
        <v>0</v>
      </c>
      <c r="V46" s="80">
        <f t="shared" si="59"/>
        <v>0</v>
      </c>
      <c r="X46" s="40">
        <v>0</v>
      </c>
      <c r="Y46" s="41">
        <v>0</v>
      </c>
      <c r="Z46" s="66">
        <f t="shared" si="8"/>
        <v>0</v>
      </c>
      <c r="AA46" s="40">
        <v>0</v>
      </c>
      <c r="AB46" s="41">
        <v>0</v>
      </c>
      <c r="AC46" s="66">
        <f t="shared" si="9"/>
        <v>0</v>
      </c>
      <c r="AD46" s="80">
        <f t="shared" si="70"/>
        <v>0</v>
      </c>
      <c r="AE46" s="85">
        <f t="shared" si="11"/>
        <v>0</v>
      </c>
      <c r="AF46" s="80">
        <f t="shared" si="60"/>
        <v>0</v>
      </c>
      <c r="AH46" s="40">
        <v>0</v>
      </c>
      <c r="AI46" s="41">
        <v>0</v>
      </c>
      <c r="AJ46" s="66">
        <f t="shared" si="12"/>
        <v>0</v>
      </c>
      <c r="AK46" s="40">
        <v>0</v>
      </c>
      <c r="AL46" s="41">
        <v>0</v>
      </c>
      <c r="AM46" s="66">
        <f t="shared" si="13"/>
        <v>0</v>
      </c>
      <c r="AN46" s="80">
        <f t="shared" si="71"/>
        <v>0</v>
      </c>
      <c r="AO46" s="85">
        <f t="shared" si="15"/>
        <v>0</v>
      </c>
      <c r="AP46" s="80">
        <f t="shared" si="61"/>
        <v>0</v>
      </c>
      <c r="AR46" s="40">
        <v>0</v>
      </c>
      <c r="AS46" s="41">
        <v>0</v>
      </c>
      <c r="AT46" s="66">
        <f t="shared" si="16"/>
        <v>0</v>
      </c>
      <c r="AU46" s="40">
        <v>11</v>
      </c>
      <c r="AV46" s="41">
        <v>0</v>
      </c>
      <c r="AW46" s="66">
        <f t="shared" si="17"/>
        <v>11</v>
      </c>
      <c r="AX46" s="80">
        <f t="shared" si="72"/>
        <v>1.5277777777777779E-3</v>
      </c>
      <c r="AY46" s="85">
        <f t="shared" si="19"/>
        <v>0</v>
      </c>
      <c r="AZ46" s="80">
        <f t="shared" si="62"/>
        <v>0</v>
      </c>
      <c r="BB46" s="40">
        <v>0</v>
      </c>
      <c r="BC46" s="41">
        <v>0</v>
      </c>
      <c r="BD46" s="66">
        <f t="shared" si="20"/>
        <v>0</v>
      </c>
      <c r="BE46" s="40">
        <v>0</v>
      </c>
      <c r="BF46" s="41">
        <v>0</v>
      </c>
      <c r="BG46" s="66">
        <f t="shared" si="21"/>
        <v>0</v>
      </c>
      <c r="BH46" s="80">
        <f t="shared" si="73"/>
        <v>0</v>
      </c>
      <c r="BI46" s="85">
        <f t="shared" si="23"/>
        <v>0</v>
      </c>
      <c r="BJ46" s="80">
        <f t="shared" si="63"/>
        <v>0</v>
      </c>
      <c r="BL46" s="40">
        <v>0</v>
      </c>
      <c r="BM46" s="41">
        <v>0</v>
      </c>
      <c r="BN46" s="66">
        <f t="shared" si="24"/>
        <v>0</v>
      </c>
      <c r="BO46" s="40">
        <v>0</v>
      </c>
      <c r="BP46" s="41">
        <v>0</v>
      </c>
      <c r="BQ46" s="66">
        <f t="shared" si="25"/>
        <v>0</v>
      </c>
      <c r="BR46" s="80">
        <f t="shared" si="74"/>
        <v>0</v>
      </c>
      <c r="BS46" s="85">
        <f t="shared" si="27"/>
        <v>0</v>
      </c>
      <c r="BT46" s="80">
        <f t="shared" si="64"/>
        <v>0</v>
      </c>
      <c r="BV46" s="40">
        <v>0</v>
      </c>
      <c r="BW46" s="41">
        <v>0</v>
      </c>
      <c r="BX46" s="66">
        <f t="shared" si="28"/>
        <v>0</v>
      </c>
      <c r="BY46" s="40">
        <v>0</v>
      </c>
      <c r="BZ46" s="41">
        <v>0</v>
      </c>
      <c r="CA46" s="66">
        <f t="shared" si="29"/>
        <v>0</v>
      </c>
      <c r="CB46" s="80">
        <f t="shared" si="75"/>
        <v>0</v>
      </c>
      <c r="CC46" s="85">
        <f t="shared" si="31"/>
        <v>0</v>
      </c>
      <c r="CD46" s="80">
        <f t="shared" si="65"/>
        <v>0</v>
      </c>
      <c r="CF46" s="40">
        <v>0</v>
      </c>
      <c r="CG46" s="41">
        <v>0</v>
      </c>
      <c r="CH46" s="66">
        <f t="shared" si="32"/>
        <v>0</v>
      </c>
      <c r="CI46" s="40">
        <v>0</v>
      </c>
      <c r="CJ46" s="41">
        <v>0</v>
      </c>
      <c r="CK46" s="66">
        <f t="shared" si="33"/>
        <v>0</v>
      </c>
      <c r="CL46" s="80">
        <f t="shared" si="76"/>
        <v>0</v>
      </c>
      <c r="CM46" s="85">
        <f t="shared" si="35"/>
        <v>0</v>
      </c>
      <c r="CN46" s="80">
        <f t="shared" si="66"/>
        <v>0</v>
      </c>
      <c r="CP46" s="40">
        <v>0</v>
      </c>
      <c r="CQ46" s="41">
        <v>0</v>
      </c>
      <c r="CR46" s="66">
        <f t="shared" si="36"/>
        <v>0</v>
      </c>
      <c r="CS46" s="40">
        <v>0</v>
      </c>
      <c r="CT46" s="41">
        <v>0</v>
      </c>
      <c r="CU46" s="66">
        <f t="shared" si="37"/>
        <v>0</v>
      </c>
      <c r="CV46" s="80">
        <f t="shared" si="77"/>
        <v>0</v>
      </c>
      <c r="CW46" s="85">
        <f t="shared" si="39"/>
        <v>0</v>
      </c>
      <c r="CX46" s="80">
        <f t="shared" si="67"/>
        <v>0</v>
      </c>
    </row>
    <row r="47" spans="1:102" ht="24.95" customHeight="1">
      <c r="A47" s="3">
        <v>40</v>
      </c>
      <c r="B47" s="47" t="s">
        <v>147</v>
      </c>
      <c r="D47" s="40">
        <v>0</v>
      </c>
      <c r="E47" s="41">
        <v>0</v>
      </c>
      <c r="F47" s="66">
        <f t="shared" si="0"/>
        <v>0</v>
      </c>
      <c r="G47" s="40">
        <v>0</v>
      </c>
      <c r="H47" s="41">
        <v>0</v>
      </c>
      <c r="I47" s="66">
        <f t="shared" si="1"/>
        <v>0</v>
      </c>
      <c r="J47" s="80">
        <f t="shared" si="68"/>
        <v>0</v>
      </c>
      <c r="K47" s="85">
        <f t="shared" si="3"/>
        <v>0</v>
      </c>
      <c r="L47" s="80">
        <f t="shared" si="40"/>
        <v>0</v>
      </c>
      <c r="N47" s="40">
        <v>0</v>
      </c>
      <c r="O47" s="41">
        <v>0</v>
      </c>
      <c r="P47" s="66">
        <f t="shared" si="4"/>
        <v>0</v>
      </c>
      <c r="Q47" s="40">
        <v>0</v>
      </c>
      <c r="R47" s="41">
        <v>0</v>
      </c>
      <c r="S47" s="66">
        <f t="shared" si="5"/>
        <v>0</v>
      </c>
      <c r="T47" s="80">
        <f t="shared" si="69"/>
        <v>0</v>
      </c>
      <c r="U47" s="85">
        <f t="shared" si="7"/>
        <v>0</v>
      </c>
      <c r="V47" s="80">
        <f t="shared" si="59"/>
        <v>0</v>
      </c>
      <c r="X47" s="40">
        <v>0</v>
      </c>
      <c r="Y47" s="41">
        <v>0</v>
      </c>
      <c r="Z47" s="66">
        <f t="shared" si="8"/>
        <v>0</v>
      </c>
      <c r="AA47" s="40">
        <v>0</v>
      </c>
      <c r="AB47" s="41">
        <v>0</v>
      </c>
      <c r="AC47" s="66">
        <f t="shared" si="9"/>
        <v>0</v>
      </c>
      <c r="AD47" s="80">
        <f t="shared" si="70"/>
        <v>0</v>
      </c>
      <c r="AE47" s="85">
        <f t="shared" si="11"/>
        <v>0</v>
      </c>
      <c r="AF47" s="80">
        <f t="shared" si="60"/>
        <v>0</v>
      </c>
      <c r="AH47" s="40">
        <v>0</v>
      </c>
      <c r="AI47" s="41">
        <v>0</v>
      </c>
      <c r="AJ47" s="66">
        <f t="shared" si="12"/>
        <v>0</v>
      </c>
      <c r="AK47" s="40">
        <v>0</v>
      </c>
      <c r="AL47" s="41">
        <v>0</v>
      </c>
      <c r="AM47" s="66">
        <f t="shared" si="13"/>
        <v>0</v>
      </c>
      <c r="AN47" s="80">
        <f t="shared" si="71"/>
        <v>0</v>
      </c>
      <c r="AO47" s="85">
        <f t="shared" si="15"/>
        <v>0</v>
      </c>
      <c r="AP47" s="80">
        <f t="shared" si="61"/>
        <v>0</v>
      </c>
      <c r="AR47" s="40">
        <v>1</v>
      </c>
      <c r="AS47" s="41">
        <v>0</v>
      </c>
      <c r="AT47" s="66">
        <f t="shared" si="16"/>
        <v>1</v>
      </c>
      <c r="AU47" s="40">
        <v>0</v>
      </c>
      <c r="AV47" s="41">
        <v>0</v>
      </c>
      <c r="AW47" s="66">
        <f t="shared" si="17"/>
        <v>0</v>
      </c>
      <c r="AX47" s="80">
        <f t="shared" si="72"/>
        <v>0</v>
      </c>
      <c r="AY47" s="85">
        <f t="shared" si="19"/>
        <v>-1</v>
      </c>
      <c r="AZ47" s="80">
        <f t="shared" si="62"/>
        <v>-1</v>
      </c>
      <c r="BB47" s="40">
        <v>0</v>
      </c>
      <c r="BC47" s="41">
        <v>0</v>
      </c>
      <c r="BD47" s="66">
        <f t="shared" si="20"/>
        <v>0</v>
      </c>
      <c r="BE47" s="40">
        <v>0</v>
      </c>
      <c r="BF47" s="41">
        <v>0</v>
      </c>
      <c r="BG47" s="66">
        <f t="shared" si="21"/>
        <v>0</v>
      </c>
      <c r="BH47" s="80">
        <f t="shared" si="73"/>
        <v>0</v>
      </c>
      <c r="BI47" s="85">
        <f t="shared" si="23"/>
        <v>0</v>
      </c>
      <c r="BJ47" s="80">
        <f t="shared" si="63"/>
        <v>0</v>
      </c>
      <c r="BL47" s="40">
        <v>0</v>
      </c>
      <c r="BM47" s="41">
        <v>0</v>
      </c>
      <c r="BN47" s="66">
        <f t="shared" si="24"/>
        <v>0</v>
      </c>
      <c r="BO47" s="40">
        <v>0</v>
      </c>
      <c r="BP47" s="41">
        <v>0</v>
      </c>
      <c r="BQ47" s="66">
        <f t="shared" si="25"/>
        <v>0</v>
      </c>
      <c r="BR47" s="80">
        <f t="shared" si="74"/>
        <v>0</v>
      </c>
      <c r="BS47" s="85">
        <f t="shared" si="27"/>
        <v>0</v>
      </c>
      <c r="BT47" s="80">
        <f t="shared" si="64"/>
        <v>0</v>
      </c>
      <c r="BV47" s="40">
        <v>0</v>
      </c>
      <c r="BW47" s="41">
        <v>0</v>
      </c>
      <c r="BX47" s="66">
        <f t="shared" si="28"/>
        <v>0</v>
      </c>
      <c r="BY47" s="40">
        <v>0</v>
      </c>
      <c r="BZ47" s="41">
        <v>0</v>
      </c>
      <c r="CA47" s="66">
        <f t="shared" si="29"/>
        <v>0</v>
      </c>
      <c r="CB47" s="80">
        <f t="shared" si="75"/>
        <v>0</v>
      </c>
      <c r="CC47" s="85">
        <f t="shared" si="31"/>
        <v>0</v>
      </c>
      <c r="CD47" s="80">
        <f t="shared" si="65"/>
        <v>0</v>
      </c>
      <c r="CF47" s="40">
        <v>0</v>
      </c>
      <c r="CG47" s="41">
        <v>0</v>
      </c>
      <c r="CH47" s="66">
        <f t="shared" si="32"/>
        <v>0</v>
      </c>
      <c r="CI47" s="40">
        <v>0</v>
      </c>
      <c r="CJ47" s="41">
        <v>0</v>
      </c>
      <c r="CK47" s="66">
        <f t="shared" si="33"/>
        <v>0</v>
      </c>
      <c r="CL47" s="80">
        <f t="shared" si="76"/>
        <v>0</v>
      </c>
      <c r="CM47" s="85">
        <f t="shared" si="35"/>
        <v>0</v>
      </c>
      <c r="CN47" s="80">
        <f t="shared" si="66"/>
        <v>0</v>
      </c>
      <c r="CP47" s="40">
        <v>0</v>
      </c>
      <c r="CQ47" s="41">
        <v>0</v>
      </c>
      <c r="CR47" s="66">
        <f t="shared" si="36"/>
        <v>0</v>
      </c>
      <c r="CS47" s="40">
        <v>0</v>
      </c>
      <c r="CT47" s="41">
        <v>0</v>
      </c>
      <c r="CU47" s="66">
        <f t="shared" si="37"/>
        <v>0</v>
      </c>
      <c r="CV47" s="80">
        <f t="shared" si="77"/>
        <v>0</v>
      </c>
      <c r="CW47" s="85">
        <f t="shared" si="39"/>
        <v>0</v>
      </c>
      <c r="CX47" s="80">
        <f t="shared" si="67"/>
        <v>0</v>
      </c>
    </row>
    <row r="48" spans="1:102" ht="24.95" customHeight="1">
      <c r="A48" s="3">
        <v>41</v>
      </c>
      <c r="B48" s="47" t="s">
        <v>189</v>
      </c>
      <c r="D48" s="40">
        <v>0</v>
      </c>
      <c r="E48" s="41">
        <v>0</v>
      </c>
      <c r="F48" s="66">
        <f t="shared" si="0"/>
        <v>0</v>
      </c>
      <c r="G48" s="40">
        <v>0</v>
      </c>
      <c r="H48" s="41">
        <v>0</v>
      </c>
      <c r="I48" s="66">
        <f t="shared" si="1"/>
        <v>0</v>
      </c>
      <c r="J48" s="80">
        <f t="shared" si="68"/>
        <v>0</v>
      </c>
      <c r="K48" s="85">
        <f t="shared" si="3"/>
        <v>0</v>
      </c>
      <c r="L48" s="80">
        <f t="shared" si="40"/>
        <v>0</v>
      </c>
      <c r="N48" s="40">
        <v>0</v>
      </c>
      <c r="O48" s="41">
        <v>0</v>
      </c>
      <c r="P48" s="66">
        <f t="shared" si="4"/>
        <v>0</v>
      </c>
      <c r="Q48" s="40">
        <v>0</v>
      </c>
      <c r="R48" s="41">
        <v>0</v>
      </c>
      <c r="S48" s="66">
        <f t="shared" si="5"/>
        <v>0</v>
      </c>
      <c r="T48" s="80">
        <f t="shared" si="69"/>
        <v>0</v>
      </c>
      <c r="U48" s="85">
        <f t="shared" si="7"/>
        <v>0</v>
      </c>
      <c r="V48" s="80">
        <f t="shared" si="59"/>
        <v>0</v>
      </c>
      <c r="X48" s="40">
        <v>0</v>
      </c>
      <c r="Y48" s="41">
        <v>0</v>
      </c>
      <c r="Z48" s="66">
        <f t="shared" si="8"/>
        <v>0</v>
      </c>
      <c r="AA48" s="40">
        <v>0</v>
      </c>
      <c r="AB48" s="41">
        <v>0</v>
      </c>
      <c r="AC48" s="66">
        <f t="shared" si="9"/>
        <v>0</v>
      </c>
      <c r="AD48" s="80">
        <f t="shared" si="70"/>
        <v>0</v>
      </c>
      <c r="AE48" s="85">
        <f t="shared" si="11"/>
        <v>0</v>
      </c>
      <c r="AF48" s="80">
        <f t="shared" si="60"/>
        <v>0</v>
      </c>
      <c r="AH48" s="40">
        <v>0</v>
      </c>
      <c r="AI48" s="41">
        <v>0</v>
      </c>
      <c r="AJ48" s="66">
        <f t="shared" si="12"/>
        <v>0</v>
      </c>
      <c r="AK48" s="40">
        <v>0</v>
      </c>
      <c r="AL48" s="41">
        <v>0</v>
      </c>
      <c r="AM48" s="66">
        <f t="shared" si="13"/>
        <v>0</v>
      </c>
      <c r="AN48" s="80">
        <f t="shared" si="71"/>
        <v>0</v>
      </c>
      <c r="AO48" s="85">
        <f t="shared" si="15"/>
        <v>0</v>
      </c>
      <c r="AP48" s="80">
        <f t="shared" si="61"/>
        <v>0</v>
      </c>
      <c r="AR48" s="40">
        <v>11</v>
      </c>
      <c r="AS48" s="41">
        <v>0</v>
      </c>
      <c r="AT48" s="66">
        <f t="shared" si="16"/>
        <v>11</v>
      </c>
      <c r="AU48" s="40">
        <v>10</v>
      </c>
      <c r="AV48" s="41">
        <v>0</v>
      </c>
      <c r="AW48" s="66">
        <f t="shared" si="17"/>
        <v>10</v>
      </c>
      <c r="AX48" s="80">
        <f t="shared" si="72"/>
        <v>1.3888888888888889E-3</v>
      </c>
      <c r="AY48" s="85">
        <f t="shared" si="19"/>
        <v>-9.0909090909090912E-2</v>
      </c>
      <c r="AZ48" s="80">
        <f t="shared" si="62"/>
        <v>-9.0909090909090912E-2</v>
      </c>
      <c r="BB48" s="40">
        <v>38</v>
      </c>
      <c r="BC48" s="41">
        <v>0</v>
      </c>
      <c r="BD48" s="66">
        <f t="shared" si="20"/>
        <v>38</v>
      </c>
      <c r="BE48" s="40">
        <v>53</v>
      </c>
      <c r="BF48" s="41">
        <v>0</v>
      </c>
      <c r="BG48" s="66">
        <f t="shared" si="21"/>
        <v>53</v>
      </c>
      <c r="BH48" s="80">
        <f t="shared" si="73"/>
        <v>3.5666218034993272E-2</v>
      </c>
      <c r="BI48" s="85">
        <f t="shared" si="23"/>
        <v>0.39473684210526316</v>
      </c>
      <c r="BJ48" s="80">
        <f t="shared" si="63"/>
        <v>0.39473684210526316</v>
      </c>
      <c r="BL48" s="40">
        <v>0</v>
      </c>
      <c r="BM48" s="41">
        <v>0</v>
      </c>
      <c r="BN48" s="66">
        <f t="shared" si="24"/>
        <v>0</v>
      </c>
      <c r="BO48" s="40">
        <v>0</v>
      </c>
      <c r="BP48" s="41">
        <v>0</v>
      </c>
      <c r="BQ48" s="66">
        <f t="shared" si="25"/>
        <v>0</v>
      </c>
      <c r="BR48" s="80">
        <f t="shared" si="74"/>
        <v>0</v>
      </c>
      <c r="BS48" s="85">
        <f t="shared" si="27"/>
        <v>0</v>
      </c>
      <c r="BT48" s="80">
        <f t="shared" si="64"/>
        <v>0</v>
      </c>
      <c r="BV48" s="40">
        <v>0</v>
      </c>
      <c r="BW48" s="41">
        <v>0</v>
      </c>
      <c r="BX48" s="66">
        <f t="shared" si="28"/>
        <v>0</v>
      </c>
      <c r="BY48" s="40">
        <v>0</v>
      </c>
      <c r="BZ48" s="41">
        <v>0</v>
      </c>
      <c r="CA48" s="66">
        <f t="shared" si="29"/>
        <v>0</v>
      </c>
      <c r="CB48" s="80">
        <f t="shared" si="75"/>
        <v>0</v>
      </c>
      <c r="CC48" s="85">
        <f t="shared" si="31"/>
        <v>0</v>
      </c>
      <c r="CD48" s="80">
        <f t="shared" si="65"/>
        <v>0</v>
      </c>
      <c r="CF48" s="40">
        <v>0</v>
      </c>
      <c r="CG48" s="41">
        <v>0</v>
      </c>
      <c r="CH48" s="66">
        <f t="shared" si="32"/>
        <v>0</v>
      </c>
      <c r="CI48" s="40">
        <v>0</v>
      </c>
      <c r="CJ48" s="41">
        <v>0</v>
      </c>
      <c r="CK48" s="66">
        <f t="shared" si="33"/>
        <v>0</v>
      </c>
      <c r="CL48" s="80">
        <f t="shared" si="76"/>
        <v>0</v>
      </c>
      <c r="CM48" s="85">
        <f t="shared" si="35"/>
        <v>0</v>
      </c>
      <c r="CN48" s="80">
        <f t="shared" si="66"/>
        <v>0</v>
      </c>
      <c r="CP48" s="40">
        <v>0</v>
      </c>
      <c r="CQ48" s="41">
        <v>0</v>
      </c>
      <c r="CR48" s="66">
        <f t="shared" si="36"/>
        <v>0</v>
      </c>
      <c r="CS48" s="40">
        <v>0</v>
      </c>
      <c r="CT48" s="41">
        <v>0</v>
      </c>
      <c r="CU48" s="66">
        <f t="shared" si="37"/>
        <v>0</v>
      </c>
      <c r="CV48" s="80">
        <f t="shared" si="77"/>
        <v>0</v>
      </c>
      <c r="CW48" s="85">
        <f t="shared" si="39"/>
        <v>0</v>
      </c>
      <c r="CX48" s="80">
        <f t="shared" si="67"/>
        <v>0</v>
      </c>
    </row>
    <row r="49" spans="1:102" ht="24.95" customHeight="1">
      <c r="A49" s="3">
        <v>42</v>
      </c>
      <c r="B49" s="47" t="s">
        <v>100</v>
      </c>
      <c r="D49" s="40">
        <v>0</v>
      </c>
      <c r="E49" s="41">
        <v>0</v>
      </c>
      <c r="F49" s="66">
        <f t="shared" si="0"/>
        <v>0</v>
      </c>
      <c r="G49" s="40">
        <v>0</v>
      </c>
      <c r="H49" s="41">
        <v>0</v>
      </c>
      <c r="I49" s="66">
        <f t="shared" si="1"/>
        <v>0</v>
      </c>
      <c r="J49" s="80">
        <f t="shared" si="68"/>
        <v>0</v>
      </c>
      <c r="K49" s="85">
        <f t="shared" si="3"/>
        <v>0</v>
      </c>
      <c r="L49" s="80">
        <f t="shared" si="40"/>
        <v>0</v>
      </c>
      <c r="N49" s="40">
        <v>0</v>
      </c>
      <c r="O49" s="41">
        <v>0</v>
      </c>
      <c r="P49" s="66">
        <f t="shared" si="4"/>
        <v>0</v>
      </c>
      <c r="Q49" s="40">
        <v>0</v>
      </c>
      <c r="R49" s="41">
        <v>0</v>
      </c>
      <c r="S49" s="66">
        <f t="shared" si="5"/>
        <v>0</v>
      </c>
      <c r="T49" s="80">
        <f t="shared" si="69"/>
        <v>0</v>
      </c>
      <c r="U49" s="85">
        <f t="shared" si="7"/>
        <v>0</v>
      </c>
      <c r="V49" s="80">
        <f t="shared" si="59"/>
        <v>0</v>
      </c>
      <c r="X49" s="40">
        <v>0</v>
      </c>
      <c r="Y49" s="41">
        <v>0</v>
      </c>
      <c r="Z49" s="66">
        <f t="shared" si="8"/>
        <v>0</v>
      </c>
      <c r="AA49" s="40">
        <v>0</v>
      </c>
      <c r="AB49" s="41">
        <v>0</v>
      </c>
      <c r="AC49" s="66">
        <f t="shared" si="9"/>
        <v>0</v>
      </c>
      <c r="AD49" s="80">
        <f t="shared" si="70"/>
        <v>0</v>
      </c>
      <c r="AE49" s="85">
        <f t="shared" si="11"/>
        <v>0</v>
      </c>
      <c r="AF49" s="80">
        <f t="shared" si="60"/>
        <v>0</v>
      </c>
      <c r="AH49" s="40">
        <v>0</v>
      </c>
      <c r="AI49" s="41">
        <v>0</v>
      </c>
      <c r="AJ49" s="66">
        <f t="shared" si="12"/>
        <v>0</v>
      </c>
      <c r="AK49" s="40">
        <v>0</v>
      </c>
      <c r="AL49" s="41">
        <v>0</v>
      </c>
      <c r="AM49" s="66">
        <f t="shared" si="13"/>
        <v>0</v>
      </c>
      <c r="AN49" s="80">
        <f t="shared" si="71"/>
        <v>0</v>
      </c>
      <c r="AO49" s="85">
        <f t="shared" si="15"/>
        <v>0</v>
      </c>
      <c r="AP49" s="80">
        <f t="shared" si="61"/>
        <v>0</v>
      </c>
      <c r="AR49" s="40">
        <v>30</v>
      </c>
      <c r="AS49" s="41">
        <v>0</v>
      </c>
      <c r="AT49" s="66">
        <f t="shared" si="16"/>
        <v>30</v>
      </c>
      <c r="AU49" s="40">
        <v>0</v>
      </c>
      <c r="AV49" s="41">
        <v>0</v>
      </c>
      <c r="AW49" s="66">
        <f t="shared" si="17"/>
        <v>0</v>
      </c>
      <c r="AX49" s="80">
        <f t="shared" si="72"/>
        <v>0</v>
      </c>
      <c r="AY49" s="85">
        <f t="shared" si="19"/>
        <v>-1</v>
      </c>
      <c r="AZ49" s="80">
        <f t="shared" si="62"/>
        <v>-1</v>
      </c>
      <c r="BB49" s="40">
        <v>0</v>
      </c>
      <c r="BC49" s="41">
        <v>0</v>
      </c>
      <c r="BD49" s="66">
        <f t="shared" si="20"/>
        <v>0</v>
      </c>
      <c r="BE49" s="40">
        <v>0</v>
      </c>
      <c r="BF49" s="41">
        <v>0</v>
      </c>
      <c r="BG49" s="66">
        <f t="shared" si="21"/>
        <v>0</v>
      </c>
      <c r="BH49" s="80">
        <f t="shared" si="73"/>
        <v>0</v>
      </c>
      <c r="BI49" s="85">
        <f t="shared" si="23"/>
        <v>0</v>
      </c>
      <c r="BJ49" s="80">
        <f t="shared" si="63"/>
        <v>0</v>
      </c>
      <c r="BL49" s="40">
        <v>0</v>
      </c>
      <c r="BM49" s="41">
        <v>0</v>
      </c>
      <c r="BN49" s="66">
        <f t="shared" si="24"/>
        <v>0</v>
      </c>
      <c r="BO49" s="40">
        <v>0</v>
      </c>
      <c r="BP49" s="41">
        <v>0</v>
      </c>
      <c r="BQ49" s="66">
        <f t="shared" si="25"/>
        <v>0</v>
      </c>
      <c r="BR49" s="80">
        <f t="shared" si="74"/>
        <v>0</v>
      </c>
      <c r="BS49" s="85">
        <f t="shared" si="27"/>
        <v>0</v>
      </c>
      <c r="BT49" s="80">
        <f t="shared" si="64"/>
        <v>0</v>
      </c>
      <c r="BV49" s="40">
        <v>0</v>
      </c>
      <c r="BW49" s="41">
        <v>0</v>
      </c>
      <c r="BX49" s="66">
        <f t="shared" si="28"/>
        <v>0</v>
      </c>
      <c r="BY49" s="40">
        <v>0</v>
      </c>
      <c r="BZ49" s="41">
        <v>0</v>
      </c>
      <c r="CA49" s="66">
        <f t="shared" si="29"/>
        <v>0</v>
      </c>
      <c r="CB49" s="80">
        <f t="shared" si="75"/>
        <v>0</v>
      </c>
      <c r="CC49" s="85">
        <f t="shared" si="31"/>
        <v>0</v>
      </c>
      <c r="CD49" s="80">
        <f t="shared" si="65"/>
        <v>0</v>
      </c>
      <c r="CF49" s="40">
        <v>0</v>
      </c>
      <c r="CG49" s="41">
        <v>0</v>
      </c>
      <c r="CH49" s="66">
        <f t="shared" si="32"/>
        <v>0</v>
      </c>
      <c r="CI49" s="40">
        <v>0</v>
      </c>
      <c r="CJ49" s="41">
        <v>0</v>
      </c>
      <c r="CK49" s="66">
        <f t="shared" si="33"/>
        <v>0</v>
      </c>
      <c r="CL49" s="80">
        <f t="shared" si="76"/>
        <v>0</v>
      </c>
      <c r="CM49" s="85">
        <f t="shared" si="35"/>
        <v>0</v>
      </c>
      <c r="CN49" s="80">
        <f t="shared" si="66"/>
        <v>0</v>
      </c>
      <c r="CP49" s="40">
        <v>0</v>
      </c>
      <c r="CQ49" s="41">
        <v>0</v>
      </c>
      <c r="CR49" s="66">
        <f t="shared" si="36"/>
        <v>0</v>
      </c>
      <c r="CS49" s="40">
        <v>0</v>
      </c>
      <c r="CT49" s="41">
        <v>0</v>
      </c>
      <c r="CU49" s="66">
        <f t="shared" si="37"/>
        <v>0</v>
      </c>
      <c r="CV49" s="80">
        <f t="shared" si="77"/>
        <v>0</v>
      </c>
      <c r="CW49" s="85">
        <f t="shared" si="39"/>
        <v>0</v>
      </c>
      <c r="CX49" s="80">
        <f t="shared" si="67"/>
        <v>0</v>
      </c>
    </row>
    <row r="50" spans="1:102" ht="24.95" customHeight="1">
      <c r="A50" s="3">
        <v>43</v>
      </c>
      <c r="B50" s="47" t="s">
        <v>54</v>
      </c>
      <c r="D50" s="40">
        <v>0</v>
      </c>
      <c r="E50" s="41">
        <v>0</v>
      </c>
      <c r="F50" s="66">
        <f t="shared" si="0"/>
        <v>0</v>
      </c>
      <c r="G50" s="40">
        <v>0</v>
      </c>
      <c r="H50" s="41">
        <v>0</v>
      </c>
      <c r="I50" s="66">
        <f t="shared" si="1"/>
        <v>0</v>
      </c>
      <c r="J50" s="80">
        <f t="shared" si="68"/>
        <v>0</v>
      </c>
      <c r="K50" s="85">
        <f t="shared" si="3"/>
        <v>0</v>
      </c>
      <c r="L50" s="80">
        <f t="shared" si="40"/>
        <v>0</v>
      </c>
      <c r="N50" s="40">
        <v>0</v>
      </c>
      <c r="O50" s="41">
        <v>0</v>
      </c>
      <c r="P50" s="66">
        <f t="shared" si="4"/>
        <v>0</v>
      </c>
      <c r="Q50" s="40">
        <v>0</v>
      </c>
      <c r="R50" s="41">
        <v>0</v>
      </c>
      <c r="S50" s="66">
        <f t="shared" si="5"/>
        <v>0</v>
      </c>
      <c r="T50" s="80">
        <f t="shared" si="69"/>
        <v>0</v>
      </c>
      <c r="U50" s="85">
        <f t="shared" si="7"/>
        <v>0</v>
      </c>
      <c r="V50" s="80">
        <f t="shared" si="59"/>
        <v>0</v>
      </c>
      <c r="X50" s="40">
        <v>0</v>
      </c>
      <c r="Y50" s="41">
        <v>0</v>
      </c>
      <c r="Z50" s="66">
        <f t="shared" si="8"/>
        <v>0</v>
      </c>
      <c r="AA50" s="40">
        <v>0</v>
      </c>
      <c r="AB50" s="41">
        <v>0</v>
      </c>
      <c r="AC50" s="66">
        <f t="shared" si="9"/>
        <v>0</v>
      </c>
      <c r="AD50" s="80">
        <f t="shared" si="70"/>
        <v>0</v>
      </c>
      <c r="AE50" s="85">
        <f t="shared" si="11"/>
        <v>0</v>
      </c>
      <c r="AF50" s="80">
        <f t="shared" si="60"/>
        <v>0</v>
      </c>
      <c r="AH50" s="40">
        <v>0</v>
      </c>
      <c r="AI50" s="41">
        <v>0</v>
      </c>
      <c r="AJ50" s="66">
        <f t="shared" si="12"/>
        <v>0</v>
      </c>
      <c r="AK50" s="40">
        <v>0</v>
      </c>
      <c r="AL50" s="41">
        <v>0</v>
      </c>
      <c r="AM50" s="66">
        <f t="shared" si="13"/>
        <v>0</v>
      </c>
      <c r="AN50" s="80">
        <f t="shared" si="71"/>
        <v>0</v>
      </c>
      <c r="AO50" s="85">
        <f t="shared" si="15"/>
        <v>0</v>
      </c>
      <c r="AP50" s="80">
        <f t="shared" si="61"/>
        <v>0</v>
      </c>
      <c r="AR50" s="40">
        <v>214</v>
      </c>
      <c r="AS50" s="41">
        <v>0</v>
      </c>
      <c r="AT50" s="66">
        <f t="shared" si="16"/>
        <v>214</v>
      </c>
      <c r="AU50" s="40">
        <v>11</v>
      </c>
      <c r="AV50" s="41">
        <v>0</v>
      </c>
      <c r="AW50" s="66">
        <f t="shared" si="17"/>
        <v>11</v>
      </c>
      <c r="AX50" s="80">
        <f t="shared" si="72"/>
        <v>1.5277777777777779E-3</v>
      </c>
      <c r="AY50" s="85">
        <f t="shared" si="19"/>
        <v>-0.94859813084112155</v>
      </c>
      <c r="AZ50" s="80">
        <f t="shared" si="62"/>
        <v>-0.94859813084112155</v>
      </c>
      <c r="BB50" s="40">
        <v>0</v>
      </c>
      <c r="BC50" s="41">
        <v>0</v>
      </c>
      <c r="BD50" s="66">
        <f t="shared" si="20"/>
        <v>0</v>
      </c>
      <c r="BE50" s="40">
        <v>0</v>
      </c>
      <c r="BF50" s="41">
        <v>0</v>
      </c>
      <c r="BG50" s="66">
        <f t="shared" si="21"/>
        <v>0</v>
      </c>
      <c r="BH50" s="80">
        <f t="shared" si="73"/>
        <v>0</v>
      </c>
      <c r="BI50" s="85">
        <f t="shared" si="23"/>
        <v>0</v>
      </c>
      <c r="BJ50" s="80">
        <f t="shared" si="63"/>
        <v>0</v>
      </c>
      <c r="BL50" s="40">
        <v>0</v>
      </c>
      <c r="BM50" s="41">
        <v>0</v>
      </c>
      <c r="BN50" s="66">
        <f t="shared" si="24"/>
        <v>0</v>
      </c>
      <c r="BO50" s="40">
        <v>0</v>
      </c>
      <c r="BP50" s="41">
        <v>0</v>
      </c>
      <c r="BQ50" s="66">
        <f t="shared" si="25"/>
        <v>0</v>
      </c>
      <c r="BR50" s="80">
        <f t="shared" si="74"/>
        <v>0</v>
      </c>
      <c r="BS50" s="85">
        <f t="shared" si="27"/>
        <v>0</v>
      </c>
      <c r="BT50" s="80">
        <f t="shared" si="64"/>
        <v>0</v>
      </c>
      <c r="BV50" s="40">
        <v>0</v>
      </c>
      <c r="BW50" s="41">
        <v>0</v>
      </c>
      <c r="BX50" s="66">
        <f t="shared" si="28"/>
        <v>0</v>
      </c>
      <c r="BY50" s="40">
        <v>0</v>
      </c>
      <c r="BZ50" s="41">
        <v>0</v>
      </c>
      <c r="CA50" s="66">
        <f t="shared" si="29"/>
        <v>0</v>
      </c>
      <c r="CB50" s="80">
        <f t="shared" si="75"/>
        <v>0</v>
      </c>
      <c r="CC50" s="85">
        <f t="shared" si="31"/>
        <v>0</v>
      </c>
      <c r="CD50" s="80">
        <f t="shared" si="65"/>
        <v>0</v>
      </c>
      <c r="CF50" s="40">
        <v>0</v>
      </c>
      <c r="CG50" s="41">
        <v>0</v>
      </c>
      <c r="CH50" s="66">
        <f t="shared" si="32"/>
        <v>0</v>
      </c>
      <c r="CI50" s="40">
        <v>0</v>
      </c>
      <c r="CJ50" s="41">
        <v>0</v>
      </c>
      <c r="CK50" s="66">
        <f t="shared" si="33"/>
        <v>0</v>
      </c>
      <c r="CL50" s="80">
        <f t="shared" si="76"/>
        <v>0</v>
      </c>
      <c r="CM50" s="85">
        <f t="shared" si="35"/>
        <v>0</v>
      </c>
      <c r="CN50" s="80">
        <f t="shared" si="66"/>
        <v>0</v>
      </c>
      <c r="CP50" s="40">
        <v>0</v>
      </c>
      <c r="CQ50" s="41">
        <v>0</v>
      </c>
      <c r="CR50" s="66">
        <f t="shared" si="36"/>
        <v>0</v>
      </c>
      <c r="CS50" s="40">
        <v>0</v>
      </c>
      <c r="CT50" s="41">
        <v>0</v>
      </c>
      <c r="CU50" s="66">
        <f t="shared" si="37"/>
        <v>0</v>
      </c>
      <c r="CV50" s="80">
        <f t="shared" si="77"/>
        <v>0</v>
      </c>
      <c r="CW50" s="85">
        <f t="shared" si="39"/>
        <v>0</v>
      </c>
      <c r="CX50" s="80">
        <f t="shared" si="67"/>
        <v>0</v>
      </c>
    </row>
    <row r="51" spans="1:102" ht="24.95" customHeight="1">
      <c r="A51" s="3">
        <v>44</v>
      </c>
      <c r="B51" s="47" t="s">
        <v>149</v>
      </c>
      <c r="D51" s="40">
        <v>0</v>
      </c>
      <c r="E51" s="41">
        <v>0</v>
      </c>
      <c r="F51" s="66">
        <f t="shared" si="0"/>
        <v>0</v>
      </c>
      <c r="G51" s="40">
        <v>0</v>
      </c>
      <c r="H51" s="41">
        <v>0</v>
      </c>
      <c r="I51" s="66">
        <f t="shared" si="1"/>
        <v>0</v>
      </c>
      <c r="J51" s="80">
        <f t="shared" si="68"/>
        <v>0</v>
      </c>
      <c r="K51" s="85">
        <f t="shared" si="3"/>
        <v>0</v>
      </c>
      <c r="L51" s="80">
        <f t="shared" si="40"/>
        <v>0</v>
      </c>
      <c r="N51" s="40">
        <v>0</v>
      </c>
      <c r="O51" s="41">
        <v>0</v>
      </c>
      <c r="P51" s="66">
        <f t="shared" si="4"/>
        <v>0</v>
      </c>
      <c r="Q51" s="40">
        <v>0</v>
      </c>
      <c r="R51" s="41">
        <v>0</v>
      </c>
      <c r="S51" s="66">
        <f t="shared" si="5"/>
        <v>0</v>
      </c>
      <c r="T51" s="80">
        <f t="shared" si="69"/>
        <v>0</v>
      </c>
      <c r="U51" s="85">
        <f t="shared" si="7"/>
        <v>0</v>
      </c>
      <c r="V51" s="80">
        <f t="shared" si="59"/>
        <v>0</v>
      </c>
      <c r="X51" s="40">
        <v>0</v>
      </c>
      <c r="Y51" s="41">
        <v>0</v>
      </c>
      <c r="Z51" s="66">
        <f t="shared" si="8"/>
        <v>0</v>
      </c>
      <c r="AA51" s="40">
        <v>0</v>
      </c>
      <c r="AB51" s="41">
        <v>0</v>
      </c>
      <c r="AC51" s="66">
        <f t="shared" si="9"/>
        <v>0</v>
      </c>
      <c r="AD51" s="80">
        <f t="shared" si="70"/>
        <v>0</v>
      </c>
      <c r="AE51" s="85">
        <f t="shared" si="11"/>
        <v>0</v>
      </c>
      <c r="AF51" s="80">
        <f t="shared" si="60"/>
        <v>0</v>
      </c>
      <c r="AH51" s="40">
        <v>0</v>
      </c>
      <c r="AI51" s="41">
        <v>0</v>
      </c>
      <c r="AJ51" s="66">
        <f t="shared" si="12"/>
        <v>0</v>
      </c>
      <c r="AK51" s="40">
        <v>0</v>
      </c>
      <c r="AL51" s="41">
        <v>0</v>
      </c>
      <c r="AM51" s="66">
        <f t="shared" si="13"/>
        <v>0</v>
      </c>
      <c r="AN51" s="80">
        <f t="shared" si="71"/>
        <v>0</v>
      </c>
      <c r="AO51" s="85">
        <f t="shared" si="15"/>
        <v>0</v>
      </c>
      <c r="AP51" s="80">
        <f t="shared" si="61"/>
        <v>0</v>
      </c>
      <c r="AR51" s="40">
        <v>23</v>
      </c>
      <c r="AS51" s="41">
        <v>0</v>
      </c>
      <c r="AT51" s="66">
        <f t="shared" si="16"/>
        <v>23</v>
      </c>
      <c r="AU51" s="40">
        <v>0</v>
      </c>
      <c r="AV51" s="41">
        <v>0</v>
      </c>
      <c r="AW51" s="66">
        <f t="shared" si="17"/>
        <v>0</v>
      </c>
      <c r="AX51" s="80">
        <f t="shared" si="72"/>
        <v>0</v>
      </c>
      <c r="AY51" s="85">
        <f t="shared" si="19"/>
        <v>-1</v>
      </c>
      <c r="AZ51" s="80">
        <f t="shared" si="62"/>
        <v>-1</v>
      </c>
      <c r="BB51" s="40">
        <v>0</v>
      </c>
      <c r="BC51" s="41">
        <v>0</v>
      </c>
      <c r="BD51" s="66">
        <f t="shared" si="20"/>
        <v>0</v>
      </c>
      <c r="BE51" s="40">
        <v>0</v>
      </c>
      <c r="BF51" s="41">
        <v>0</v>
      </c>
      <c r="BG51" s="66">
        <f t="shared" si="21"/>
        <v>0</v>
      </c>
      <c r="BH51" s="80">
        <f t="shared" si="73"/>
        <v>0</v>
      </c>
      <c r="BI51" s="85">
        <f t="shared" si="23"/>
        <v>0</v>
      </c>
      <c r="BJ51" s="80">
        <f t="shared" si="63"/>
        <v>0</v>
      </c>
      <c r="BL51" s="40">
        <v>0</v>
      </c>
      <c r="BM51" s="41">
        <v>0</v>
      </c>
      <c r="BN51" s="66">
        <f t="shared" si="24"/>
        <v>0</v>
      </c>
      <c r="BO51" s="40">
        <v>0</v>
      </c>
      <c r="BP51" s="41">
        <v>0</v>
      </c>
      <c r="BQ51" s="66">
        <f t="shared" si="25"/>
        <v>0</v>
      </c>
      <c r="BR51" s="80">
        <f t="shared" si="74"/>
        <v>0</v>
      </c>
      <c r="BS51" s="85">
        <f t="shared" si="27"/>
        <v>0</v>
      </c>
      <c r="BT51" s="80">
        <f t="shared" si="64"/>
        <v>0</v>
      </c>
      <c r="BV51" s="40">
        <v>0</v>
      </c>
      <c r="BW51" s="41">
        <v>0</v>
      </c>
      <c r="BX51" s="66">
        <f t="shared" si="28"/>
        <v>0</v>
      </c>
      <c r="BY51" s="40">
        <v>0</v>
      </c>
      <c r="BZ51" s="41">
        <v>0</v>
      </c>
      <c r="CA51" s="66">
        <f t="shared" si="29"/>
        <v>0</v>
      </c>
      <c r="CB51" s="80">
        <f t="shared" si="75"/>
        <v>0</v>
      </c>
      <c r="CC51" s="85">
        <f t="shared" si="31"/>
        <v>0</v>
      </c>
      <c r="CD51" s="80">
        <f t="shared" si="65"/>
        <v>0</v>
      </c>
      <c r="CF51" s="40">
        <v>0</v>
      </c>
      <c r="CG51" s="41">
        <v>0</v>
      </c>
      <c r="CH51" s="66">
        <f t="shared" si="32"/>
        <v>0</v>
      </c>
      <c r="CI51" s="40">
        <v>0</v>
      </c>
      <c r="CJ51" s="41">
        <v>0</v>
      </c>
      <c r="CK51" s="66">
        <f t="shared" si="33"/>
        <v>0</v>
      </c>
      <c r="CL51" s="80">
        <f t="shared" si="76"/>
        <v>0</v>
      </c>
      <c r="CM51" s="85">
        <f t="shared" si="35"/>
        <v>0</v>
      </c>
      <c r="CN51" s="80">
        <f t="shared" si="66"/>
        <v>0</v>
      </c>
      <c r="CP51" s="40">
        <v>0</v>
      </c>
      <c r="CQ51" s="41">
        <v>0</v>
      </c>
      <c r="CR51" s="66">
        <f t="shared" si="36"/>
        <v>0</v>
      </c>
      <c r="CS51" s="40">
        <v>0</v>
      </c>
      <c r="CT51" s="41">
        <v>0</v>
      </c>
      <c r="CU51" s="66">
        <f t="shared" si="37"/>
        <v>0</v>
      </c>
      <c r="CV51" s="80">
        <f t="shared" si="77"/>
        <v>0</v>
      </c>
      <c r="CW51" s="85">
        <f t="shared" si="39"/>
        <v>0</v>
      </c>
      <c r="CX51" s="80">
        <f t="shared" si="67"/>
        <v>0</v>
      </c>
    </row>
    <row r="52" spans="1:102" ht="24.95" customHeight="1">
      <c r="A52" s="3">
        <v>45</v>
      </c>
      <c r="B52" s="47" t="s">
        <v>150</v>
      </c>
      <c r="D52" s="40">
        <v>0</v>
      </c>
      <c r="E52" s="41">
        <v>0</v>
      </c>
      <c r="F52" s="66">
        <f t="shared" si="0"/>
        <v>0</v>
      </c>
      <c r="G52" s="40">
        <v>0</v>
      </c>
      <c r="H52" s="41">
        <v>0</v>
      </c>
      <c r="I52" s="66">
        <f t="shared" si="1"/>
        <v>0</v>
      </c>
      <c r="J52" s="80">
        <f t="shared" si="68"/>
        <v>0</v>
      </c>
      <c r="K52" s="85">
        <f t="shared" si="3"/>
        <v>0</v>
      </c>
      <c r="L52" s="80">
        <f t="shared" si="40"/>
        <v>0</v>
      </c>
      <c r="N52" s="40">
        <v>0</v>
      </c>
      <c r="O52" s="41">
        <v>0</v>
      </c>
      <c r="P52" s="66">
        <f t="shared" si="4"/>
        <v>0</v>
      </c>
      <c r="Q52" s="40">
        <v>0</v>
      </c>
      <c r="R52" s="41">
        <v>0</v>
      </c>
      <c r="S52" s="66">
        <f t="shared" si="5"/>
        <v>0</v>
      </c>
      <c r="T52" s="80">
        <f t="shared" si="69"/>
        <v>0</v>
      </c>
      <c r="U52" s="85">
        <f t="shared" si="7"/>
        <v>0</v>
      </c>
      <c r="V52" s="80">
        <f t="shared" si="59"/>
        <v>0</v>
      </c>
      <c r="X52" s="40">
        <v>0</v>
      </c>
      <c r="Y52" s="41">
        <v>0</v>
      </c>
      <c r="Z52" s="66">
        <f t="shared" si="8"/>
        <v>0</v>
      </c>
      <c r="AA52" s="40">
        <v>0</v>
      </c>
      <c r="AB52" s="41">
        <v>0</v>
      </c>
      <c r="AC52" s="66">
        <f t="shared" si="9"/>
        <v>0</v>
      </c>
      <c r="AD52" s="80">
        <f t="shared" si="70"/>
        <v>0</v>
      </c>
      <c r="AE52" s="85">
        <f t="shared" si="11"/>
        <v>0</v>
      </c>
      <c r="AF52" s="80">
        <f t="shared" si="60"/>
        <v>0</v>
      </c>
      <c r="AH52" s="40">
        <v>0</v>
      </c>
      <c r="AI52" s="41">
        <v>0</v>
      </c>
      <c r="AJ52" s="66">
        <f t="shared" si="12"/>
        <v>0</v>
      </c>
      <c r="AK52" s="40">
        <v>0</v>
      </c>
      <c r="AL52" s="41">
        <v>0</v>
      </c>
      <c r="AM52" s="66">
        <f t="shared" si="13"/>
        <v>0</v>
      </c>
      <c r="AN52" s="80">
        <f t="shared" si="71"/>
        <v>0</v>
      </c>
      <c r="AO52" s="85">
        <f t="shared" si="15"/>
        <v>0</v>
      </c>
      <c r="AP52" s="80">
        <f t="shared" si="61"/>
        <v>0</v>
      </c>
      <c r="AR52" s="40">
        <v>0</v>
      </c>
      <c r="AS52" s="41">
        <v>0</v>
      </c>
      <c r="AT52" s="66">
        <f t="shared" si="16"/>
        <v>0</v>
      </c>
      <c r="AU52" s="40">
        <v>0</v>
      </c>
      <c r="AV52" s="41">
        <v>0</v>
      </c>
      <c r="AW52" s="66">
        <f t="shared" si="17"/>
        <v>0</v>
      </c>
      <c r="AX52" s="80">
        <f t="shared" si="72"/>
        <v>0</v>
      </c>
      <c r="AY52" s="85">
        <f t="shared" si="19"/>
        <v>0</v>
      </c>
      <c r="AZ52" s="80">
        <f t="shared" si="62"/>
        <v>0</v>
      </c>
      <c r="BB52" s="40">
        <v>0</v>
      </c>
      <c r="BC52" s="41">
        <v>0</v>
      </c>
      <c r="BD52" s="66">
        <f t="shared" si="20"/>
        <v>0</v>
      </c>
      <c r="BE52" s="40">
        <v>0</v>
      </c>
      <c r="BF52" s="41">
        <v>0</v>
      </c>
      <c r="BG52" s="66">
        <f t="shared" si="21"/>
        <v>0</v>
      </c>
      <c r="BH52" s="80">
        <f t="shared" si="73"/>
        <v>0</v>
      </c>
      <c r="BI52" s="85">
        <f t="shared" si="23"/>
        <v>0</v>
      </c>
      <c r="BJ52" s="80">
        <f t="shared" si="63"/>
        <v>0</v>
      </c>
      <c r="BL52" s="40">
        <v>0</v>
      </c>
      <c r="BM52" s="41">
        <v>0</v>
      </c>
      <c r="BN52" s="66">
        <f t="shared" si="24"/>
        <v>0</v>
      </c>
      <c r="BO52" s="40">
        <v>0</v>
      </c>
      <c r="BP52" s="41">
        <v>0</v>
      </c>
      <c r="BQ52" s="66">
        <f t="shared" si="25"/>
        <v>0</v>
      </c>
      <c r="BR52" s="80">
        <f t="shared" si="74"/>
        <v>0</v>
      </c>
      <c r="BS52" s="85">
        <f t="shared" si="27"/>
        <v>0</v>
      </c>
      <c r="BT52" s="80">
        <f t="shared" si="64"/>
        <v>0</v>
      </c>
      <c r="BV52" s="40">
        <v>0</v>
      </c>
      <c r="BW52" s="41">
        <v>0</v>
      </c>
      <c r="BX52" s="66">
        <f t="shared" si="28"/>
        <v>0</v>
      </c>
      <c r="BY52" s="40">
        <v>0</v>
      </c>
      <c r="BZ52" s="41">
        <v>0</v>
      </c>
      <c r="CA52" s="66">
        <f t="shared" si="29"/>
        <v>0</v>
      </c>
      <c r="CB52" s="80">
        <f t="shared" si="75"/>
        <v>0</v>
      </c>
      <c r="CC52" s="85">
        <f t="shared" si="31"/>
        <v>0</v>
      </c>
      <c r="CD52" s="80">
        <f t="shared" si="65"/>
        <v>0</v>
      </c>
      <c r="CF52" s="40">
        <v>9</v>
      </c>
      <c r="CG52" s="41">
        <v>0</v>
      </c>
      <c r="CH52" s="66">
        <f t="shared" si="32"/>
        <v>9</v>
      </c>
      <c r="CI52" s="40">
        <v>0</v>
      </c>
      <c r="CJ52" s="41">
        <v>0</v>
      </c>
      <c r="CK52" s="66">
        <f t="shared" si="33"/>
        <v>0</v>
      </c>
      <c r="CL52" s="80">
        <f t="shared" si="76"/>
        <v>0</v>
      </c>
      <c r="CM52" s="85">
        <f t="shared" si="35"/>
        <v>-1</v>
      </c>
      <c r="CN52" s="80">
        <f t="shared" si="66"/>
        <v>-1</v>
      </c>
      <c r="CP52" s="40">
        <v>0</v>
      </c>
      <c r="CQ52" s="41">
        <v>0</v>
      </c>
      <c r="CR52" s="66">
        <f t="shared" si="36"/>
        <v>0</v>
      </c>
      <c r="CS52" s="40">
        <v>0</v>
      </c>
      <c r="CT52" s="41">
        <v>0</v>
      </c>
      <c r="CU52" s="66">
        <f t="shared" si="37"/>
        <v>0</v>
      </c>
      <c r="CV52" s="80">
        <f t="shared" si="77"/>
        <v>0</v>
      </c>
      <c r="CW52" s="85">
        <f t="shared" si="39"/>
        <v>0</v>
      </c>
      <c r="CX52" s="80">
        <f t="shared" si="67"/>
        <v>0</v>
      </c>
    </row>
    <row r="53" spans="1:102" ht="24.95" customHeight="1">
      <c r="A53" s="3">
        <v>46</v>
      </c>
      <c r="B53" s="47" t="s">
        <v>267</v>
      </c>
      <c r="D53" s="40">
        <v>0</v>
      </c>
      <c r="E53" s="41">
        <v>0</v>
      </c>
      <c r="F53" s="66">
        <f t="shared" si="0"/>
        <v>0</v>
      </c>
      <c r="G53" s="40">
        <v>0</v>
      </c>
      <c r="H53" s="41">
        <v>0</v>
      </c>
      <c r="I53" s="66">
        <f t="shared" si="1"/>
        <v>0</v>
      </c>
      <c r="J53" s="80">
        <f t="shared" si="68"/>
        <v>0</v>
      </c>
      <c r="K53" s="85">
        <f t="shared" si="3"/>
        <v>0</v>
      </c>
      <c r="L53" s="80">
        <f t="shared" si="40"/>
        <v>0</v>
      </c>
      <c r="N53" s="40">
        <v>0</v>
      </c>
      <c r="O53" s="41">
        <v>0</v>
      </c>
      <c r="P53" s="66">
        <f t="shared" si="4"/>
        <v>0</v>
      </c>
      <c r="Q53" s="40">
        <v>0</v>
      </c>
      <c r="R53" s="41">
        <v>0</v>
      </c>
      <c r="S53" s="66">
        <f t="shared" si="5"/>
        <v>0</v>
      </c>
      <c r="T53" s="80">
        <f t="shared" si="69"/>
        <v>0</v>
      </c>
      <c r="U53" s="85">
        <f t="shared" si="7"/>
        <v>0</v>
      </c>
      <c r="V53" s="80">
        <f t="shared" si="59"/>
        <v>0</v>
      </c>
      <c r="X53" s="40">
        <v>0</v>
      </c>
      <c r="Y53" s="41">
        <v>0</v>
      </c>
      <c r="Z53" s="66">
        <f t="shared" si="8"/>
        <v>0</v>
      </c>
      <c r="AA53" s="40">
        <v>0</v>
      </c>
      <c r="AB53" s="41">
        <v>0</v>
      </c>
      <c r="AC53" s="66">
        <f t="shared" si="9"/>
        <v>0</v>
      </c>
      <c r="AD53" s="80">
        <f t="shared" si="70"/>
        <v>0</v>
      </c>
      <c r="AE53" s="85">
        <f t="shared" si="11"/>
        <v>0</v>
      </c>
      <c r="AF53" s="80">
        <f t="shared" si="60"/>
        <v>0</v>
      </c>
      <c r="AH53" s="40">
        <v>0</v>
      </c>
      <c r="AI53" s="41">
        <v>0</v>
      </c>
      <c r="AJ53" s="66">
        <f t="shared" si="12"/>
        <v>0</v>
      </c>
      <c r="AK53" s="40">
        <v>0</v>
      </c>
      <c r="AL53" s="41">
        <v>0</v>
      </c>
      <c r="AM53" s="66">
        <f t="shared" si="13"/>
        <v>0</v>
      </c>
      <c r="AN53" s="80">
        <f t="shared" si="71"/>
        <v>0</v>
      </c>
      <c r="AO53" s="85">
        <f t="shared" si="15"/>
        <v>0</v>
      </c>
      <c r="AP53" s="80">
        <f t="shared" si="61"/>
        <v>0</v>
      </c>
      <c r="AR53" s="40">
        <v>0</v>
      </c>
      <c r="AS53" s="41">
        <v>0</v>
      </c>
      <c r="AT53" s="66">
        <f t="shared" si="16"/>
        <v>0</v>
      </c>
      <c r="AU53" s="40">
        <v>0</v>
      </c>
      <c r="AV53" s="41">
        <v>0</v>
      </c>
      <c r="AW53" s="66">
        <f t="shared" si="17"/>
        <v>0</v>
      </c>
      <c r="AX53" s="80">
        <f t="shared" si="72"/>
        <v>0</v>
      </c>
      <c r="AY53" s="85">
        <f t="shared" si="19"/>
        <v>0</v>
      </c>
      <c r="AZ53" s="80">
        <f t="shared" si="62"/>
        <v>0</v>
      </c>
      <c r="BB53" s="40">
        <v>0</v>
      </c>
      <c r="BC53" s="41">
        <v>0</v>
      </c>
      <c r="BD53" s="66">
        <f t="shared" si="20"/>
        <v>0</v>
      </c>
      <c r="BE53" s="40">
        <v>3</v>
      </c>
      <c r="BF53" s="41">
        <v>0</v>
      </c>
      <c r="BG53" s="66">
        <f t="shared" si="21"/>
        <v>3</v>
      </c>
      <c r="BH53" s="80">
        <f t="shared" si="73"/>
        <v>2.018842530282638E-3</v>
      </c>
      <c r="BI53" s="85">
        <f t="shared" si="23"/>
        <v>0</v>
      </c>
      <c r="BJ53" s="80">
        <f t="shared" si="63"/>
        <v>0</v>
      </c>
      <c r="BL53" s="40">
        <v>0</v>
      </c>
      <c r="BM53" s="41">
        <v>0</v>
      </c>
      <c r="BN53" s="66">
        <f t="shared" si="24"/>
        <v>0</v>
      </c>
      <c r="BO53" s="40">
        <v>0</v>
      </c>
      <c r="BP53" s="41">
        <v>0</v>
      </c>
      <c r="BQ53" s="66">
        <f t="shared" si="25"/>
        <v>0</v>
      </c>
      <c r="BR53" s="80">
        <f t="shared" si="74"/>
        <v>0</v>
      </c>
      <c r="BS53" s="85">
        <f t="shared" si="27"/>
        <v>0</v>
      </c>
      <c r="BT53" s="80">
        <f t="shared" si="64"/>
        <v>0</v>
      </c>
      <c r="BV53" s="40">
        <v>0</v>
      </c>
      <c r="BW53" s="41">
        <v>0</v>
      </c>
      <c r="BX53" s="66">
        <f t="shared" si="28"/>
        <v>0</v>
      </c>
      <c r="BY53" s="40">
        <v>0</v>
      </c>
      <c r="BZ53" s="41">
        <v>0</v>
      </c>
      <c r="CA53" s="66">
        <f t="shared" si="29"/>
        <v>0</v>
      </c>
      <c r="CB53" s="80">
        <f t="shared" si="75"/>
        <v>0</v>
      </c>
      <c r="CC53" s="85">
        <f t="shared" si="31"/>
        <v>0</v>
      </c>
      <c r="CD53" s="80">
        <f t="shared" si="65"/>
        <v>0</v>
      </c>
      <c r="CF53" s="40">
        <v>0</v>
      </c>
      <c r="CG53" s="41">
        <v>0</v>
      </c>
      <c r="CH53" s="66">
        <f t="shared" si="32"/>
        <v>0</v>
      </c>
      <c r="CI53" s="40">
        <v>0</v>
      </c>
      <c r="CJ53" s="41">
        <v>0</v>
      </c>
      <c r="CK53" s="66">
        <f t="shared" si="33"/>
        <v>0</v>
      </c>
      <c r="CL53" s="80">
        <f t="shared" si="76"/>
        <v>0</v>
      </c>
      <c r="CM53" s="85">
        <f t="shared" si="35"/>
        <v>0</v>
      </c>
      <c r="CN53" s="80">
        <f t="shared" si="66"/>
        <v>0</v>
      </c>
      <c r="CP53" s="40">
        <v>0</v>
      </c>
      <c r="CQ53" s="41">
        <v>0</v>
      </c>
      <c r="CR53" s="66">
        <f t="shared" si="36"/>
        <v>0</v>
      </c>
      <c r="CS53" s="40">
        <v>0</v>
      </c>
      <c r="CT53" s="41">
        <v>0</v>
      </c>
      <c r="CU53" s="66">
        <f t="shared" si="37"/>
        <v>0</v>
      </c>
      <c r="CV53" s="80">
        <f t="shared" si="77"/>
        <v>0</v>
      </c>
      <c r="CW53" s="85">
        <f t="shared" si="39"/>
        <v>0</v>
      </c>
      <c r="CX53" s="80">
        <f t="shared" si="67"/>
        <v>0</v>
      </c>
    </row>
    <row r="54" spans="1:102" ht="24.95" customHeight="1">
      <c r="A54" s="3">
        <v>47</v>
      </c>
      <c r="B54" s="47" t="s">
        <v>105</v>
      </c>
      <c r="D54" s="40">
        <v>0</v>
      </c>
      <c r="E54" s="41">
        <v>0</v>
      </c>
      <c r="F54" s="66">
        <f t="shared" si="0"/>
        <v>0</v>
      </c>
      <c r="G54" s="40">
        <v>0</v>
      </c>
      <c r="H54" s="41">
        <v>0</v>
      </c>
      <c r="I54" s="66">
        <f t="shared" si="1"/>
        <v>0</v>
      </c>
      <c r="J54" s="80">
        <f t="shared" si="68"/>
        <v>0</v>
      </c>
      <c r="K54" s="85">
        <f t="shared" si="3"/>
        <v>0</v>
      </c>
      <c r="L54" s="80">
        <f t="shared" si="40"/>
        <v>0</v>
      </c>
      <c r="N54" s="40">
        <v>0</v>
      </c>
      <c r="O54" s="41">
        <v>0</v>
      </c>
      <c r="P54" s="66">
        <f t="shared" si="4"/>
        <v>0</v>
      </c>
      <c r="Q54" s="40">
        <v>0</v>
      </c>
      <c r="R54" s="41">
        <v>0</v>
      </c>
      <c r="S54" s="66">
        <f t="shared" si="5"/>
        <v>0</v>
      </c>
      <c r="T54" s="80">
        <f t="shared" si="69"/>
        <v>0</v>
      </c>
      <c r="U54" s="85">
        <f t="shared" si="7"/>
        <v>0</v>
      </c>
      <c r="V54" s="80">
        <f t="shared" si="59"/>
        <v>0</v>
      </c>
      <c r="X54" s="40">
        <v>0</v>
      </c>
      <c r="Y54" s="41">
        <v>0</v>
      </c>
      <c r="Z54" s="66">
        <f t="shared" si="8"/>
        <v>0</v>
      </c>
      <c r="AA54" s="40">
        <v>0</v>
      </c>
      <c r="AB54" s="41">
        <v>0</v>
      </c>
      <c r="AC54" s="66">
        <f t="shared" si="9"/>
        <v>0</v>
      </c>
      <c r="AD54" s="80">
        <f t="shared" si="70"/>
        <v>0</v>
      </c>
      <c r="AE54" s="85">
        <f t="shared" si="11"/>
        <v>0</v>
      </c>
      <c r="AF54" s="80">
        <f t="shared" si="60"/>
        <v>0</v>
      </c>
      <c r="AH54" s="40">
        <v>18</v>
      </c>
      <c r="AI54" s="41">
        <v>0</v>
      </c>
      <c r="AJ54" s="66">
        <f t="shared" si="12"/>
        <v>18</v>
      </c>
      <c r="AK54" s="40">
        <v>0</v>
      </c>
      <c r="AL54" s="41">
        <v>0</v>
      </c>
      <c r="AM54" s="66">
        <f t="shared" si="13"/>
        <v>0</v>
      </c>
      <c r="AN54" s="80">
        <f t="shared" si="71"/>
        <v>0</v>
      </c>
      <c r="AO54" s="85">
        <f t="shared" si="15"/>
        <v>-1</v>
      </c>
      <c r="AP54" s="80">
        <f t="shared" si="61"/>
        <v>-1</v>
      </c>
      <c r="AR54" s="40">
        <v>0</v>
      </c>
      <c r="AS54" s="41">
        <v>0</v>
      </c>
      <c r="AT54" s="66">
        <f t="shared" si="16"/>
        <v>0</v>
      </c>
      <c r="AU54" s="40">
        <v>0</v>
      </c>
      <c r="AV54" s="41">
        <v>0</v>
      </c>
      <c r="AW54" s="66">
        <f t="shared" si="17"/>
        <v>0</v>
      </c>
      <c r="AX54" s="80">
        <f t="shared" si="72"/>
        <v>0</v>
      </c>
      <c r="AY54" s="85">
        <f t="shared" si="19"/>
        <v>0</v>
      </c>
      <c r="AZ54" s="80">
        <f t="shared" si="62"/>
        <v>0</v>
      </c>
      <c r="BB54" s="40">
        <v>50</v>
      </c>
      <c r="BC54" s="41">
        <v>0</v>
      </c>
      <c r="BD54" s="66">
        <f t="shared" si="20"/>
        <v>50</v>
      </c>
      <c r="BE54" s="40">
        <v>28</v>
      </c>
      <c r="BF54" s="41">
        <v>0</v>
      </c>
      <c r="BG54" s="66">
        <f t="shared" si="21"/>
        <v>28</v>
      </c>
      <c r="BH54" s="80">
        <f t="shared" si="73"/>
        <v>1.8842530282637954E-2</v>
      </c>
      <c r="BI54" s="85">
        <f t="shared" si="23"/>
        <v>-0.44</v>
      </c>
      <c r="BJ54" s="80">
        <f t="shared" si="63"/>
        <v>-0.44</v>
      </c>
      <c r="BL54" s="40">
        <v>0</v>
      </c>
      <c r="BM54" s="41">
        <v>0</v>
      </c>
      <c r="BN54" s="66">
        <f t="shared" si="24"/>
        <v>0</v>
      </c>
      <c r="BO54" s="40">
        <v>0</v>
      </c>
      <c r="BP54" s="41">
        <v>0</v>
      </c>
      <c r="BQ54" s="66">
        <f t="shared" si="25"/>
        <v>0</v>
      </c>
      <c r="BR54" s="80">
        <f t="shared" si="74"/>
        <v>0</v>
      </c>
      <c r="BS54" s="85">
        <f t="shared" si="27"/>
        <v>0</v>
      </c>
      <c r="BT54" s="80">
        <f t="shared" si="64"/>
        <v>0</v>
      </c>
      <c r="BV54" s="40">
        <v>0</v>
      </c>
      <c r="BW54" s="41">
        <v>0</v>
      </c>
      <c r="BX54" s="66">
        <f t="shared" si="28"/>
        <v>0</v>
      </c>
      <c r="BY54" s="40">
        <v>0</v>
      </c>
      <c r="BZ54" s="41">
        <v>0</v>
      </c>
      <c r="CA54" s="66">
        <f t="shared" si="29"/>
        <v>0</v>
      </c>
      <c r="CB54" s="80">
        <f t="shared" si="75"/>
        <v>0</v>
      </c>
      <c r="CC54" s="85">
        <f t="shared" si="31"/>
        <v>0</v>
      </c>
      <c r="CD54" s="80">
        <f t="shared" si="65"/>
        <v>0</v>
      </c>
      <c r="CF54" s="40">
        <v>2</v>
      </c>
      <c r="CG54" s="41">
        <v>0</v>
      </c>
      <c r="CH54" s="66">
        <f t="shared" si="32"/>
        <v>2</v>
      </c>
      <c r="CI54" s="40">
        <v>14</v>
      </c>
      <c r="CJ54" s="41">
        <v>0</v>
      </c>
      <c r="CK54" s="66">
        <f t="shared" si="33"/>
        <v>14</v>
      </c>
      <c r="CL54" s="80">
        <f t="shared" si="76"/>
        <v>7.3684210526315783E-2</v>
      </c>
      <c r="CM54" s="85">
        <f t="shared" si="35"/>
        <v>6</v>
      </c>
      <c r="CN54" s="80">
        <f t="shared" si="66"/>
        <v>6</v>
      </c>
      <c r="CP54" s="40">
        <v>0</v>
      </c>
      <c r="CQ54" s="41">
        <v>0</v>
      </c>
      <c r="CR54" s="66">
        <f t="shared" si="36"/>
        <v>0</v>
      </c>
      <c r="CS54" s="40">
        <v>0</v>
      </c>
      <c r="CT54" s="41">
        <v>0</v>
      </c>
      <c r="CU54" s="66">
        <f t="shared" si="37"/>
        <v>0</v>
      </c>
      <c r="CV54" s="80">
        <f t="shared" si="77"/>
        <v>0</v>
      </c>
      <c r="CW54" s="85">
        <f t="shared" si="39"/>
        <v>0</v>
      </c>
      <c r="CX54" s="80">
        <f t="shared" si="67"/>
        <v>0</v>
      </c>
    </row>
    <row r="55" spans="1:102" ht="24.95" customHeight="1">
      <c r="A55" s="3">
        <v>48</v>
      </c>
      <c r="B55" s="47" t="s">
        <v>60</v>
      </c>
      <c r="D55" s="40">
        <v>0</v>
      </c>
      <c r="E55" s="41">
        <v>0</v>
      </c>
      <c r="F55" s="66">
        <f t="shared" si="0"/>
        <v>0</v>
      </c>
      <c r="G55" s="40">
        <v>0</v>
      </c>
      <c r="H55" s="41">
        <v>0</v>
      </c>
      <c r="I55" s="66">
        <f t="shared" si="1"/>
        <v>0</v>
      </c>
      <c r="J55" s="80">
        <f t="shared" si="68"/>
        <v>0</v>
      </c>
      <c r="K55" s="85">
        <f t="shared" si="3"/>
        <v>0</v>
      </c>
      <c r="L55" s="80">
        <f t="shared" si="40"/>
        <v>0</v>
      </c>
      <c r="N55" s="40">
        <v>0</v>
      </c>
      <c r="O55" s="41">
        <v>0</v>
      </c>
      <c r="P55" s="66">
        <f t="shared" si="4"/>
        <v>0</v>
      </c>
      <c r="Q55" s="40">
        <v>0</v>
      </c>
      <c r="R55" s="41">
        <v>0</v>
      </c>
      <c r="S55" s="66">
        <f t="shared" si="5"/>
        <v>0</v>
      </c>
      <c r="T55" s="80">
        <f t="shared" si="69"/>
        <v>0</v>
      </c>
      <c r="U55" s="85">
        <f t="shared" si="7"/>
        <v>0</v>
      </c>
      <c r="V55" s="80">
        <f t="shared" si="59"/>
        <v>0</v>
      </c>
      <c r="X55" s="40">
        <v>0</v>
      </c>
      <c r="Y55" s="41">
        <v>0</v>
      </c>
      <c r="Z55" s="66">
        <f t="shared" si="8"/>
        <v>0</v>
      </c>
      <c r="AA55" s="40">
        <v>0</v>
      </c>
      <c r="AB55" s="41">
        <v>0</v>
      </c>
      <c r="AC55" s="66">
        <f t="shared" si="9"/>
        <v>0</v>
      </c>
      <c r="AD55" s="80">
        <f t="shared" si="70"/>
        <v>0</v>
      </c>
      <c r="AE55" s="85">
        <f t="shared" si="11"/>
        <v>0</v>
      </c>
      <c r="AF55" s="80">
        <f t="shared" si="60"/>
        <v>0</v>
      </c>
      <c r="AH55" s="40">
        <v>0</v>
      </c>
      <c r="AI55" s="41">
        <v>0</v>
      </c>
      <c r="AJ55" s="66">
        <f t="shared" si="12"/>
        <v>0</v>
      </c>
      <c r="AK55" s="40">
        <v>0</v>
      </c>
      <c r="AL55" s="41">
        <v>0</v>
      </c>
      <c r="AM55" s="66">
        <f t="shared" si="13"/>
        <v>0</v>
      </c>
      <c r="AN55" s="80">
        <f t="shared" si="71"/>
        <v>0</v>
      </c>
      <c r="AO55" s="85">
        <f t="shared" si="15"/>
        <v>0</v>
      </c>
      <c r="AP55" s="80">
        <f t="shared" si="61"/>
        <v>0</v>
      </c>
      <c r="AR55" s="40">
        <v>1</v>
      </c>
      <c r="AS55" s="41">
        <v>258</v>
      </c>
      <c r="AT55" s="66">
        <f t="shared" si="16"/>
        <v>259</v>
      </c>
      <c r="AU55" s="40">
        <v>0</v>
      </c>
      <c r="AV55" s="41">
        <v>447</v>
      </c>
      <c r="AW55" s="66">
        <f t="shared" si="17"/>
        <v>447</v>
      </c>
      <c r="AX55" s="80">
        <f t="shared" si="72"/>
        <v>6.2083333333333331E-2</v>
      </c>
      <c r="AY55" s="85">
        <f t="shared" si="19"/>
        <v>0.72586872586872586</v>
      </c>
      <c r="AZ55" s="80">
        <f t="shared" si="62"/>
        <v>0.72586872586872586</v>
      </c>
      <c r="BB55" s="40">
        <v>27</v>
      </c>
      <c r="BC55" s="41">
        <v>0</v>
      </c>
      <c r="BD55" s="66">
        <f t="shared" si="20"/>
        <v>27</v>
      </c>
      <c r="BE55" s="40">
        <v>63</v>
      </c>
      <c r="BF55" s="41">
        <v>0</v>
      </c>
      <c r="BG55" s="66">
        <f t="shared" si="21"/>
        <v>63</v>
      </c>
      <c r="BH55" s="80">
        <f t="shared" si="73"/>
        <v>4.23956931359354E-2</v>
      </c>
      <c r="BI55" s="85">
        <f t="shared" si="23"/>
        <v>1.3333333333333333</v>
      </c>
      <c r="BJ55" s="80">
        <f t="shared" si="63"/>
        <v>1.3333333333333333</v>
      </c>
      <c r="BL55" s="40">
        <v>417</v>
      </c>
      <c r="BM55" s="41">
        <v>0</v>
      </c>
      <c r="BN55" s="66">
        <f t="shared" si="24"/>
        <v>417</v>
      </c>
      <c r="BO55" s="40">
        <v>489</v>
      </c>
      <c r="BP55" s="41">
        <v>0</v>
      </c>
      <c r="BQ55" s="66">
        <f t="shared" si="25"/>
        <v>489</v>
      </c>
      <c r="BR55" s="80">
        <f t="shared" si="74"/>
        <v>0.7138686131386861</v>
      </c>
      <c r="BS55" s="85">
        <f t="shared" si="27"/>
        <v>0.17266187050359713</v>
      </c>
      <c r="BT55" s="80">
        <f t="shared" si="64"/>
        <v>0.17266187050359713</v>
      </c>
      <c r="BV55" s="40">
        <v>0</v>
      </c>
      <c r="BW55" s="41">
        <v>0</v>
      </c>
      <c r="BX55" s="66">
        <f t="shared" si="28"/>
        <v>0</v>
      </c>
      <c r="BY55" s="40">
        <v>0</v>
      </c>
      <c r="BZ55" s="41">
        <v>0</v>
      </c>
      <c r="CA55" s="66">
        <f t="shared" si="29"/>
        <v>0</v>
      </c>
      <c r="CB55" s="80">
        <f t="shared" si="75"/>
        <v>0</v>
      </c>
      <c r="CC55" s="85">
        <f t="shared" si="31"/>
        <v>0</v>
      </c>
      <c r="CD55" s="80">
        <f t="shared" si="65"/>
        <v>0</v>
      </c>
      <c r="CF55" s="40">
        <v>0</v>
      </c>
      <c r="CG55" s="41">
        <v>0</v>
      </c>
      <c r="CH55" s="66">
        <f t="shared" si="32"/>
        <v>0</v>
      </c>
      <c r="CI55" s="40">
        <v>0</v>
      </c>
      <c r="CJ55" s="41">
        <v>0</v>
      </c>
      <c r="CK55" s="66">
        <f t="shared" si="33"/>
        <v>0</v>
      </c>
      <c r="CL55" s="80">
        <f t="shared" si="76"/>
        <v>0</v>
      </c>
      <c r="CM55" s="85">
        <f t="shared" si="35"/>
        <v>0</v>
      </c>
      <c r="CN55" s="80">
        <f t="shared" si="66"/>
        <v>0</v>
      </c>
      <c r="CP55" s="40">
        <v>0</v>
      </c>
      <c r="CQ55" s="41">
        <v>0</v>
      </c>
      <c r="CR55" s="66">
        <f t="shared" si="36"/>
        <v>0</v>
      </c>
      <c r="CS55" s="40">
        <v>0</v>
      </c>
      <c r="CT55" s="41">
        <v>0</v>
      </c>
      <c r="CU55" s="66">
        <f t="shared" si="37"/>
        <v>0</v>
      </c>
      <c r="CV55" s="80">
        <f t="shared" si="77"/>
        <v>0</v>
      </c>
      <c r="CW55" s="85">
        <f t="shared" si="39"/>
        <v>0</v>
      </c>
      <c r="CX55" s="80">
        <f t="shared" si="67"/>
        <v>0</v>
      </c>
    </row>
    <row r="56" spans="1:102" ht="24.95" customHeight="1">
      <c r="A56" s="3">
        <v>49</v>
      </c>
      <c r="B56" s="47" t="s">
        <v>57</v>
      </c>
      <c r="D56" s="40">
        <v>0</v>
      </c>
      <c r="E56" s="41">
        <v>0</v>
      </c>
      <c r="F56" s="66">
        <f t="shared" si="0"/>
        <v>0</v>
      </c>
      <c r="G56" s="40">
        <v>0</v>
      </c>
      <c r="H56" s="41">
        <v>0</v>
      </c>
      <c r="I56" s="66">
        <f t="shared" si="1"/>
        <v>0</v>
      </c>
      <c r="J56" s="80">
        <f t="shared" si="68"/>
        <v>0</v>
      </c>
      <c r="K56" s="85">
        <f t="shared" si="3"/>
        <v>0</v>
      </c>
      <c r="L56" s="80">
        <f t="shared" si="40"/>
        <v>0</v>
      </c>
      <c r="N56" s="40">
        <v>0</v>
      </c>
      <c r="O56" s="41">
        <v>0</v>
      </c>
      <c r="P56" s="66">
        <f t="shared" si="4"/>
        <v>0</v>
      </c>
      <c r="Q56" s="40">
        <v>0</v>
      </c>
      <c r="R56" s="41">
        <v>0</v>
      </c>
      <c r="S56" s="66">
        <f t="shared" si="5"/>
        <v>0</v>
      </c>
      <c r="T56" s="80">
        <f t="shared" si="69"/>
        <v>0</v>
      </c>
      <c r="U56" s="85">
        <f t="shared" si="7"/>
        <v>0</v>
      </c>
      <c r="V56" s="80">
        <f t="shared" si="59"/>
        <v>0</v>
      </c>
      <c r="X56" s="40">
        <v>0</v>
      </c>
      <c r="Y56" s="41">
        <v>0</v>
      </c>
      <c r="Z56" s="66">
        <f t="shared" si="8"/>
        <v>0</v>
      </c>
      <c r="AA56" s="40">
        <v>0</v>
      </c>
      <c r="AB56" s="41">
        <v>0</v>
      </c>
      <c r="AC56" s="66">
        <f t="shared" si="9"/>
        <v>0</v>
      </c>
      <c r="AD56" s="80">
        <f t="shared" si="70"/>
        <v>0</v>
      </c>
      <c r="AE56" s="85">
        <f t="shared" si="11"/>
        <v>0</v>
      </c>
      <c r="AF56" s="80">
        <f t="shared" si="60"/>
        <v>0</v>
      </c>
      <c r="AH56" s="40">
        <v>0</v>
      </c>
      <c r="AI56" s="41">
        <v>0</v>
      </c>
      <c r="AJ56" s="66">
        <f t="shared" si="12"/>
        <v>0</v>
      </c>
      <c r="AK56" s="40">
        <v>0</v>
      </c>
      <c r="AL56" s="41">
        <v>0</v>
      </c>
      <c r="AM56" s="66">
        <f t="shared" si="13"/>
        <v>0</v>
      </c>
      <c r="AN56" s="80">
        <f t="shared" si="71"/>
        <v>0</v>
      </c>
      <c r="AO56" s="85">
        <f t="shared" si="15"/>
        <v>0</v>
      </c>
      <c r="AP56" s="80">
        <f t="shared" si="61"/>
        <v>0</v>
      </c>
      <c r="AR56" s="40">
        <v>827</v>
      </c>
      <c r="AS56" s="41">
        <v>0</v>
      </c>
      <c r="AT56" s="66">
        <f t="shared" si="16"/>
        <v>827</v>
      </c>
      <c r="AU56" s="40">
        <v>0</v>
      </c>
      <c r="AV56" s="41">
        <v>0</v>
      </c>
      <c r="AW56" s="66">
        <f t="shared" si="17"/>
        <v>0</v>
      </c>
      <c r="AX56" s="80">
        <f t="shared" si="72"/>
        <v>0</v>
      </c>
      <c r="AY56" s="85">
        <f t="shared" si="19"/>
        <v>-1</v>
      </c>
      <c r="AZ56" s="80">
        <f t="shared" si="62"/>
        <v>-1</v>
      </c>
      <c r="BB56" s="40">
        <v>0</v>
      </c>
      <c r="BC56" s="41">
        <v>0</v>
      </c>
      <c r="BD56" s="66">
        <f t="shared" si="20"/>
        <v>0</v>
      </c>
      <c r="BE56" s="40">
        <v>0</v>
      </c>
      <c r="BF56" s="41">
        <v>0</v>
      </c>
      <c r="BG56" s="66">
        <f t="shared" si="21"/>
        <v>0</v>
      </c>
      <c r="BH56" s="80">
        <f t="shared" si="73"/>
        <v>0</v>
      </c>
      <c r="BI56" s="85">
        <f t="shared" si="23"/>
        <v>0</v>
      </c>
      <c r="BJ56" s="80">
        <f t="shared" si="63"/>
        <v>0</v>
      </c>
      <c r="BL56" s="40">
        <v>0</v>
      </c>
      <c r="BM56" s="41">
        <v>0</v>
      </c>
      <c r="BN56" s="66">
        <f t="shared" si="24"/>
        <v>0</v>
      </c>
      <c r="BO56" s="40">
        <v>0</v>
      </c>
      <c r="BP56" s="41">
        <v>0</v>
      </c>
      <c r="BQ56" s="66">
        <f t="shared" si="25"/>
        <v>0</v>
      </c>
      <c r="BR56" s="80">
        <f t="shared" si="74"/>
        <v>0</v>
      </c>
      <c r="BS56" s="85">
        <f t="shared" si="27"/>
        <v>0</v>
      </c>
      <c r="BT56" s="80">
        <f t="shared" si="64"/>
        <v>0</v>
      </c>
      <c r="BV56" s="40">
        <v>0</v>
      </c>
      <c r="BW56" s="41">
        <v>0</v>
      </c>
      <c r="BX56" s="66">
        <f t="shared" si="28"/>
        <v>0</v>
      </c>
      <c r="BY56" s="40">
        <v>0</v>
      </c>
      <c r="BZ56" s="41">
        <v>0</v>
      </c>
      <c r="CA56" s="66">
        <f t="shared" si="29"/>
        <v>0</v>
      </c>
      <c r="CB56" s="80">
        <f t="shared" si="75"/>
        <v>0</v>
      </c>
      <c r="CC56" s="85">
        <f t="shared" si="31"/>
        <v>0</v>
      </c>
      <c r="CD56" s="80">
        <f t="shared" si="65"/>
        <v>0</v>
      </c>
      <c r="CF56" s="40">
        <v>0</v>
      </c>
      <c r="CG56" s="41">
        <v>0</v>
      </c>
      <c r="CH56" s="66">
        <f t="shared" si="32"/>
        <v>0</v>
      </c>
      <c r="CI56" s="40">
        <v>0</v>
      </c>
      <c r="CJ56" s="41">
        <v>0</v>
      </c>
      <c r="CK56" s="66">
        <f t="shared" si="33"/>
        <v>0</v>
      </c>
      <c r="CL56" s="80">
        <f t="shared" si="76"/>
        <v>0</v>
      </c>
      <c r="CM56" s="85">
        <f t="shared" si="35"/>
        <v>0</v>
      </c>
      <c r="CN56" s="80">
        <f t="shared" si="66"/>
        <v>0</v>
      </c>
      <c r="CP56" s="40">
        <v>2</v>
      </c>
      <c r="CQ56" s="41">
        <v>0</v>
      </c>
      <c r="CR56" s="66">
        <f t="shared" si="36"/>
        <v>2</v>
      </c>
      <c r="CS56" s="40">
        <v>1</v>
      </c>
      <c r="CT56" s="41">
        <v>0</v>
      </c>
      <c r="CU56" s="66">
        <f t="shared" si="37"/>
        <v>1</v>
      </c>
      <c r="CV56" s="80">
        <f t="shared" si="77"/>
        <v>3.2894736842105261E-3</v>
      </c>
      <c r="CW56" s="85">
        <f t="shared" si="39"/>
        <v>-0.5</v>
      </c>
      <c r="CX56" s="80">
        <f t="shared" si="67"/>
        <v>-0.5</v>
      </c>
    </row>
    <row r="57" spans="1:102" ht="24.95" customHeight="1">
      <c r="A57" s="3">
        <v>50</v>
      </c>
      <c r="B57" s="47" t="s">
        <v>268</v>
      </c>
      <c r="D57" s="40">
        <v>0</v>
      </c>
      <c r="E57" s="41">
        <v>0</v>
      </c>
      <c r="F57" s="66">
        <f t="shared" si="0"/>
        <v>0</v>
      </c>
      <c r="G57" s="40">
        <v>0</v>
      </c>
      <c r="H57" s="41">
        <v>0</v>
      </c>
      <c r="I57" s="66">
        <f t="shared" si="1"/>
        <v>0</v>
      </c>
      <c r="J57" s="80">
        <f t="shared" si="68"/>
        <v>0</v>
      </c>
      <c r="K57" s="85">
        <f t="shared" si="3"/>
        <v>0</v>
      </c>
      <c r="L57" s="80">
        <f t="shared" si="40"/>
        <v>0</v>
      </c>
      <c r="N57" s="40">
        <v>0</v>
      </c>
      <c r="O57" s="41">
        <v>0</v>
      </c>
      <c r="P57" s="66">
        <f t="shared" si="4"/>
        <v>0</v>
      </c>
      <c r="Q57" s="40">
        <v>0</v>
      </c>
      <c r="R57" s="41">
        <v>0</v>
      </c>
      <c r="S57" s="66">
        <f t="shared" si="5"/>
        <v>0</v>
      </c>
      <c r="T57" s="80">
        <f t="shared" si="69"/>
        <v>0</v>
      </c>
      <c r="U57" s="85">
        <f t="shared" si="7"/>
        <v>0</v>
      </c>
      <c r="V57" s="80">
        <f t="shared" si="59"/>
        <v>0</v>
      </c>
      <c r="X57" s="40">
        <v>0</v>
      </c>
      <c r="Y57" s="41">
        <v>0</v>
      </c>
      <c r="Z57" s="66">
        <f t="shared" si="8"/>
        <v>0</v>
      </c>
      <c r="AA57" s="40">
        <v>0</v>
      </c>
      <c r="AB57" s="41">
        <v>0</v>
      </c>
      <c r="AC57" s="66">
        <f t="shared" si="9"/>
        <v>0</v>
      </c>
      <c r="AD57" s="80">
        <f t="shared" si="70"/>
        <v>0</v>
      </c>
      <c r="AE57" s="85">
        <f t="shared" si="11"/>
        <v>0</v>
      </c>
      <c r="AF57" s="80">
        <f t="shared" si="60"/>
        <v>0</v>
      </c>
      <c r="AH57" s="40">
        <v>0</v>
      </c>
      <c r="AI57" s="41">
        <v>0</v>
      </c>
      <c r="AJ57" s="66">
        <f t="shared" si="12"/>
        <v>0</v>
      </c>
      <c r="AK57" s="40">
        <v>0</v>
      </c>
      <c r="AL57" s="41">
        <v>0</v>
      </c>
      <c r="AM57" s="66">
        <f t="shared" si="13"/>
        <v>0</v>
      </c>
      <c r="AN57" s="80">
        <f t="shared" si="71"/>
        <v>0</v>
      </c>
      <c r="AO57" s="85">
        <f t="shared" si="15"/>
        <v>0</v>
      </c>
      <c r="AP57" s="80">
        <f t="shared" si="61"/>
        <v>0</v>
      </c>
      <c r="AR57" s="40">
        <v>0</v>
      </c>
      <c r="AS57" s="41">
        <v>0</v>
      </c>
      <c r="AT57" s="66">
        <f t="shared" si="16"/>
        <v>0</v>
      </c>
      <c r="AU57" s="40">
        <v>0</v>
      </c>
      <c r="AV57" s="41">
        <v>0</v>
      </c>
      <c r="AW57" s="66">
        <f t="shared" si="17"/>
        <v>0</v>
      </c>
      <c r="AX57" s="80">
        <f t="shared" si="72"/>
        <v>0</v>
      </c>
      <c r="AY57" s="85">
        <f t="shared" si="19"/>
        <v>0</v>
      </c>
      <c r="AZ57" s="80">
        <f t="shared" si="62"/>
        <v>0</v>
      </c>
      <c r="BB57" s="40">
        <v>3</v>
      </c>
      <c r="BC57" s="41">
        <v>0</v>
      </c>
      <c r="BD57" s="66">
        <f t="shared" si="20"/>
        <v>3</v>
      </c>
      <c r="BE57" s="40">
        <v>8</v>
      </c>
      <c r="BF57" s="41">
        <v>0</v>
      </c>
      <c r="BG57" s="66">
        <f t="shared" si="21"/>
        <v>8</v>
      </c>
      <c r="BH57" s="80">
        <f t="shared" si="73"/>
        <v>5.3835800807537013E-3</v>
      </c>
      <c r="BI57" s="85">
        <f t="shared" si="23"/>
        <v>1.6666666666666667</v>
      </c>
      <c r="BJ57" s="80">
        <f t="shared" si="63"/>
        <v>1.6666666666666667</v>
      </c>
      <c r="BL57" s="40">
        <v>0</v>
      </c>
      <c r="BM57" s="41">
        <v>0</v>
      </c>
      <c r="BN57" s="66">
        <f t="shared" si="24"/>
        <v>0</v>
      </c>
      <c r="BO57" s="40">
        <v>0</v>
      </c>
      <c r="BP57" s="41">
        <v>0</v>
      </c>
      <c r="BQ57" s="66">
        <f t="shared" si="25"/>
        <v>0</v>
      </c>
      <c r="BR57" s="80">
        <f t="shared" si="74"/>
        <v>0</v>
      </c>
      <c r="BS57" s="85">
        <f t="shared" si="27"/>
        <v>0</v>
      </c>
      <c r="BT57" s="80">
        <f t="shared" si="64"/>
        <v>0</v>
      </c>
      <c r="BV57" s="40">
        <v>0</v>
      </c>
      <c r="BW57" s="41">
        <v>0</v>
      </c>
      <c r="BX57" s="66">
        <f t="shared" si="28"/>
        <v>0</v>
      </c>
      <c r="BY57" s="40">
        <v>0</v>
      </c>
      <c r="BZ57" s="41">
        <v>0</v>
      </c>
      <c r="CA57" s="66">
        <f t="shared" si="29"/>
        <v>0</v>
      </c>
      <c r="CB57" s="80">
        <f t="shared" si="75"/>
        <v>0</v>
      </c>
      <c r="CC57" s="85">
        <f t="shared" si="31"/>
        <v>0</v>
      </c>
      <c r="CD57" s="80">
        <f t="shared" si="65"/>
        <v>0</v>
      </c>
      <c r="CF57" s="40">
        <v>0</v>
      </c>
      <c r="CG57" s="41">
        <v>0</v>
      </c>
      <c r="CH57" s="66">
        <f t="shared" si="32"/>
        <v>0</v>
      </c>
      <c r="CI57" s="40">
        <v>0</v>
      </c>
      <c r="CJ57" s="41">
        <v>0</v>
      </c>
      <c r="CK57" s="66">
        <f t="shared" si="33"/>
        <v>0</v>
      </c>
      <c r="CL57" s="80">
        <f t="shared" si="76"/>
        <v>0</v>
      </c>
      <c r="CM57" s="85">
        <f t="shared" si="35"/>
        <v>0</v>
      </c>
      <c r="CN57" s="80">
        <f t="shared" si="66"/>
        <v>0</v>
      </c>
      <c r="CP57" s="40">
        <v>0</v>
      </c>
      <c r="CQ57" s="41">
        <v>0</v>
      </c>
      <c r="CR57" s="66">
        <f t="shared" si="36"/>
        <v>0</v>
      </c>
      <c r="CS57" s="40">
        <v>0</v>
      </c>
      <c r="CT57" s="41">
        <v>0</v>
      </c>
      <c r="CU57" s="66">
        <f t="shared" si="37"/>
        <v>0</v>
      </c>
      <c r="CV57" s="80">
        <f t="shared" si="77"/>
        <v>0</v>
      </c>
      <c r="CW57" s="85">
        <f t="shared" si="39"/>
        <v>0</v>
      </c>
      <c r="CX57" s="80">
        <f t="shared" si="67"/>
        <v>0</v>
      </c>
    </row>
    <row r="58" spans="1:102" ht="24.95" customHeight="1">
      <c r="A58" s="3">
        <v>51</v>
      </c>
      <c r="B58" s="47" t="s">
        <v>42</v>
      </c>
      <c r="D58" s="40">
        <v>0</v>
      </c>
      <c r="E58" s="41">
        <v>0</v>
      </c>
      <c r="F58" s="66">
        <f t="shared" si="0"/>
        <v>0</v>
      </c>
      <c r="G58" s="40">
        <v>0</v>
      </c>
      <c r="H58" s="41">
        <v>0</v>
      </c>
      <c r="I58" s="66">
        <f t="shared" si="1"/>
        <v>0</v>
      </c>
      <c r="J58" s="80">
        <f t="shared" si="68"/>
        <v>0</v>
      </c>
      <c r="K58" s="85">
        <f t="shared" si="3"/>
        <v>0</v>
      </c>
      <c r="L58" s="80">
        <f t="shared" si="40"/>
        <v>0</v>
      </c>
      <c r="N58" s="40">
        <v>0</v>
      </c>
      <c r="O58" s="41">
        <v>0</v>
      </c>
      <c r="P58" s="66">
        <f t="shared" si="4"/>
        <v>0</v>
      </c>
      <c r="Q58" s="40">
        <v>0</v>
      </c>
      <c r="R58" s="41">
        <v>0</v>
      </c>
      <c r="S58" s="66">
        <f t="shared" si="5"/>
        <v>0</v>
      </c>
      <c r="T58" s="80">
        <f t="shared" si="69"/>
        <v>0</v>
      </c>
      <c r="U58" s="85">
        <f t="shared" si="7"/>
        <v>0</v>
      </c>
      <c r="V58" s="80">
        <f t="shared" si="59"/>
        <v>0</v>
      </c>
      <c r="X58" s="40">
        <v>85</v>
      </c>
      <c r="Y58" s="41">
        <v>0</v>
      </c>
      <c r="Z58" s="66">
        <f t="shared" si="8"/>
        <v>85</v>
      </c>
      <c r="AA58" s="40">
        <v>43</v>
      </c>
      <c r="AB58" s="41">
        <v>0</v>
      </c>
      <c r="AC58" s="66">
        <f t="shared" si="9"/>
        <v>43</v>
      </c>
      <c r="AD58" s="80">
        <f t="shared" si="70"/>
        <v>1.9751952227836472E-2</v>
      </c>
      <c r="AE58" s="85">
        <f t="shared" si="11"/>
        <v>-0.49411764705882355</v>
      </c>
      <c r="AF58" s="80">
        <f t="shared" si="60"/>
        <v>-0.49411764705882355</v>
      </c>
      <c r="AH58" s="40">
        <v>463</v>
      </c>
      <c r="AI58" s="41">
        <v>0</v>
      </c>
      <c r="AJ58" s="66">
        <f t="shared" si="12"/>
        <v>463</v>
      </c>
      <c r="AK58" s="40">
        <v>696</v>
      </c>
      <c r="AL58" s="41">
        <v>0</v>
      </c>
      <c r="AM58" s="66">
        <f t="shared" si="13"/>
        <v>696</v>
      </c>
      <c r="AN58" s="80">
        <f t="shared" si="71"/>
        <v>0.42105263157894735</v>
      </c>
      <c r="AO58" s="85">
        <f t="shared" si="15"/>
        <v>0.5032397408207343</v>
      </c>
      <c r="AP58" s="80">
        <f t="shared" si="61"/>
        <v>0.5032397408207343</v>
      </c>
      <c r="AR58" s="40">
        <v>1554</v>
      </c>
      <c r="AS58" s="41">
        <v>0</v>
      </c>
      <c r="AT58" s="66">
        <f t="shared" si="16"/>
        <v>1554</v>
      </c>
      <c r="AU58" s="40">
        <v>2139</v>
      </c>
      <c r="AV58" s="41">
        <v>15</v>
      </c>
      <c r="AW58" s="66">
        <f t="shared" si="17"/>
        <v>2154</v>
      </c>
      <c r="AX58" s="80">
        <f t="shared" si="72"/>
        <v>0.29916666666666669</v>
      </c>
      <c r="AY58" s="85">
        <f t="shared" si="19"/>
        <v>0.38610038610038611</v>
      </c>
      <c r="AZ58" s="80">
        <f t="shared" si="62"/>
        <v>0.38610038610038611</v>
      </c>
      <c r="BB58" s="40">
        <v>168</v>
      </c>
      <c r="BC58" s="41">
        <v>0</v>
      </c>
      <c r="BD58" s="66">
        <f t="shared" si="20"/>
        <v>168</v>
      </c>
      <c r="BE58" s="40">
        <v>205</v>
      </c>
      <c r="BF58" s="41">
        <v>0</v>
      </c>
      <c r="BG58" s="66">
        <f t="shared" si="21"/>
        <v>205</v>
      </c>
      <c r="BH58" s="80">
        <f t="shared" si="73"/>
        <v>0.1379542395693136</v>
      </c>
      <c r="BI58" s="85">
        <f t="shared" si="23"/>
        <v>0.22023809523809523</v>
      </c>
      <c r="BJ58" s="80">
        <f t="shared" si="63"/>
        <v>0.22023809523809523</v>
      </c>
      <c r="BL58" s="40">
        <v>62</v>
      </c>
      <c r="BM58" s="41">
        <v>0</v>
      </c>
      <c r="BN58" s="66">
        <f t="shared" si="24"/>
        <v>62</v>
      </c>
      <c r="BO58" s="40">
        <v>62</v>
      </c>
      <c r="BP58" s="41">
        <v>0</v>
      </c>
      <c r="BQ58" s="66">
        <f t="shared" si="25"/>
        <v>62</v>
      </c>
      <c r="BR58" s="80">
        <f t="shared" si="74"/>
        <v>9.0510948905109495E-2</v>
      </c>
      <c r="BS58" s="85">
        <f t="shared" si="27"/>
        <v>0</v>
      </c>
      <c r="BT58" s="80">
        <f t="shared" si="64"/>
        <v>0</v>
      </c>
      <c r="BV58" s="40">
        <v>8</v>
      </c>
      <c r="BW58" s="41">
        <v>0</v>
      </c>
      <c r="BX58" s="66">
        <f t="shared" si="28"/>
        <v>8</v>
      </c>
      <c r="BY58" s="40">
        <v>2</v>
      </c>
      <c r="BZ58" s="41">
        <v>0</v>
      </c>
      <c r="CA58" s="66">
        <f t="shared" si="29"/>
        <v>2</v>
      </c>
      <c r="CB58" s="80">
        <f t="shared" si="75"/>
        <v>7.6923076923076927E-2</v>
      </c>
      <c r="CC58" s="85">
        <f t="shared" si="31"/>
        <v>-0.75</v>
      </c>
      <c r="CD58" s="80">
        <f t="shared" si="65"/>
        <v>-0.75</v>
      </c>
      <c r="CF58" s="40">
        <v>55</v>
      </c>
      <c r="CG58" s="41">
        <v>0</v>
      </c>
      <c r="CH58" s="66">
        <f t="shared" si="32"/>
        <v>55</v>
      </c>
      <c r="CI58" s="40">
        <v>16</v>
      </c>
      <c r="CJ58" s="41">
        <v>0</v>
      </c>
      <c r="CK58" s="66">
        <f t="shared" si="33"/>
        <v>16</v>
      </c>
      <c r="CL58" s="80">
        <f t="shared" si="76"/>
        <v>8.4210526315789472E-2</v>
      </c>
      <c r="CM58" s="85">
        <f t="shared" si="35"/>
        <v>-0.70909090909090911</v>
      </c>
      <c r="CN58" s="80">
        <f t="shared" si="66"/>
        <v>-0.70909090909090911</v>
      </c>
      <c r="CP58" s="40">
        <v>14</v>
      </c>
      <c r="CQ58" s="41">
        <v>0</v>
      </c>
      <c r="CR58" s="66">
        <f t="shared" si="36"/>
        <v>14</v>
      </c>
      <c r="CS58" s="40">
        <v>17</v>
      </c>
      <c r="CT58" s="41">
        <v>0</v>
      </c>
      <c r="CU58" s="66">
        <f t="shared" si="37"/>
        <v>17</v>
      </c>
      <c r="CV58" s="80">
        <f t="shared" si="77"/>
        <v>5.5921052631578948E-2</v>
      </c>
      <c r="CW58" s="85">
        <f t="shared" si="39"/>
        <v>0.21428571428571427</v>
      </c>
      <c r="CX58" s="80">
        <f t="shared" si="67"/>
        <v>0.21428571428571427</v>
      </c>
    </row>
    <row r="59" spans="1:102" ht="24.95" customHeight="1">
      <c r="A59" s="3">
        <v>52</v>
      </c>
      <c r="B59" s="47" t="s">
        <v>153</v>
      </c>
      <c r="D59" s="40">
        <v>0</v>
      </c>
      <c r="E59" s="41">
        <v>0</v>
      </c>
      <c r="F59" s="66">
        <f t="shared" si="0"/>
        <v>0</v>
      </c>
      <c r="G59" s="40">
        <v>0</v>
      </c>
      <c r="H59" s="41">
        <v>0</v>
      </c>
      <c r="I59" s="66">
        <f t="shared" si="1"/>
        <v>0</v>
      </c>
      <c r="J59" s="80">
        <f t="shared" si="68"/>
        <v>0</v>
      </c>
      <c r="K59" s="85">
        <f t="shared" si="3"/>
        <v>0</v>
      </c>
      <c r="L59" s="80">
        <f t="shared" si="40"/>
        <v>0</v>
      </c>
      <c r="N59" s="40">
        <v>0</v>
      </c>
      <c r="O59" s="41">
        <v>0</v>
      </c>
      <c r="P59" s="66">
        <f t="shared" si="4"/>
        <v>0</v>
      </c>
      <c r="Q59" s="40">
        <v>0</v>
      </c>
      <c r="R59" s="41">
        <v>0</v>
      </c>
      <c r="S59" s="66">
        <f t="shared" si="5"/>
        <v>0</v>
      </c>
      <c r="T59" s="80">
        <f t="shared" si="69"/>
        <v>0</v>
      </c>
      <c r="U59" s="85">
        <f t="shared" si="7"/>
        <v>0</v>
      </c>
      <c r="V59" s="80">
        <f t="shared" si="59"/>
        <v>0</v>
      </c>
      <c r="X59" s="40">
        <v>0</v>
      </c>
      <c r="Y59" s="41">
        <v>0</v>
      </c>
      <c r="Z59" s="66">
        <f t="shared" si="8"/>
        <v>0</v>
      </c>
      <c r="AA59" s="40">
        <v>0</v>
      </c>
      <c r="AB59" s="41">
        <v>0</v>
      </c>
      <c r="AC59" s="66">
        <f t="shared" si="9"/>
        <v>0</v>
      </c>
      <c r="AD59" s="80">
        <f t="shared" si="70"/>
        <v>0</v>
      </c>
      <c r="AE59" s="85">
        <f t="shared" si="11"/>
        <v>0</v>
      </c>
      <c r="AF59" s="80">
        <f t="shared" si="60"/>
        <v>0</v>
      </c>
      <c r="AH59" s="40">
        <v>0</v>
      </c>
      <c r="AI59" s="41">
        <v>0</v>
      </c>
      <c r="AJ59" s="66">
        <f t="shared" si="12"/>
        <v>0</v>
      </c>
      <c r="AK59" s="40">
        <v>0</v>
      </c>
      <c r="AL59" s="41">
        <v>0</v>
      </c>
      <c r="AM59" s="66">
        <f t="shared" si="13"/>
        <v>0</v>
      </c>
      <c r="AN59" s="80">
        <f t="shared" si="71"/>
        <v>0</v>
      </c>
      <c r="AO59" s="85">
        <f t="shared" si="15"/>
        <v>0</v>
      </c>
      <c r="AP59" s="80">
        <f t="shared" si="61"/>
        <v>0</v>
      </c>
      <c r="AR59" s="40">
        <v>1</v>
      </c>
      <c r="AS59" s="41">
        <v>0</v>
      </c>
      <c r="AT59" s="66">
        <f t="shared" si="16"/>
        <v>1</v>
      </c>
      <c r="AU59" s="40">
        <v>0</v>
      </c>
      <c r="AV59" s="41">
        <v>0</v>
      </c>
      <c r="AW59" s="66">
        <f t="shared" si="17"/>
        <v>0</v>
      </c>
      <c r="AX59" s="80">
        <f t="shared" si="72"/>
        <v>0</v>
      </c>
      <c r="AY59" s="85">
        <f t="shared" si="19"/>
        <v>-1</v>
      </c>
      <c r="AZ59" s="80">
        <f t="shared" si="62"/>
        <v>-1</v>
      </c>
      <c r="BB59" s="40">
        <v>0</v>
      </c>
      <c r="BC59" s="41">
        <v>0</v>
      </c>
      <c r="BD59" s="66">
        <f t="shared" si="20"/>
        <v>0</v>
      </c>
      <c r="BE59" s="40">
        <v>0</v>
      </c>
      <c r="BF59" s="41">
        <v>0</v>
      </c>
      <c r="BG59" s="66">
        <f t="shared" si="21"/>
        <v>0</v>
      </c>
      <c r="BH59" s="80">
        <f t="shared" si="73"/>
        <v>0</v>
      </c>
      <c r="BI59" s="85">
        <f t="shared" si="23"/>
        <v>0</v>
      </c>
      <c r="BJ59" s="80">
        <f t="shared" si="63"/>
        <v>0</v>
      </c>
      <c r="BL59" s="40">
        <v>0</v>
      </c>
      <c r="BM59" s="41">
        <v>0</v>
      </c>
      <c r="BN59" s="66">
        <f t="shared" si="24"/>
        <v>0</v>
      </c>
      <c r="BO59" s="40">
        <v>0</v>
      </c>
      <c r="BP59" s="41">
        <v>0</v>
      </c>
      <c r="BQ59" s="66">
        <f t="shared" si="25"/>
        <v>0</v>
      </c>
      <c r="BR59" s="80">
        <f t="shared" si="74"/>
        <v>0</v>
      </c>
      <c r="BS59" s="85">
        <f t="shared" si="27"/>
        <v>0</v>
      </c>
      <c r="BT59" s="80">
        <f t="shared" si="64"/>
        <v>0</v>
      </c>
      <c r="BV59" s="40">
        <v>0</v>
      </c>
      <c r="BW59" s="41">
        <v>0</v>
      </c>
      <c r="BX59" s="66">
        <f t="shared" si="28"/>
        <v>0</v>
      </c>
      <c r="BY59" s="40">
        <v>0</v>
      </c>
      <c r="BZ59" s="41">
        <v>0</v>
      </c>
      <c r="CA59" s="66">
        <f t="shared" si="29"/>
        <v>0</v>
      </c>
      <c r="CB59" s="80">
        <f t="shared" si="75"/>
        <v>0</v>
      </c>
      <c r="CC59" s="85">
        <f t="shared" si="31"/>
        <v>0</v>
      </c>
      <c r="CD59" s="80">
        <f t="shared" si="65"/>
        <v>0</v>
      </c>
      <c r="CF59" s="40">
        <v>0</v>
      </c>
      <c r="CG59" s="41">
        <v>0</v>
      </c>
      <c r="CH59" s="66">
        <f t="shared" si="32"/>
        <v>0</v>
      </c>
      <c r="CI59" s="40">
        <v>0</v>
      </c>
      <c r="CJ59" s="41">
        <v>0</v>
      </c>
      <c r="CK59" s="66">
        <f t="shared" si="33"/>
        <v>0</v>
      </c>
      <c r="CL59" s="80">
        <f t="shared" si="76"/>
        <v>0</v>
      </c>
      <c r="CM59" s="85">
        <f t="shared" si="35"/>
        <v>0</v>
      </c>
      <c r="CN59" s="80">
        <f t="shared" si="66"/>
        <v>0</v>
      </c>
      <c r="CP59" s="40">
        <v>0</v>
      </c>
      <c r="CQ59" s="41">
        <v>0</v>
      </c>
      <c r="CR59" s="66">
        <f t="shared" si="36"/>
        <v>0</v>
      </c>
      <c r="CS59" s="40">
        <v>0</v>
      </c>
      <c r="CT59" s="41">
        <v>0</v>
      </c>
      <c r="CU59" s="66">
        <f t="shared" si="37"/>
        <v>0</v>
      </c>
      <c r="CV59" s="80">
        <f t="shared" si="77"/>
        <v>0</v>
      </c>
      <c r="CW59" s="85">
        <f t="shared" si="39"/>
        <v>0</v>
      </c>
      <c r="CX59" s="80">
        <f t="shared" si="67"/>
        <v>0</v>
      </c>
    </row>
    <row r="60" spans="1:102" ht="24.95" customHeight="1">
      <c r="A60" s="3">
        <v>53</v>
      </c>
      <c r="B60" s="47" t="s">
        <v>70</v>
      </c>
      <c r="D60" s="40">
        <v>0</v>
      </c>
      <c r="E60" s="41">
        <v>23</v>
      </c>
      <c r="F60" s="66">
        <f t="shared" si="0"/>
        <v>23</v>
      </c>
      <c r="G60" s="40">
        <v>0</v>
      </c>
      <c r="H60" s="41">
        <v>10</v>
      </c>
      <c r="I60" s="66">
        <f t="shared" si="1"/>
        <v>10</v>
      </c>
      <c r="J60" s="80">
        <f t="shared" si="68"/>
        <v>1.4380212827149843E-3</v>
      </c>
      <c r="K60" s="85">
        <f t="shared" si="3"/>
        <v>-0.56521739130434778</v>
      </c>
      <c r="L60" s="80">
        <f t="shared" si="40"/>
        <v>-0.56521739130434778</v>
      </c>
      <c r="N60" s="40">
        <v>0</v>
      </c>
      <c r="O60" s="41">
        <v>0</v>
      </c>
      <c r="P60" s="66">
        <f t="shared" si="4"/>
        <v>0</v>
      </c>
      <c r="Q60" s="40">
        <v>0</v>
      </c>
      <c r="R60" s="41">
        <v>0</v>
      </c>
      <c r="S60" s="66">
        <f t="shared" si="5"/>
        <v>0</v>
      </c>
      <c r="T60" s="80">
        <f t="shared" si="69"/>
        <v>0</v>
      </c>
      <c r="U60" s="85">
        <f t="shared" si="7"/>
        <v>0</v>
      </c>
      <c r="V60" s="80">
        <f t="shared" si="59"/>
        <v>0</v>
      </c>
      <c r="X60" s="40">
        <v>0</v>
      </c>
      <c r="Y60" s="41">
        <v>0</v>
      </c>
      <c r="Z60" s="66">
        <f t="shared" si="8"/>
        <v>0</v>
      </c>
      <c r="AA60" s="40">
        <v>0</v>
      </c>
      <c r="AB60" s="41">
        <v>0</v>
      </c>
      <c r="AC60" s="66">
        <f t="shared" si="9"/>
        <v>0</v>
      </c>
      <c r="AD60" s="80">
        <f t="shared" si="70"/>
        <v>0</v>
      </c>
      <c r="AE60" s="85">
        <f t="shared" si="11"/>
        <v>0</v>
      </c>
      <c r="AF60" s="80">
        <f t="shared" si="60"/>
        <v>0</v>
      </c>
      <c r="AH60" s="40">
        <v>0</v>
      </c>
      <c r="AI60" s="41">
        <v>0</v>
      </c>
      <c r="AJ60" s="66">
        <f t="shared" si="12"/>
        <v>0</v>
      </c>
      <c r="AK60" s="40">
        <v>0</v>
      </c>
      <c r="AL60" s="41">
        <v>0</v>
      </c>
      <c r="AM60" s="66">
        <f t="shared" si="13"/>
        <v>0</v>
      </c>
      <c r="AN60" s="80">
        <f t="shared" si="71"/>
        <v>0</v>
      </c>
      <c r="AO60" s="85">
        <f t="shared" si="15"/>
        <v>0</v>
      </c>
      <c r="AP60" s="80">
        <f t="shared" si="61"/>
        <v>0</v>
      </c>
      <c r="AR60" s="40">
        <v>12</v>
      </c>
      <c r="AS60" s="41">
        <v>0</v>
      </c>
      <c r="AT60" s="66">
        <f t="shared" si="16"/>
        <v>12</v>
      </c>
      <c r="AU60" s="40">
        <v>0</v>
      </c>
      <c r="AV60" s="41">
        <v>0</v>
      </c>
      <c r="AW60" s="66">
        <f t="shared" si="17"/>
        <v>0</v>
      </c>
      <c r="AX60" s="80">
        <f t="shared" si="72"/>
        <v>0</v>
      </c>
      <c r="AY60" s="85">
        <f t="shared" si="19"/>
        <v>-1</v>
      </c>
      <c r="AZ60" s="80">
        <f t="shared" si="62"/>
        <v>-1</v>
      </c>
      <c r="BB60" s="40">
        <v>13</v>
      </c>
      <c r="BC60" s="41">
        <v>0</v>
      </c>
      <c r="BD60" s="66">
        <f t="shared" si="20"/>
        <v>13</v>
      </c>
      <c r="BE60" s="40">
        <v>5</v>
      </c>
      <c r="BF60" s="41">
        <v>0</v>
      </c>
      <c r="BG60" s="66">
        <f t="shared" si="21"/>
        <v>5</v>
      </c>
      <c r="BH60" s="80">
        <f t="shared" si="73"/>
        <v>3.3647375504710633E-3</v>
      </c>
      <c r="BI60" s="85">
        <f t="shared" si="23"/>
        <v>-0.61538461538461542</v>
      </c>
      <c r="BJ60" s="80">
        <f t="shared" si="63"/>
        <v>-0.61538461538461542</v>
      </c>
      <c r="BL60" s="40">
        <v>32</v>
      </c>
      <c r="BM60" s="41">
        <v>0</v>
      </c>
      <c r="BN60" s="66">
        <f t="shared" si="24"/>
        <v>32</v>
      </c>
      <c r="BO60" s="40">
        <v>32</v>
      </c>
      <c r="BP60" s="41">
        <v>0</v>
      </c>
      <c r="BQ60" s="66">
        <f t="shared" si="25"/>
        <v>32</v>
      </c>
      <c r="BR60" s="80">
        <f t="shared" si="74"/>
        <v>4.6715328467153282E-2</v>
      </c>
      <c r="BS60" s="85">
        <f t="shared" si="27"/>
        <v>0</v>
      </c>
      <c r="BT60" s="80">
        <f t="shared" si="64"/>
        <v>0</v>
      </c>
      <c r="BV60" s="40">
        <v>0</v>
      </c>
      <c r="BW60" s="41">
        <v>0</v>
      </c>
      <c r="BX60" s="66">
        <f t="shared" si="28"/>
        <v>0</v>
      </c>
      <c r="BY60" s="40">
        <v>0</v>
      </c>
      <c r="BZ60" s="41">
        <v>0</v>
      </c>
      <c r="CA60" s="66">
        <f t="shared" si="29"/>
        <v>0</v>
      </c>
      <c r="CB60" s="80">
        <f t="shared" si="75"/>
        <v>0</v>
      </c>
      <c r="CC60" s="85">
        <f t="shared" si="31"/>
        <v>0</v>
      </c>
      <c r="CD60" s="80">
        <f t="shared" si="65"/>
        <v>0</v>
      </c>
      <c r="CF60" s="40">
        <v>0</v>
      </c>
      <c r="CG60" s="41">
        <v>0</v>
      </c>
      <c r="CH60" s="66">
        <f t="shared" si="32"/>
        <v>0</v>
      </c>
      <c r="CI60" s="40">
        <v>0</v>
      </c>
      <c r="CJ60" s="41">
        <v>0</v>
      </c>
      <c r="CK60" s="66">
        <f t="shared" si="33"/>
        <v>0</v>
      </c>
      <c r="CL60" s="80">
        <f t="shared" si="76"/>
        <v>0</v>
      </c>
      <c r="CM60" s="85">
        <f t="shared" si="35"/>
        <v>0</v>
      </c>
      <c r="CN60" s="80">
        <f t="shared" si="66"/>
        <v>0</v>
      </c>
      <c r="CP60" s="40">
        <v>0</v>
      </c>
      <c r="CQ60" s="41">
        <v>0</v>
      </c>
      <c r="CR60" s="66">
        <f t="shared" si="36"/>
        <v>0</v>
      </c>
      <c r="CS60" s="40">
        <v>0</v>
      </c>
      <c r="CT60" s="41">
        <v>0</v>
      </c>
      <c r="CU60" s="66">
        <f t="shared" si="37"/>
        <v>0</v>
      </c>
      <c r="CV60" s="80">
        <f t="shared" si="77"/>
        <v>0</v>
      </c>
      <c r="CW60" s="85">
        <f t="shared" si="39"/>
        <v>0</v>
      </c>
      <c r="CX60" s="80">
        <f t="shared" si="67"/>
        <v>0</v>
      </c>
    </row>
    <row r="61" spans="1:102" ht="24.95" customHeight="1">
      <c r="A61" s="3">
        <v>54</v>
      </c>
      <c r="B61" s="47" t="s">
        <v>65</v>
      </c>
      <c r="D61" s="40">
        <v>0</v>
      </c>
      <c r="E61" s="41">
        <v>0</v>
      </c>
      <c r="F61" s="66">
        <f t="shared" si="0"/>
        <v>0</v>
      </c>
      <c r="G61" s="40">
        <v>0</v>
      </c>
      <c r="H61" s="41">
        <v>0</v>
      </c>
      <c r="I61" s="66">
        <f t="shared" si="1"/>
        <v>0</v>
      </c>
      <c r="J61" s="80">
        <f t="shared" si="68"/>
        <v>0</v>
      </c>
      <c r="K61" s="85">
        <f t="shared" si="3"/>
        <v>0</v>
      </c>
      <c r="L61" s="80">
        <f t="shared" si="40"/>
        <v>0</v>
      </c>
      <c r="N61" s="40">
        <v>0</v>
      </c>
      <c r="O61" s="41">
        <v>0</v>
      </c>
      <c r="P61" s="66">
        <f t="shared" si="4"/>
        <v>0</v>
      </c>
      <c r="Q61" s="40">
        <v>0</v>
      </c>
      <c r="R61" s="41">
        <v>0</v>
      </c>
      <c r="S61" s="66">
        <f t="shared" si="5"/>
        <v>0</v>
      </c>
      <c r="T61" s="80">
        <f t="shared" si="69"/>
        <v>0</v>
      </c>
      <c r="U61" s="85">
        <f t="shared" si="7"/>
        <v>0</v>
      </c>
      <c r="V61" s="80">
        <f t="shared" si="59"/>
        <v>0</v>
      </c>
      <c r="X61" s="40">
        <v>0</v>
      </c>
      <c r="Y61" s="41">
        <v>0</v>
      </c>
      <c r="Z61" s="66">
        <f t="shared" si="8"/>
        <v>0</v>
      </c>
      <c r="AA61" s="40">
        <v>0</v>
      </c>
      <c r="AB61" s="41">
        <v>0</v>
      </c>
      <c r="AC61" s="66">
        <f t="shared" si="9"/>
        <v>0</v>
      </c>
      <c r="AD61" s="80">
        <f t="shared" si="70"/>
        <v>0</v>
      </c>
      <c r="AE61" s="85">
        <f t="shared" si="11"/>
        <v>0</v>
      </c>
      <c r="AF61" s="80">
        <f t="shared" si="60"/>
        <v>0</v>
      </c>
      <c r="AH61" s="40">
        <v>0</v>
      </c>
      <c r="AI61" s="41">
        <v>0</v>
      </c>
      <c r="AJ61" s="66">
        <f t="shared" si="12"/>
        <v>0</v>
      </c>
      <c r="AK61" s="40">
        <v>0</v>
      </c>
      <c r="AL61" s="41">
        <v>0</v>
      </c>
      <c r="AM61" s="66">
        <f t="shared" si="13"/>
        <v>0</v>
      </c>
      <c r="AN61" s="80">
        <f t="shared" si="71"/>
        <v>0</v>
      </c>
      <c r="AO61" s="85">
        <f t="shared" si="15"/>
        <v>0</v>
      </c>
      <c r="AP61" s="80">
        <f t="shared" si="61"/>
        <v>0</v>
      </c>
      <c r="AR61" s="40">
        <v>0</v>
      </c>
      <c r="AS61" s="41">
        <v>6</v>
      </c>
      <c r="AT61" s="66">
        <f t="shared" si="16"/>
        <v>6</v>
      </c>
      <c r="AU61" s="40">
        <v>0</v>
      </c>
      <c r="AV61" s="41">
        <v>3</v>
      </c>
      <c r="AW61" s="66">
        <f t="shared" si="17"/>
        <v>3</v>
      </c>
      <c r="AX61" s="80">
        <f t="shared" si="72"/>
        <v>4.1666666666666669E-4</v>
      </c>
      <c r="AY61" s="85">
        <f t="shared" si="19"/>
        <v>-0.5</v>
      </c>
      <c r="AZ61" s="80">
        <f t="shared" si="62"/>
        <v>-0.5</v>
      </c>
      <c r="BB61" s="40">
        <v>0</v>
      </c>
      <c r="BC61" s="41">
        <v>0</v>
      </c>
      <c r="BD61" s="66">
        <f t="shared" si="20"/>
        <v>0</v>
      </c>
      <c r="BE61" s="40">
        <v>0</v>
      </c>
      <c r="BF61" s="41">
        <v>0</v>
      </c>
      <c r="BG61" s="66">
        <f t="shared" si="21"/>
        <v>0</v>
      </c>
      <c r="BH61" s="80">
        <f t="shared" si="73"/>
        <v>0</v>
      </c>
      <c r="BI61" s="85">
        <f t="shared" si="23"/>
        <v>0</v>
      </c>
      <c r="BJ61" s="80">
        <f t="shared" si="63"/>
        <v>0</v>
      </c>
      <c r="BL61" s="40">
        <v>0</v>
      </c>
      <c r="BM61" s="41">
        <v>0</v>
      </c>
      <c r="BN61" s="66">
        <f t="shared" si="24"/>
        <v>0</v>
      </c>
      <c r="BO61" s="40">
        <v>0</v>
      </c>
      <c r="BP61" s="41">
        <v>0</v>
      </c>
      <c r="BQ61" s="66">
        <f t="shared" si="25"/>
        <v>0</v>
      </c>
      <c r="BR61" s="80">
        <f t="shared" si="74"/>
        <v>0</v>
      </c>
      <c r="BS61" s="85">
        <f t="shared" si="27"/>
        <v>0</v>
      </c>
      <c r="BT61" s="80">
        <f t="shared" si="64"/>
        <v>0</v>
      </c>
      <c r="BV61" s="40">
        <v>0</v>
      </c>
      <c r="BW61" s="41">
        <v>0</v>
      </c>
      <c r="BX61" s="66">
        <f t="shared" si="28"/>
        <v>0</v>
      </c>
      <c r="BY61" s="40">
        <v>0</v>
      </c>
      <c r="BZ61" s="41">
        <v>0</v>
      </c>
      <c r="CA61" s="66">
        <f t="shared" si="29"/>
        <v>0</v>
      </c>
      <c r="CB61" s="80">
        <f t="shared" si="75"/>
        <v>0</v>
      </c>
      <c r="CC61" s="85">
        <f t="shared" si="31"/>
        <v>0</v>
      </c>
      <c r="CD61" s="80">
        <f t="shared" si="65"/>
        <v>0</v>
      </c>
      <c r="CF61" s="40">
        <v>0</v>
      </c>
      <c r="CG61" s="41">
        <v>0</v>
      </c>
      <c r="CH61" s="66">
        <f t="shared" si="32"/>
        <v>0</v>
      </c>
      <c r="CI61" s="40">
        <v>0</v>
      </c>
      <c r="CJ61" s="41">
        <v>0</v>
      </c>
      <c r="CK61" s="66">
        <f t="shared" si="33"/>
        <v>0</v>
      </c>
      <c r="CL61" s="80">
        <f t="shared" si="76"/>
        <v>0</v>
      </c>
      <c r="CM61" s="85">
        <f t="shared" si="35"/>
        <v>0</v>
      </c>
      <c r="CN61" s="80">
        <f t="shared" si="66"/>
        <v>0</v>
      </c>
      <c r="CP61" s="40">
        <v>2</v>
      </c>
      <c r="CQ61" s="41">
        <v>0</v>
      </c>
      <c r="CR61" s="66">
        <f t="shared" si="36"/>
        <v>2</v>
      </c>
      <c r="CS61" s="40">
        <v>7</v>
      </c>
      <c r="CT61" s="41">
        <v>0</v>
      </c>
      <c r="CU61" s="66">
        <f t="shared" si="37"/>
        <v>7</v>
      </c>
      <c r="CV61" s="80">
        <f t="shared" si="77"/>
        <v>2.3026315789473683E-2</v>
      </c>
      <c r="CW61" s="85">
        <f t="shared" si="39"/>
        <v>2.5</v>
      </c>
      <c r="CX61" s="80">
        <f t="shared" si="67"/>
        <v>2.5</v>
      </c>
    </row>
    <row r="62" spans="1:102" ht="24.95" customHeight="1">
      <c r="A62" s="3">
        <v>55</v>
      </c>
      <c r="B62" s="47" t="s">
        <v>102</v>
      </c>
      <c r="D62" s="40">
        <v>0</v>
      </c>
      <c r="E62" s="41">
        <v>550</v>
      </c>
      <c r="F62" s="66">
        <f t="shared" si="0"/>
        <v>550</v>
      </c>
      <c r="G62" s="40">
        <v>0</v>
      </c>
      <c r="H62" s="41">
        <v>351</v>
      </c>
      <c r="I62" s="66">
        <f t="shared" si="1"/>
        <v>351</v>
      </c>
      <c r="J62" s="80">
        <f t="shared" si="68"/>
        <v>5.0474547023295943E-2</v>
      </c>
      <c r="K62" s="85">
        <f t="shared" si="3"/>
        <v>-0.36181818181818182</v>
      </c>
      <c r="L62" s="80">
        <f t="shared" si="40"/>
        <v>-0.36181818181818182</v>
      </c>
      <c r="N62" s="40">
        <v>0</v>
      </c>
      <c r="O62" s="41">
        <v>0</v>
      </c>
      <c r="P62" s="66">
        <f t="shared" si="4"/>
        <v>0</v>
      </c>
      <c r="Q62" s="40">
        <v>0</v>
      </c>
      <c r="R62" s="41">
        <v>0</v>
      </c>
      <c r="S62" s="66">
        <f t="shared" si="5"/>
        <v>0</v>
      </c>
      <c r="T62" s="80">
        <f t="shared" si="69"/>
        <v>0</v>
      </c>
      <c r="U62" s="85">
        <f t="shared" si="7"/>
        <v>0</v>
      </c>
      <c r="V62" s="80">
        <f t="shared" si="59"/>
        <v>0</v>
      </c>
      <c r="X62" s="40">
        <v>0</v>
      </c>
      <c r="Y62" s="41">
        <v>9</v>
      </c>
      <c r="Z62" s="66">
        <f t="shared" si="8"/>
        <v>9</v>
      </c>
      <c r="AA62" s="40">
        <v>1</v>
      </c>
      <c r="AB62" s="41">
        <v>2</v>
      </c>
      <c r="AC62" s="66">
        <f t="shared" si="9"/>
        <v>3</v>
      </c>
      <c r="AD62" s="80">
        <f t="shared" si="70"/>
        <v>1.3780431786862655E-3</v>
      </c>
      <c r="AE62" s="85">
        <f t="shared" si="11"/>
        <v>-0.66666666666666663</v>
      </c>
      <c r="AF62" s="80">
        <f t="shared" si="60"/>
        <v>-0.66666666666666663</v>
      </c>
      <c r="AH62" s="40">
        <v>9</v>
      </c>
      <c r="AI62" s="41">
        <v>0</v>
      </c>
      <c r="AJ62" s="66">
        <f t="shared" si="12"/>
        <v>9</v>
      </c>
      <c r="AK62" s="40">
        <v>2</v>
      </c>
      <c r="AL62" s="41">
        <v>0</v>
      </c>
      <c r="AM62" s="66">
        <f t="shared" si="13"/>
        <v>2</v>
      </c>
      <c r="AN62" s="80">
        <f t="shared" si="71"/>
        <v>1.2099213551119178E-3</v>
      </c>
      <c r="AO62" s="85">
        <f t="shared" si="15"/>
        <v>-0.77777777777777779</v>
      </c>
      <c r="AP62" s="80">
        <f t="shared" si="61"/>
        <v>-0.77777777777777779</v>
      </c>
      <c r="AR62" s="40">
        <v>20</v>
      </c>
      <c r="AS62" s="41">
        <v>0</v>
      </c>
      <c r="AT62" s="66">
        <f t="shared" si="16"/>
        <v>20</v>
      </c>
      <c r="AU62" s="40">
        <v>54</v>
      </c>
      <c r="AV62" s="41">
        <v>0</v>
      </c>
      <c r="AW62" s="66">
        <f t="shared" si="17"/>
        <v>54</v>
      </c>
      <c r="AX62" s="80">
        <f t="shared" si="72"/>
        <v>7.4999999999999997E-3</v>
      </c>
      <c r="AY62" s="85">
        <f t="shared" si="19"/>
        <v>1.7</v>
      </c>
      <c r="AZ62" s="80">
        <f t="shared" si="62"/>
        <v>1.7</v>
      </c>
      <c r="BB62" s="40">
        <v>16</v>
      </c>
      <c r="BC62" s="41">
        <v>0</v>
      </c>
      <c r="BD62" s="66">
        <f t="shared" si="20"/>
        <v>16</v>
      </c>
      <c r="BE62" s="40">
        <v>10</v>
      </c>
      <c r="BF62" s="41">
        <v>0</v>
      </c>
      <c r="BG62" s="66">
        <f t="shared" si="21"/>
        <v>10</v>
      </c>
      <c r="BH62" s="80">
        <f t="shared" si="73"/>
        <v>6.7294751009421266E-3</v>
      </c>
      <c r="BI62" s="85">
        <f t="shared" si="23"/>
        <v>-0.375</v>
      </c>
      <c r="BJ62" s="80">
        <f t="shared" si="63"/>
        <v>-0.375</v>
      </c>
      <c r="BL62" s="40">
        <v>0</v>
      </c>
      <c r="BM62" s="41">
        <v>0</v>
      </c>
      <c r="BN62" s="66">
        <f t="shared" si="24"/>
        <v>0</v>
      </c>
      <c r="BO62" s="40">
        <v>0</v>
      </c>
      <c r="BP62" s="41">
        <v>0</v>
      </c>
      <c r="BQ62" s="66">
        <f t="shared" si="25"/>
        <v>0</v>
      </c>
      <c r="BR62" s="80">
        <f t="shared" si="74"/>
        <v>0</v>
      </c>
      <c r="BS62" s="85">
        <f t="shared" si="27"/>
        <v>0</v>
      </c>
      <c r="BT62" s="80">
        <f t="shared" si="64"/>
        <v>0</v>
      </c>
      <c r="BV62" s="40">
        <v>11</v>
      </c>
      <c r="BW62" s="41">
        <v>0</v>
      </c>
      <c r="BX62" s="66">
        <f t="shared" si="28"/>
        <v>11</v>
      </c>
      <c r="BY62" s="40">
        <v>1</v>
      </c>
      <c r="BZ62" s="41">
        <v>0</v>
      </c>
      <c r="CA62" s="66">
        <f t="shared" si="29"/>
        <v>1</v>
      </c>
      <c r="CB62" s="80">
        <f t="shared" si="75"/>
        <v>3.8461538461538464E-2</v>
      </c>
      <c r="CC62" s="85">
        <f t="shared" si="31"/>
        <v>-0.90909090909090906</v>
      </c>
      <c r="CD62" s="80">
        <f t="shared" si="65"/>
        <v>-0.90909090909090906</v>
      </c>
      <c r="CF62" s="40">
        <v>0</v>
      </c>
      <c r="CG62" s="41">
        <v>0</v>
      </c>
      <c r="CH62" s="66">
        <f t="shared" si="32"/>
        <v>0</v>
      </c>
      <c r="CI62" s="40">
        <v>17</v>
      </c>
      <c r="CJ62" s="41">
        <v>0</v>
      </c>
      <c r="CK62" s="66">
        <f t="shared" si="33"/>
        <v>17</v>
      </c>
      <c r="CL62" s="80">
        <f t="shared" si="76"/>
        <v>8.9473684210526316E-2</v>
      </c>
      <c r="CM62" s="85">
        <f t="shared" si="35"/>
        <v>0</v>
      </c>
      <c r="CN62" s="80">
        <f t="shared" si="66"/>
        <v>0</v>
      </c>
      <c r="CP62" s="40">
        <v>0</v>
      </c>
      <c r="CQ62" s="41">
        <v>0</v>
      </c>
      <c r="CR62" s="66">
        <f t="shared" si="36"/>
        <v>0</v>
      </c>
      <c r="CS62" s="40">
        <v>0</v>
      </c>
      <c r="CT62" s="41">
        <v>0</v>
      </c>
      <c r="CU62" s="66">
        <f t="shared" si="37"/>
        <v>0</v>
      </c>
      <c r="CV62" s="80">
        <f t="shared" si="77"/>
        <v>0</v>
      </c>
      <c r="CW62" s="85">
        <f t="shared" si="39"/>
        <v>0</v>
      </c>
      <c r="CX62" s="80">
        <f t="shared" si="67"/>
        <v>0</v>
      </c>
    </row>
    <row r="63" spans="1:102" ht="24.95" customHeight="1">
      <c r="A63" s="3">
        <v>56</v>
      </c>
      <c r="B63" s="47" t="s">
        <v>55</v>
      </c>
      <c r="D63" s="40">
        <v>0</v>
      </c>
      <c r="E63" s="41">
        <v>0</v>
      </c>
      <c r="F63" s="66">
        <f t="shared" si="0"/>
        <v>0</v>
      </c>
      <c r="G63" s="40">
        <v>0</v>
      </c>
      <c r="H63" s="41">
        <v>0</v>
      </c>
      <c r="I63" s="66">
        <f t="shared" si="1"/>
        <v>0</v>
      </c>
      <c r="J63" s="80">
        <f t="shared" si="68"/>
        <v>0</v>
      </c>
      <c r="K63" s="85">
        <f t="shared" si="3"/>
        <v>0</v>
      </c>
      <c r="L63" s="80">
        <f t="shared" si="40"/>
        <v>0</v>
      </c>
      <c r="N63" s="40">
        <v>0</v>
      </c>
      <c r="O63" s="41">
        <v>0</v>
      </c>
      <c r="P63" s="66">
        <f t="shared" si="4"/>
        <v>0</v>
      </c>
      <c r="Q63" s="40">
        <v>0</v>
      </c>
      <c r="R63" s="41">
        <v>0</v>
      </c>
      <c r="S63" s="66">
        <f t="shared" si="5"/>
        <v>0</v>
      </c>
      <c r="T63" s="80">
        <f t="shared" si="69"/>
        <v>0</v>
      </c>
      <c r="U63" s="85">
        <f t="shared" si="7"/>
        <v>0</v>
      </c>
      <c r="V63" s="80">
        <f t="shared" si="59"/>
        <v>0</v>
      </c>
      <c r="X63" s="40">
        <v>0</v>
      </c>
      <c r="Y63" s="41">
        <v>0</v>
      </c>
      <c r="Z63" s="66">
        <f t="shared" si="8"/>
        <v>0</v>
      </c>
      <c r="AA63" s="40">
        <v>0</v>
      </c>
      <c r="AB63" s="41">
        <v>0</v>
      </c>
      <c r="AC63" s="66">
        <f t="shared" si="9"/>
        <v>0</v>
      </c>
      <c r="AD63" s="80">
        <f t="shared" si="70"/>
        <v>0</v>
      </c>
      <c r="AE63" s="85">
        <f t="shared" si="11"/>
        <v>0</v>
      </c>
      <c r="AF63" s="80">
        <f t="shared" si="60"/>
        <v>0</v>
      </c>
      <c r="AH63" s="40">
        <v>142</v>
      </c>
      <c r="AI63" s="41">
        <v>0</v>
      </c>
      <c r="AJ63" s="66">
        <f t="shared" si="12"/>
        <v>142</v>
      </c>
      <c r="AK63" s="40">
        <v>31</v>
      </c>
      <c r="AL63" s="41">
        <v>0</v>
      </c>
      <c r="AM63" s="66">
        <f t="shared" si="13"/>
        <v>31</v>
      </c>
      <c r="AN63" s="80">
        <f t="shared" si="71"/>
        <v>1.8753781004234724E-2</v>
      </c>
      <c r="AO63" s="85">
        <f t="shared" si="15"/>
        <v>-0.78169014084507038</v>
      </c>
      <c r="AP63" s="80">
        <f t="shared" si="61"/>
        <v>-0.78169014084507038</v>
      </c>
      <c r="AR63" s="40">
        <v>124</v>
      </c>
      <c r="AS63" s="41">
        <v>0</v>
      </c>
      <c r="AT63" s="66">
        <f t="shared" si="16"/>
        <v>124</v>
      </c>
      <c r="AU63" s="40">
        <v>115</v>
      </c>
      <c r="AV63" s="41">
        <v>0</v>
      </c>
      <c r="AW63" s="66">
        <f t="shared" si="17"/>
        <v>115</v>
      </c>
      <c r="AX63" s="80">
        <f t="shared" si="72"/>
        <v>1.5972222222222221E-2</v>
      </c>
      <c r="AY63" s="85">
        <f t="shared" si="19"/>
        <v>-7.2580645161290328E-2</v>
      </c>
      <c r="AZ63" s="80">
        <f t="shared" si="62"/>
        <v>-7.2580645161290328E-2</v>
      </c>
      <c r="BB63" s="40">
        <v>22</v>
      </c>
      <c r="BC63" s="41">
        <v>0</v>
      </c>
      <c r="BD63" s="66">
        <f t="shared" si="20"/>
        <v>22</v>
      </c>
      <c r="BE63" s="40">
        <v>32</v>
      </c>
      <c r="BF63" s="41">
        <v>0</v>
      </c>
      <c r="BG63" s="66">
        <f t="shared" si="21"/>
        <v>32</v>
      </c>
      <c r="BH63" s="80">
        <f t="shared" si="73"/>
        <v>2.1534320323014805E-2</v>
      </c>
      <c r="BI63" s="85">
        <f t="shared" si="23"/>
        <v>0.45454545454545453</v>
      </c>
      <c r="BJ63" s="80">
        <f t="shared" si="63"/>
        <v>0.45454545454545453</v>
      </c>
      <c r="BL63" s="40">
        <v>3</v>
      </c>
      <c r="BM63" s="41">
        <v>0</v>
      </c>
      <c r="BN63" s="66">
        <f t="shared" si="24"/>
        <v>3</v>
      </c>
      <c r="BO63" s="40">
        <v>1</v>
      </c>
      <c r="BP63" s="41">
        <v>0</v>
      </c>
      <c r="BQ63" s="66">
        <f t="shared" si="25"/>
        <v>1</v>
      </c>
      <c r="BR63" s="80">
        <f t="shared" si="74"/>
        <v>1.4598540145985401E-3</v>
      </c>
      <c r="BS63" s="85">
        <f t="shared" si="27"/>
        <v>-0.66666666666666663</v>
      </c>
      <c r="BT63" s="80">
        <f t="shared" si="64"/>
        <v>-0.66666666666666663</v>
      </c>
      <c r="BV63" s="40">
        <v>0</v>
      </c>
      <c r="BW63" s="41">
        <v>0</v>
      </c>
      <c r="BX63" s="66">
        <f t="shared" si="28"/>
        <v>0</v>
      </c>
      <c r="BY63" s="40">
        <v>0</v>
      </c>
      <c r="BZ63" s="41">
        <v>0</v>
      </c>
      <c r="CA63" s="66">
        <f t="shared" si="29"/>
        <v>0</v>
      </c>
      <c r="CB63" s="80">
        <f t="shared" si="75"/>
        <v>0</v>
      </c>
      <c r="CC63" s="85">
        <f t="shared" si="31"/>
        <v>0</v>
      </c>
      <c r="CD63" s="80">
        <f t="shared" si="65"/>
        <v>0</v>
      </c>
      <c r="CF63" s="40">
        <v>4</v>
      </c>
      <c r="CG63" s="41">
        <v>0</v>
      </c>
      <c r="CH63" s="66">
        <f t="shared" si="32"/>
        <v>4</v>
      </c>
      <c r="CI63" s="40">
        <v>6</v>
      </c>
      <c r="CJ63" s="41">
        <v>0</v>
      </c>
      <c r="CK63" s="66">
        <f t="shared" si="33"/>
        <v>6</v>
      </c>
      <c r="CL63" s="80">
        <f t="shared" si="76"/>
        <v>3.1578947368421054E-2</v>
      </c>
      <c r="CM63" s="85">
        <f t="shared" si="35"/>
        <v>0.5</v>
      </c>
      <c r="CN63" s="80">
        <f t="shared" si="66"/>
        <v>0.5</v>
      </c>
      <c r="CP63" s="40">
        <v>0</v>
      </c>
      <c r="CQ63" s="41">
        <v>0</v>
      </c>
      <c r="CR63" s="66">
        <f t="shared" si="36"/>
        <v>0</v>
      </c>
      <c r="CS63" s="40">
        <v>0</v>
      </c>
      <c r="CT63" s="41">
        <v>0</v>
      </c>
      <c r="CU63" s="66">
        <f t="shared" si="37"/>
        <v>0</v>
      </c>
      <c r="CV63" s="80">
        <f t="shared" si="77"/>
        <v>0</v>
      </c>
      <c r="CW63" s="85">
        <f t="shared" si="39"/>
        <v>0</v>
      </c>
      <c r="CX63" s="80">
        <f t="shared" si="67"/>
        <v>0</v>
      </c>
    </row>
    <row r="64" spans="1:102" ht="24.95" customHeight="1">
      <c r="A64" s="3">
        <v>57</v>
      </c>
      <c r="B64" s="47" t="s">
        <v>64</v>
      </c>
      <c r="D64" s="40">
        <v>0</v>
      </c>
      <c r="E64" s="41">
        <v>0</v>
      </c>
      <c r="F64" s="66">
        <f t="shared" si="0"/>
        <v>0</v>
      </c>
      <c r="G64" s="40">
        <v>0</v>
      </c>
      <c r="H64" s="41">
        <v>0</v>
      </c>
      <c r="I64" s="66">
        <f t="shared" si="1"/>
        <v>0</v>
      </c>
      <c r="J64" s="80">
        <f t="shared" si="68"/>
        <v>0</v>
      </c>
      <c r="K64" s="85">
        <f t="shared" si="3"/>
        <v>0</v>
      </c>
      <c r="L64" s="80">
        <f t="shared" si="40"/>
        <v>0</v>
      </c>
      <c r="N64" s="40">
        <v>0</v>
      </c>
      <c r="O64" s="41">
        <v>0</v>
      </c>
      <c r="P64" s="66">
        <f t="shared" si="4"/>
        <v>0</v>
      </c>
      <c r="Q64" s="40">
        <v>0</v>
      </c>
      <c r="R64" s="41">
        <v>0</v>
      </c>
      <c r="S64" s="66">
        <f t="shared" si="5"/>
        <v>0</v>
      </c>
      <c r="T64" s="80">
        <f t="shared" si="69"/>
        <v>0</v>
      </c>
      <c r="U64" s="85">
        <f t="shared" si="7"/>
        <v>0</v>
      </c>
      <c r="V64" s="80">
        <f t="shared" si="59"/>
        <v>0</v>
      </c>
      <c r="X64" s="40">
        <v>0</v>
      </c>
      <c r="Y64" s="41">
        <v>0</v>
      </c>
      <c r="Z64" s="66">
        <f t="shared" si="8"/>
        <v>0</v>
      </c>
      <c r="AA64" s="40">
        <v>0</v>
      </c>
      <c r="AB64" s="41">
        <v>0</v>
      </c>
      <c r="AC64" s="66">
        <f t="shared" si="9"/>
        <v>0</v>
      </c>
      <c r="AD64" s="80">
        <f t="shared" si="70"/>
        <v>0</v>
      </c>
      <c r="AE64" s="85">
        <f t="shared" si="11"/>
        <v>0</v>
      </c>
      <c r="AF64" s="80">
        <f t="shared" si="60"/>
        <v>0</v>
      </c>
      <c r="AH64" s="40">
        <v>0</v>
      </c>
      <c r="AI64" s="41">
        <v>0</v>
      </c>
      <c r="AJ64" s="66">
        <f t="shared" si="12"/>
        <v>0</v>
      </c>
      <c r="AK64" s="40">
        <v>0</v>
      </c>
      <c r="AL64" s="41">
        <v>0</v>
      </c>
      <c r="AM64" s="66">
        <f t="shared" si="13"/>
        <v>0</v>
      </c>
      <c r="AN64" s="80">
        <f t="shared" si="71"/>
        <v>0</v>
      </c>
      <c r="AO64" s="85">
        <f t="shared" si="15"/>
        <v>0</v>
      </c>
      <c r="AP64" s="80">
        <f t="shared" si="61"/>
        <v>0</v>
      </c>
      <c r="AR64" s="40">
        <v>566</v>
      </c>
      <c r="AS64" s="41">
        <v>0</v>
      </c>
      <c r="AT64" s="66">
        <f t="shared" si="16"/>
        <v>566</v>
      </c>
      <c r="AU64" s="40">
        <v>0</v>
      </c>
      <c r="AV64" s="41">
        <v>0</v>
      </c>
      <c r="AW64" s="66">
        <f t="shared" si="17"/>
        <v>0</v>
      </c>
      <c r="AX64" s="80">
        <f t="shared" si="72"/>
        <v>0</v>
      </c>
      <c r="AY64" s="85">
        <f t="shared" si="19"/>
        <v>-1</v>
      </c>
      <c r="AZ64" s="80">
        <f t="shared" si="62"/>
        <v>-1</v>
      </c>
      <c r="BB64" s="40">
        <v>0</v>
      </c>
      <c r="BC64" s="41">
        <v>0</v>
      </c>
      <c r="BD64" s="66">
        <f t="shared" si="20"/>
        <v>0</v>
      </c>
      <c r="BE64" s="40">
        <v>0</v>
      </c>
      <c r="BF64" s="41">
        <v>0</v>
      </c>
      <c r="BG64" s="66">
        <f t="shared" si="21"/>
        <v>0</v>
      </c>
      <c r="BH64" s="80">
        <f t="shared" si="73"/>
        <v>0</v>
      </c>
      <c r="BI64" s="85">
        <f t="shared" si="23"/>
        <v>0</v>
      </c>
      <c r="BJ64" s="80">
        <f t="shared" si="63"/>
        <v>0</v>
      </c>
      <c r="BL64" s="40">
        <v>0</v>
      </c>
      <c r="BM64" s="41">
        <v>0</v>
      </c>
      <c r="BN64" s="66">
        <f t="shared" si="24"/>
        <v>0</v>
      </c>
      <c r="BO64" s="40">
        <v>0</v>
      </c>
      <c r="BP64" s="41">
        <v>0</v>
      </c>
      <c r="BQ64" s="66">
        <f t="shared" si="25"/>
        <v>0</v>
      </c>
      <c r="BR64" s="80">
        <f t="shared" si="74"/>
        <v>0</v>
      </c>
      <c r="BS64" s="85">
        <f t="shared" si="27"/>
        <v>0</v>
      </c>
      <c r="BT64" s="80">
        <f t="shared" si="64"/>
        <v>0</v>
      </c>
      <c r="BV64" s="40">
        <v>0</v>
      </c>
      <c r="BW64" s="41">
        <v>0</v>
      </c>
      <c r="BX64" s="66">
        <f t="shared" si="28"/>
        <v>0</v>
      </c>
      <c r="BY64" s="40">
        <v>0</v>
      </c>
      <c r="BZ64" s="41">
        <v>0</v>
      </c>
      <c r="CA64" s="66">
        <f t="shared" si="29"/>
        <v>0</v>
      </c>
      <c r="CB64" s="80">
        <f t="shared" si="75"/>
        <v>0</v>
      </c>
      <c r="CC64" s="85">
        <f t="shared" si="31"/>
        <v>0</v>
      </c>
      <c r="CD64" s="80">
        <f t="shared" si="65"/>
        <v>0</v>
      </c>
      <c r="CF64" s="40">
        <v>0</v>
      </c>
      <c r="CG64" s="41">
        <v>0</v>
      </c>
      <c r="CH64" s="66">
        <f t="shared" si="32"/>
        <v>0</v>
      </c>
      <c r="CI64" s="40">
        <v>0</v>
      </c>
      <c r="CJ64" s="41">
        <v>0</v>
      </c>
      <c r="CK64" s="66">
        <f t="shared" si="33"/>
        <v>0</v>
      </c>
      <c r="CL64" s="80">
        <f t="shared" si="76"/>
        <v>0</v>
      </c>
      <c r="CM64" s="85">
        <f t="shared" si="35"/>
        <v>0</v>
      </c>
      <c r="CN64" s="80">
        <f t="shared" si="66"/>
        <v>0</v>
      </c>
      <c r="CP64" s="40">
        <v>0</v>
      </c>
      <c r="CQ64" s="41">
        <v>0</v>
      </c>
      <c r="CR64" s="66">
        <f t="shared" si="36"/>
        <v>0</v>
      </c>
      <c r="CS64" s="40">
        <v>0</v>
      </c>
      <c r="CT64" s="41">
        <v>0</v>
      </c>
      <c r="CU64" s="66">
        <f t="shared" si="37"/>
        <v>0</v>
      </c>
      <c r="CV64" s="80">
        <f t="shared" si="77"/>
        <v>0</v>
      </c>
      <c r="CW64" s="85">
        <f t="shared" si="39"/>
        <v>0</v>
      </c>
      <c r="CX64" s="80">
        <f t="shared" si="67"/>
        <v>0</v>
      </c>
    </row>
    <row r="65" spans="1:102" ht="24.95" customHeight="1">
      <c r="A65" s="3">
        <v>58</v>
      </c>
      <c r="B65" s="47" t="s">
        <v>252</v>
      </c>
      <c r="D65" s="40">
        <v>0</v>
      </c>
      <c r="E65" s="41">
        <v>0</v>
      </c>
      <c r="F65" s="66">
        <f t="shared" si="0"/>
        <v>0</v>
      </c>
      <c r="G65" s="40">
        <v>0</v>
      </c>
      <c r="H65" s="41">
        <v>0</v>
      </c>
      <c r="I65" s="66">
        <f t="shared" si="1"/>
        <v>0</v>
      </c>
      <c r="J65" s="80">
        <f t="shared" si="68"/>
        <v>0</v>
      </c>
      <c r="K65" s="85">
        <f t="shared" si="3"/>
        <v>0</v>
      </c>
      <c r="L65" s="80">
        <f t="shared" si="40"/>
        <v>0</v>
      </c>
      <c r="N65" s="40">
        <v>0</v>
      </c>
      <c r="O65" s="41">
        <v>0</v>
      </c>
      <c r="P65" s="66">
        <f t="shared" si="4"/>
        <v>0</v>
      </c>
      <c r="Q65" s="40">
        <v>0</v>
      </c>
      <c r="R65" s="41">
        <v>0</v>
      </c>
      <c r="S65" s="66">
        <f t="shared" si="5"/>
        <v>0</v>
      </c>
      <c r="T65" s="80">
        <f t="shared" si="69"/>
        <v>0</v>
      </c>
      <c r="U65" s="85">
        <f t="shared" si="7"/>
        <v>0</v>
      </c>
      <c r="V65" s="80">
        <f t="shared" si="59"/>
        <v>0</v>
      </c>
      <c r="X65" s="40">
        <v>0</v>
      </c>
      <c r="Y65" s="41">
        <v>0</v>
      </c>
      <c r="Z65" s="66">
        <f t="shared" si="8"/>
        <v>0</v>
      </c>
      <c r="AA65" s="40">
        <v>0</v>
      </c>
      <c r="AB65" s="41">
        <v>0</v>
      </c>
      <c r="AC65" s="66">
        <f t="shared" si="9"/>
        <v>0</v>
      </c>
      <c r="AD65" s="80">
        <f t="shared" si="70"/>
        <v>0</v>
      </c>
      <c r="AE65" s="85">
        <f t="shared" si="11"/>
        <v>0</v>
      </c>
      <c r="AF65" s="80">
        <f t="shared" si="60"/>
        <v>0</v>
      </c>
      <c r="AH65" s="40">
        <v>0</v>
      </c>
      <c r="AI65" s="41">
        <v>0</v>
      </c>
      <c r="AJ65" s="66">
        <f t="shared" si="12"/>
        <v>0</v>
      </c>
      <c r="AK65" s="40">
        <v>0</v>
      </c>
      <c r="AL65" s="41">
        <v>0</v>
      </c>
      <c r="AM65" s="66">
        <f t="shared" si="13"/>
        <v>0</v>
      </c>
      <c r="AN65" s="80">
        <f t="shared" si="71"/>
        <v>0</v>
      </c>
      <c r="AO65" s="85">
        <f t="shared" si="15"/>
        <v>0</v>
      </c>
      <c r="AP65" s="80">
        <f t="shared" si="61"/>
        <v>0</v>
      </c>
      <c r="AR65" s="40">
        <v>0</v>
      </c>
      <c r="AS65" s="41">
        <v>0</v>
      </c>
      <c r="AT65" s="66">
        <f t="shared" si="16"/>
        <v>0</v>
      </c>
      <c r="AU65" s="40">
        <v>0</v>
      </c>
      <c r="AV65" s="41">
        <v>0</v>
      </c>
      <c r="AW65" s="66">
        <f t="shared" si="17"/>
        <v>0</v>
      </c>
      <c r="AX65" s="80">
        <f t="shared" si="72"/>
        <v>0</v>
      </c>
      <c r="AY65" s="85">
        <f t="shared" si="19"/>
        <v>0</v>
      </c>
      <c r="AZ65" s="80">
        <f t="shared" si="62"/>
        <v>0</v>
      </c>
      <c r="BB65" s="40">
        <v>1</v>
      </c>
      <c r="BC65" s="41">
        <v>0</v>
      </c>
      <c r="BD65" s="66">
        <f t="shared" si="20"/>
        <v>1</v>
      </c>
      <c r="BE65" s="40">
        <v>0</v>
      </c>
      <c r="BF65" s="41">
        <v>0</v>
      </c>
      <c r="BG65" s="66">
        <f t="shared" si="21"/>
        <v>0</v>
      </c>
      <c r="BH65" s="80">
        <f t="shared" si="73"/>
        <v>0</v>
      </c>
      <c r="BI65" s="85">
        <f t="shared" si="23"/>
        <v>-1</v>
      </c>
      <c r="BJ65" s="80">
        <f t="shared" si="63"/>
        <v>-1</v>
      </c>
      <c r="BL65" s="40">
        <v>0</v>
      </c>
      <c r="BM65" s="41">
        <v>0</v>
      </c>
      <c r="BN65" s="66">
        <f t="shared" si="24"/>
        <v>0</v>
      </c>
      <c r="BO65" s="40">
        <v>0</v>
      </c>
      <c r="BP65" s="41">
        <v>0</v>
      </c>
      <c r="BQ65" s="66">
        <f t="shared" si="25"/>
        <v>0</v>
      </c>
      <c r="BR65" s="80">
        <f t="shared" si="74"/>
        <v>0</v>
      </c>
      <c r="BS65" s="85">
        <f t="shared" si="27"/>
        <v>0</v>
      </c>
      <c r="BT65" s="80">
        <f t="shared" si="64"/>
        <v>0</v>
      </c>
      <c r="BV65" s="40">
        <v>0</v>
      </c>
      <c r="BW65" s="41">
        <v>0</v>
      </c>
      <c r="BX65" s="66">
        <f t="shared" si="28"/>
        <v>0</v>
      </c>
      <c r="BY65" s="40">
        <v>0</v>
      </c>
      <c r="BZ65" s="41">
        <v>0</v>
      </c>
      <c r="CA65" s="66">
        <f t="shared" si="29"/>
        <v>0</v>
      </c>
      <c r="CB65" s="80">
        <f t="shared" si="75"/>
        <v>0</v>
      </c>
      <c r="CC65" s="85">
        <f t="shared" si="31"/>
        <v>0</v>
      </c>
      <c r="CD65" s="80">
        <f t="shared" si="65"/>
        <v>0</v>
      </c>
      <c r="CF65" s="40">
        <v>0</v>
      </c>
      <c r="CG65" s="41">
        <v>0</v>
      </c>
      <c r="CH65" s="66">
        <f t="shared" si="32"/>
        <v>0</v>
      </c>
      <c r="CI65" s="40">
        <v>0</v>
      </c>
      <c r="CJ65" s="41">
        <v>0</v>
      </c>
      <c r="CK65" s="66">
        <f t="shared" si="33"/>
        <v>0</v>
      </c>
      <c r="CL65" s="80">
        <f t="shared" si="76"/>
        <v>0</v>
      </c>
      <c r="CM65" s="85">
        <f t="shared" si="35"/>
        <v>0</v>
      </c>
      <c r="CN65" s="80">
        <f t="shared" si="66"/>
        <v>0</v>
      </c>
      <c r="CP65" s="40">
        <v>0</v>
      </c>
      <c r="CQ65" s="41">
        <v>0</v>
      </c>
      <c r="CR65" s="66">
        <f t="shared" si="36"/>
        <v>0</v>
      </c>
      <c r="CS65" s="40">
        <v>0</v>
      </c>
      <c r="CT65" s="41">
        <v>0</v>
      </c>
      <c r="CU65" s="66">
        <f t="shared" si="37"/>
        <v>0</v>
      </c>
      <c r="CV65" s="80">
        <f t="shared" si="77"/>
        <v>0</v>
      </c>
      <c r="CW65" s="85">
        <f t="shared" si="39"/>
        <v>0</v>
      </c>
      <c r="CX65" s="80">
        <f t="shared" si="67"/>
        <v>0</v>
      </c>
    </row>
    <row r="66" spans="1:102" ht="24.95" customHeight="1">
      <c r="A66" s="3">
        <v>59</v>
      </c>
      <c r="B66" s="47" t="s">
        <v>81</v>
      </c>
      <c r="D66" s="40">
        <v>0</v>
      </c>
      <c r="E66" s="41">
        <v>0</v>
      </c>
      <c r="F66" s="66">
        <f t="shared" si="0"/>
        <v>0</v>
      </c>
      <c r="G66" s="40">
        <v>0</v>
      </c>
      <c r="H66" s="41">
        <v>0</v>
      </c>
      <c r="I66" s="66">
        <f t="shared" si="1"/>
        <v>0</v>
      </c>
      <c r="J66" s="80">
        <f t="shared" si="68"/>
        <v>0</v>
      </c>
      <c r="K66" s="85">
        <f t="shared" si="3"/>
        <v>0</v>
      </c>
      <c r="L66" s="80">
        <f t="shared" si="40"/>
        <v>0</v>
      </c>
      <c r="N66" s="40">
        <v>0</v>
      </c>
      <c r="O66" s="41">
        <v>0</v>
      </c>
      <c r="P66" s="66">
        <f t="shared" si="4"/>
        <v>0</v>
      </c>
      <c r="Q66" s="40">
        <v>0</v>
      </c>
      <c r="R66" s="41">
        <v>0</v>
      </c>
      <c r="S66" s="66">
        <f t="shared" si="5"/>
        <v>0</v>
      </c>
      <c r="T66" s="80">
        <f t="shared" si="69"/>
        <v>0</v>
      </c>
      <c r="U66" s="85">
        <f t="shared" si="7"/>
        <v>0</v>
      </c>
      <c r="V66" s="80">
        <f t="shared" si="59"/>
        <v>0</v>
      </c>
      <c r="X66" s="40">
        <v>0</v>
      </c>
      <c r="Y66" s="41">
        <v>0</v>
      </c>
      <c r="Z66" s="66">
        <f t="shared" si="8"/>
        <v>0</v>
      </c>
      <c r="AA66" s="40">
        <v>0</v>
      </c>
      <c r="AB66" s="41">
        <v>0</v>
      </c>
      <c r="AC66" s="66">
        <f t="shared" si="9"/>
        <v>0</v>
      </c>
      <c r="AD66" s="80">
        <f t="shared" si="70"/>
        <v>0</v>
      </c>
      <c r="AE66" s="85">
        <f t="shared" si="11"/>
        <v>0</v>
      </c>
      <c r="AF66" s="80">
        <f t="shared" si="60"/>
        <v>0</v>
      </c>
      <c r="AH66" s="40">
        <v>0</v>
      </c>
      <c r="AI66" s="41">
        <v>0</v>
      </c>
      <c r="AJ66" s="66">
        <f t="shared" si="12"/>
        <v>0</v>
      </c>
      <c r="AK66" s="40">
        <v>0</v>
      </c>
      <c r="AL66" s="41">
        <v>0</v>
      </c>
      <c r="AM66" s="66">
        <f t="shared" si="13"/>
        <v>0</v>
      </c>
      <c r="AN66" s="80">
        <f t="shared" si="71"/>
        <v>0</v>
      </c>
      <c r="AO66" s="85">
        <f t="shared" si="15"/>
        <v>0</v>
      </c>
      <c r="AP66" s="80">
        <f t="shared" si="61"/>
        <v>0</v>
      </c>
      <c r="AR66" s="40">
        <v>128</v>
      </c>
      <c r="AS66" s="41">
        <v>0</v>
      </c>
      <c r="AT66" s="66">
        <f t="shared" si="16"/>
        <v>128</v>
      </c>
      <c r="AU66" s="40">
        <v>5</v>
      </c>
      <c r="AV66" s="41">
        <v>0</v>
      </c>
      <c r="AW66" s="66">
        <f t="shared" si="17"/>
        <v>5</v>
      </c>
      <c r="AX66" s="80">
        <f t="shared" si="72"/>
        <v>6.9444444444444447E-4</v>
      </c>
      <c r="AY66" s="85">
        <f t="shared" si="19"/>
        <v>-0.9609375</v>
      </c>
      <c r="AZ66" s="80">
        <f t="shared" si="62"/>
        <v>-0.9609375</v>
      </c>
      <c r="BB66" s="40">
        <v>0</v>
      </c>
      <c r="BC66" s="41">
        <v>0</v>
      </c>
      <c r="BD66" s="66">
        <f t="shared" si="20"/>
        <v>0</v>
      </c>
      <c r="BE66" s="40">
        <v>0</v>
      </c>
      <c r="BF66" s="41">
        <v>0</v>
      </c>
      <c r="BG66" s="66">
        <f t="shared" si="21"/>
        <v>0</v>
      </c>
      <c r="BH66" s="80">
        <f t="shared" si="73"/>
        <v>0</v>
      </c>
      <c r="BI66" s="85">
        <f t="shared" si="23"/>
        <v>0</v>
      </c>
      <c r="BJ66" s="80">
        <f t="shared" si="63"/>
        <v>0</v>
      </c>
      <c r="BL66" s="40">
        <v>0</v>
      </c>
      <c r="BM66" s="41">
        <v>0</v>
      </c>
      <c r="BN66" s="66">
        <f t="shared" si="24"/>
        <v>0</v>
      </c>
      <c r="BO66" s="40">
        <v>0</v>
      </c>
      <c r="BP66" s="41">
        <v>0</v>
      </c>
      <c r="BQ66" s="66">
        <f t="shared" si="25"/>
        <v>0</v>
      </c>
      <c r="BR66" s="80">
        <f t="shared" si="74"/>
        <v>0</v>
      </c>
      <c r="BS66" s="85">
        <f t="shared" si="27"/>
        <v>0</v>
      </c>
      <c r="BT66" s="80">
        <f t="shared" si="64"/>
        <v>0</v>
      </c>
      <c r="BV66" s="40">
        <v>0</v>
      </c>
      <c r="BW66" s="41">
        <v>0</v>
      </c>
      <c r="BX66" s="66">
        <f t="shared" si="28"/>
        <v>0</v>
      </c>
      <c r="BY66" s="40">
        <v>0</v>
      </c>
      <c r="BZ66" s="41">
        <v>0</v>
      </c>
      <c r="CA66" s="66">
        <f t="shared" si="29"/>
        <v>0</v>
      </c>
      <c r="CB66" s="80">
        <f t="shared" si="75"/>
        <v>0</v>
      </c>
      <c r="CC66" s="85">
        <f t="shared" si="31"/>
        <v>0</v>
      </c>
      <c r="CD66" s="80">
        <f t="shared" si="65"/>
        <v>0</v>
      </c>
      <c r="CF66" s="40">
        <v>0</v>
      </c>
      <c r="CG66" s="41">
        <v>0</v>
      </c>
      <c r="CH66" s="66">
        <f t="shared" si="32"/>
        <v>0</v>
      </c>
      <c r="CI66" s="40">
        <v>0</v>
      </c>
      <c r="CJ66" s="41">
        <v>0</v>
      </c>
      <c r="CK66" s="66">
        <f t="shared" si="33"/>
        <v>0</v>
      </c>
      <c r="CL66" s="80">
        <f t="shared" si="76"/>
        <v>0</v>
      </c>
      <c r="CM66" s="85">
        <f t="shared" si="35"/>
        <v>0</v>
      </c>
      <c r="CN66" s="80">
        <f t="shared" si="66"/>
        <v>0</v>
      </c>
      <c r="CP66" s="40">
        <v>0</v>
      </c>
      <c r="CQ66" s="41">
        <v>0</v>
      </c>
      <c r="CR66" s="66">
        <f t="shared" si="36"/>
        <v>0</v>
      </c>
      <c r="CS66" s="40">
        <v>0</v>
      </c>
      <c r="CT66" s="41">
        <v>0</v>
      </c>
      <c r="CU66" s="66">
        <f t="shared" si="37"/>
        <v>0</v>
      </c>
      <c r="CV66" s="80">
        <f t="shared" si="77"/>
        <v>0</v>
      </c>
      <c r="CW66" s="85">
        <f t="shared" si="39"/>
        <v>0</v>
      </c>
      <c r="CX66" s="80">
        <f t="shared" si="67"/>
        <v>0</v>
      </c>
    </row>
    <row r="67" spans="1:102" ht="24.95" customHeight="1">
      <c r="A67" s="3">
        <v>60</v>
      </c>
      <c r="B67" s="47" t="s">
        <v>246</v>
      </c>
      <c r="D67" s="40">
        <v>0</v>
      </c>
      <c r="E67" s="41">
        <v>0</v>
      </c>
      <c r="F67" s="66">
        <f t="shared" si="0"/>
        <v>0</v>
      </c>
      <c r="G67" s="40">
        <v>0</v>
      </c>
      <c r="H67" s="41">
        <v>0</v>
      </c>
      <c r="I67" s="66">
        <f t="shared" si="1"/>
        <v>0</v>
      </c>
      <c r="J67" s="80">
        <f t="shared" si="68"/>
        <v>0</v>
      </c>
      <c r="K67" s="85">
        <f t="shared" si="3"/>
        <v>0</v>
      </c>
      <c r="L67" s="80">
        <f t="shared" si="40"/>
        <v>0</v>
      </c>
      <c r="N67" s="40">
        <v>0</v>
      </c>
      <c r="O67" s="41">
        <v>0</v>
      </c>
      <c r="P67" s="66">
        <f t="shared" si="4"/>
        <v>0</v>
      </c>
      <c r="Q67" s="40">
        <v>0</v>
      </c>
      <c r="R67" s="41">
        <v>0</v>
      </c>
      <c r="S67" s="66">
        <f t="shared" si="5"/>
        <v>0</v>
      </c>
      <c r="T67" s="80">
        <f t="shared" si="69"/>
        <v>0</v>
      </c>
      <c r="U67" s="85">
        <f t="shared" si="7"/>
        <v>0</v>
      </c>
      <c r="V67" s="80">
        <f t="shared" si="59"/>
        <v>0</v>
      </c>
      <c r="X67" s="40">
        <v>0</v>
      </c>
      <c r="Y67" s="41">
        <v>0</v>
      </c>
      <c r="Z67" s="66">
        <f t="shared" si="8"/>
        <v>0</v>
      </c>
      <c r="AA67" s="40">
        <v>0</v>
      </c>
      <c r="AB67" s="41">
        <v>0</v>
      </c>
      <c r="AC67" s="66">
        <f t="shared" si="9"/>
        <v>0</v>
      </c>
      <c r="AD67" s="80">
        <f t="shared" si="70"/>
        <v>0</v>
      </c>
      <c r="AE67" s="85">
        <f t="shared" si="11"/>
        <v>0</v>
      </c>
      <c r="AF67" s="80">
        <f t="shared" si="60"/>
        <v>0</v>
      </c>
      <c r="AH67" s="40">
        <v>0</v>
      </c>
      <c r="AI67" s="41">
        <v>0</v>
      </c>
      <c r="AJ67" s="66">
        <f t="shared" si="12"/>
        <v>0</v>
      </c>
      <c r="AK67" s="40">
        <v>0</v>
      </c>
      <c r="AL67" s="41">
        <v>0</v>
      </c>
      <c r="AM67" s="66">
        <f t="shared" si="13"/>
        <v>0</v>
      </c>
      <c r="AN67" s="80">
        <f t="shared" si="71"/>
        <v>0</v>
      </c>
      <c r="AO67" s="85">
        <f t="shared" si="15"/>
        <v>0</v>
      </c>
      <c r="AP67" s="80">
        <f t="shared" si="61"/>
        <v>0</v>
      </c>
      <c r="AR67" s="40">
        <v>0</v>
      </c>
      <c r="AS67" s="41">
        <v>0</v>
      </c>
      <c r="AT67" s="66">
        <f t="shared" si="16"/>
        <v>0</v>
      </c>
      <c r="AU67" s="40">
        <v>0</v>
      </c>
      <c r="AV67" s="41">
        <v>0</v>
      </c>
      <c r="AW67" s="66">
        <f t="shared" si="17"/>
        <v>0</v>
      </c>
      <c r="AX67" s="80">
        <f t="shared" si="72"/>
        <v>0</v>
      </c>
      <c r="AY67" s="85">
        <f t="shared" si="19"/>
        <v>0</v>
      </c>
      <c r="AZ67" s="80">
        <f t="shared" si="62"/>
        <v>0</v>
      </c>
      <c r="BB67" s="40">
        <v>0</v>
      </c>
      <c r="BC67" s="41">
        <v>0</v>
      </c>
      <c r="BD67" s="66">
        <f t="shared" si="20"/>
        <v>0</v>
      </c>
      <c r="BE67" s="40">
        <v>3</v>
      </c>
      <c r="BF67" s="41">
        <v>0</v>
      </c>
      <c r="BG67" s="66">
        <f t="shared" si="21"/>
        <v>3</v>
      </c>
      <c r="BH67" s="80">
        <f t="shared" si="73"/>
        <v>2.018842530282638E-3</v>
      </c>
      <c r="BI67" s="85">
        <f t="shared" si="23"/>
        <v>0</v>
      </c>
      <c r="BJ67" s="80">
        <f t="shared" si="63"/>
        <v>0</v>
      </c>
      <c r="BL67" s="40">
        <v>0</v>
      </c>
      <c r="BM67" s="41">
        <v>0</v>
      </c>
      <c r="BN67" s="66">
        <f t="shared" si="24"/>
        <v>0</v>
      </c>
      <c r="BO67" s="40">
        <v>0</v>
      </c>
      <c r="BP67" s="41">
        <v>0</v>
      </c>
      <c r="BQ67" s="66">
        <f t="shared" si="25"/>
        <v>0</v>
      </c>
      <c r="BR67" s="80">
        <f t="shared" si="74"/>
        <v>0</v>
      </c>
      <c r="BS67" s="85">
        <f t="shared" si="27"/>
        <v>0</v>
      </c>
      <c r="BT67" s="80">
        <f t="shared" si="64"/>
        <v>0</v>
      </c>
      <c r="BV67" s="40">
        <v>0</v>
      </c>
      <c r="BW67" s="41">
        <v>0</v>
      </c>
      <c r="BX67" s="66">
        <f t="shared" si="28"/>
        <v>0</v>
      </c>
      <c r="BY67" s="40">
        <v>0</v>
      </c>
      <c r="BZ67" s="41">
        <v>0</v>
      </c>
      <c r="CA67" s="66">
        <f t="shared" si="29"/>
        <v>0</v>
      </c>
      <c r="CB67" s="80">
        <f t="shared" si="75"/>
        <v>0</v>
      </c>
      <c r="CC67" s="85">
        <f t="shared" si="31"/>
        <v>0</v>
      </c>
      <c r="CD67" s="80">
        <f t="shared" si="65"/>
        <v>0</v>
      </c>
      <c r="CF67" s="40">
        <v>0</v>
      </c>
      <c r="CG67" s="41">
        <v>0</v>
      </c>
      <c r="CH67" s="66">
        <f t="shared" si="32"/>
        <v>0</v>
      </c>
      <c r="CI67" s="40">
        <v>0</v>
      </c>
      <c r="CJ67" s="41">
        <v>0</v>
      </c>
      <c r="CK67" s="66">
        <f t="shared" si="33"/>
        <v>0</v>
      </c>
      <c r="CL67" s="80">
        <f t="shared" si="76"/>
        <v>0</v>
      </c>
      <c r="CM67" s="85">
        <f t="shared" si="35"/>
        <v>0</v>
      </c>
      <c r="CN67" s="80">
        <f t="shared" si="66"/>
        <v>0</v>
      </c>
      <c r="CP67" s="40">
        <v>0</v>
      </c>
      <c r="CQ67" s="41">
        <v>0</v>
      </c>
      <c r="CR67" s="66">
        <f t="shared" si="36"/>
        <v>0</v>
      </c>
      <c r="CS67" s="40">
        <v>0</v>
      </c>
      <c r="CT67" s="41">
        <v>0</v>
      </c>
      <c r="CU67" s="66">
        <f t="shared" si="37"/>
        <v>0</v>
      </c>
      <c r="CV67" s="80">
        <f t="shared" si="77"/>
        <v>0</v>
      </c>
      <c r="CW67" s="85">
        <f t="shared" si="39"/>
        <v>0</v>
      </c>
      <c r="CX67" s="80">
        <f t="shared" si="67"/>
        <v>0</v>
      </c>
    </row>
    <row r="68" spans="1:102" ht="24.95" customHeight="1">
      <c r="A68" s="3">
        <v>61</v>
      </c>
      <c r="B68" s="47" t="s">
        <v>92</v>
      </c>
      <c r="D68" s="40">
        <v>0</v>
      </c>
      <c r="E68" s="41">
        <v>0</v>
      </c>
      <c r="F68" s="66">
        <f t="shared" si="0"/>
        <v>0</v>
      </c>
      <c r="G68" s="40">
        <v>0</v>
      </c>
      <c r="H68" s="41">
        <v>0</v>
      </c>
      <c r="I68" s="66">
        <f t="shared" si="1"/>
        <v>0</v>
      </c>
      <c r="J68" s="80">
        <f t="shared" si="68"/>
        <v>0</v>
      </c>
      <c r="K68" s="85">
        <f t="shared" si="3"/>
        <v>0</v>
      </c>
      <c r="L68" s="80">
        <f t="shared" si="40"/>
        <v>0</v>
      </c>
      <c r="N68" s="40">
        <v>0</v>
      </c>
      <c r="O68" s="41">
        <v>0</v>
      </c>
      <c r="P68" s="66">
        <f t="shared" si="4"/>
        <v>0</v>
      </c>
      <c r="Q68" s="40">
        <v>0</v>
      </c>
      <c r="R68" s="41">
        <v>0</v>
      </c>
      <c r="S68" s="66">
        <f t="shared" si="5"/>
        <v>0</v>
      </c>
      <c r="T68" s="80">
        <f t="shared" si="69"/>
        <v>0</v>
      </c>
      <c r="U68" s="85">
        <f t="shared" si="7"/>
        <v>0</v>
      </c>
      <c r="V68" s="80">
        <f t="shared" si="59"/>
        <v>0</v>
      </c>
      <c r="X68" s="40">
        <v>0</v>
      </c>
      <c r="Y68" s="41">
        <v>0</v>
      </c>
      <c r="Z68" s="66">
        <f t="shared" si="8"/>
        <v>0</v>
      </c>
      <c r="AA68" s="40">
        <v>0</v>
      </c>
      <c r="AB68" s="41">
        <v>0</v>
      </c>
      <c r="AC68" s="66">
        <f t="shared" si="9"/>
        <v>0</v>
      </c>
      <c r="AD68" s="80">
        <f t="shared" si="70"/>
        <v>0</v>
      </c>
      <c r="AE68" s="85">
        <f t="shared" si="11"/>
        <v>0</v>
      </c>
      <c r="AF68" s="80">
        <f t="shared" si="60"/>
        <v>0</v>
      </c>
      <c r="AH68" s="40">
        <v>0</v>
      </c>
      <c r="AI68" s="41">
        <v>0</v>
      </c>
      <c r="AJ68" s="66">
        <f t="shared" si="12"/>
        <v>0</v>
      </c>
      <c r="AK68" s="40">
        <v>0</v>
      </c>
      <c r="AL68" s="41">
        <v>0</v>
      </c>
      <c r="AM68" s="66">
        <f t="shared" si="13"/>
        <v>0</v>
      </c>
      <c r="AN68" s="80">
        <f t="shared" si="71"/>
        <v>0</v>
      </c>
      <c r="AO68" s="85">
        <f t="shared" si="15"/>
        <v>0</v>
      </c>
      <c r="AP68" s="80">
        <f t="shared" si="61"/>
        <v>0</v>
      </c>
      <c r="AR68" s="40">
        <v>1</v>
      </c>
      <c r="AS68" s="41">
        <v>0</v>
      </c>
      <c r="AT68" s="66">
        <f t="shared" si="16"/>
        <v>1</v>
      </c>
      <c r="AU68" s="40">
        <v>0</v>
      </c>
      <c r="AV68" s="41">
        <v>0</v>
      </c>
      <c r="AW68" s="66">
        <f t="shared" si="17"/>
        <v>0</v>
      </c>
      <c r="AX68" s="80">
        <f t="shared" si="72"/>
        <v>0</v>
      </c>
      <c r="AY68" s="85">
        <f t="shared" si="19"/>
        <v>-1</v>
      </c>
      <c r="AZ68" s="80">
        <f t="shared" si="62"/>
        <v>-1</v>
      </c>
      <c r="BB68" s="40">
        <v>0</v>
      </c>
      <c r="BC68" s="41">
        <v>0</v>
      </c>
      <c r="BD68" s="66">
        <f t="shared" si="20"/>
        <v>0</v>
      </c>
      <c r="BE68" s="40">
        <v>0</v>
      </c>
      <c r="BF68" s="41">
        <v>0</v>
      </c>
      <c r="BG68" s="66">
        <f t="shared" si="21"/>
        <v>0</v>
      </c>
      <c r="BH68" s="80">
        <f t="shared" si="73"/>
        <v>0</v>
      </c>
      <c r="BI68" s="85">
        <f t="shared" si="23"/>
        <v>0</v>
      </c>
      <c r="BJ68" s="80">
        <f t="shared" si="63"/>
        <v>0</v>
      </c>
      <c r="BL68" s="40">
        <v>0</v>
      </c>
      <c r="BM68" s="41">
        <v>0</v>
      </c>
      <c r="BN68" s="66">
        <f t="shared" si="24"/>
        <v>0</v>
      </c>
      <c r="BO68" s="40">
        <v>0</v>
      </c>
      <c r="BP68" s="41">
        <v>0</v>
      </c>
      <c r="BQ68" s="66">
        <f t="shared" si="25"/>
        <v>0</v>
      </c>
      <c r="BR68" s="80">
        <f t="shared" si="74"/>
        <v>0</v>
      </c>
      <c r="BS68" s="85">
        <f t="shared" si="27"/>
        <v>0</v>
      </c>
      <c r="BT68" s="80">
        <f t="shared" si="64"/>
        <v>0</v>
      </c>
      <c r="BV68" s="40">
        <v>0</v>
      </c>
      <c r="BW68" s="41">
        <v>0</v>
      </c>
      <c r="BX68" s="66">
        <f t="shared" si="28"/>
        <v>0</v>
      </c>
      <c r="BY68" s="40">
        <v>0</v>
      </c>
      <c r="BZ68" s="41">
        <v>0</v>
      </c>
      <c r="CA68" s="66">
        <f t="shared" si="29"/>
        <v>0</v>
      </c>
      <c r="CB68" s="80">
        <f t="shared" si="75"/>
        <v>0</v>
      </c>
      <c r="CC68" s="85">
        <f t="shared" si="31"/>
        <v>0</v>
      </c>
      <c r="CD68" s="80">
        <f t="shared" si="65"/>
        <v>0</v>
      </c>
      <c r="CF68" s="40">
        <v>0</v>
      </c>
      <c r="CG68" s="41">
        <v>0</v>
      </c>
      <c r="CH68" s="66">
        <f t="shared" si="32"/>
        <v>0</v>
      </c>
      <c r="CI68" s="40">
        <v>0</v>
      </c>
      <c r="CJ68" s="41">
        <v>0</v>
      </c>
      <c r="CK68" s="66">
        <f t="shared" si="33"/>
        <v>0</v>
      </c>
      <c r="CL68" s="80">
        <f t="shared" si="76"/>
        <v>0</v>
      </c>
      <c r="CM68" s="85">
        <f t="shared" si="35"/>
        <v>0</v>
      </c>
      <c r="CN68" s="80">
        <f t="shared" si="66"/>
        <v>0</v>
      </c>
      <c r="CP68" s="40">
        <v>0</v>
      </c>
      <c r="CQ68" s="41">
        <v>0</v>
      </c>
      <c r="CR68" s="66">
        <f t="shared" si="36"/>
        <v>0</v>
      </c>
      <c r="CS68" s="40">
        <v>0</v>
      </c>
      <c r="CT68" s="41">
        <v>0</v>
      </c>
      <c r="CU68" s="66">
        <f t="shared" si="37"/>
        <v>0</v>
      </c>
      <c r="CV68" s="80">
        <f t="shared" si="77"/>
        <v>0</v>
      </c>
      <c r="CW68" s="85">
        <f t="shared" si="39"/>
        <v>0</v>
      </c>
      <c r="CX68" s="80">
        <f t="shared" si="67"/>
        <v>0</v>
      </c>
    </row>
    <row r="69" spans="1:102" ht="24.95" customHeight="1">
      <c r="A69" s="3">
        <v>62</v>
      </c>
      <c r="B69" s="47" t="s">
        <v>96</v>
      </c>
      <c r="D69" s="40">
        <v>0</v>
      </c>
      <c r="E69" s="41">
        <v>0</v>
      </c>
      <c r="F69" s="66">
        <f t="shared" si="0"/>
        <v>0</v>
      </c>
      <c r="G69" s="40">
        <v>0</v>
      </c>
      <c r="H69" s="41">
        <v>0</v>
      </c>
      <c r="I69" s="66">
        <f t="shared" si="1"/>
        <v>0</v>
      </c>
      <c r="J69" s="80">
        <f t="shared" si="68"/>
        <v>0</v>
      </c>
      <c r="K69" s="85">
        <f t="shared" si="3"/>
        <v>0</v>
      </c>
      <c r="L69" s="80">
        <f t="shared" si="40"/>
        <v>0</v>
      </c>
      <c r="N69" s="40">
        <v>0</v>
      </c>
      <c r="O69" s="41">
        <v>0</v>
      </c>
      <c r="P69" s="66">
        <f t="shared" si="4"/>
        <v>0</v>
      </c>
      <c r="Q69" s="40">
        <v>0</v>
      </c>
      <c r="R69" s="41">
        <v>0</v>
      </c>
      <c r="S69" s="66">
        <f t="shared" si="5"/>
        <v>0</v>
      </c>
      <c r="T69" s="80">
        <f t="shared" si="69"/>
        <v>0</v>
      </c>
      <c r="U69" s="85">
        <f t="shared" si="7"/>
        <v>0</v>
      </c>
      <c r="V69" s="80">
        <f t="shared" si="59"/>
        <v>0</v>
      </c>
      <c r="X69" s="40">
        <v>0</v>
      </c>
      <c r="Y69" s="41">
        <v>0</v>
      </c>
      <c r="Z69" s="66">
        <f t="shared" si="8"/>
        <v>0</v>
      </c>
      <c r="AA69" s="40">
        <v>0</v>
      </c>
      <c r="AB69" s="41">
        <v>0</v>
      </c>
      <c r="AC69" s="66">
        <f t="shared" si="9"/>
        <v>0</v>
      </c>
      <c r="AD69" s="80">
        <f t="shared" si="70"/>
        <v>0</v>
      </c>
      <c r="AE69" s="85">
        <f t="shared" si="11"/>
        <v>0</v>
      </c>
      <c r="AF69" s="80">
        <f t="shared" si="60"/>
        <v>0</v>
      </c>
      <c r="AH69" s="40">
        <v>0</v>
      </c>
      <c r="AI69" s="41">
        <v>0</v>
      </c>
      <c r="AJ69" s="66">
        <f t="shared" si="12"/>
        <v>0</v>
      </c>
      <c r="AK69" s="40">
        <v>0</v>
      </c>
      <c r="AL69" s="41">
        <v>0</v>
      </c>
      <c r="AM69" s="66">
        <f t="shared" si="13"/>
        <v>0</v>
      </c>
      <c r="AN69" s="80">
        <f t="shared" si="71"/>
        <v>0</v>
      </c>
      <c r="AO69" s="85">
        <f t="shared" si="15"/>
        <v>0</v>
      </c>
      <c r="AP69" s="80">
        <f t="shared" si="61"/>
        <v>0</v>
      </c>
      <c r="AR69" s="40">
        <v>44</v>
      </c>
      <c r="AS69" s="41">
        <v>0</v>
      </c>
      <c r="AT69" s="66">
        <f t="shared" si="16"/>
        <v>44</v>
      </c>
      <c r="AU69" s="40">
        <v>11</v>
      </c>
      <c r="AV69" s="41">
        <v>0</v>
      </c>
      <c r="AW69" s="66">
        <f t="shared" si="17"/>
        <v>11</v>
      </c>
      <c r="AX69" s="80">
        <f t="shared" si="72"/>
        <v>1.5277777777777779E-3</v>
      </c>
      <c r="AY69" s="85">
        <f t="shared" si="19"/>
        <v>-0.75</v>
      </c>
      <c r="AZ69" s="80">
        <f t="shared" si="62"/>
        <v>-0.75</v>
      </c>
      <c r="BB69" s="40">
        <v>24</v>
      </c>
      <c r="BC69" s="41">
        <v>0</v>
      </c>
      <c r="BD69" s="66">
        <f t="shared" si="20"/>
        <v>24</v>
      </c>
      <c r="BE69" s="40">
        <v>76</v>
      </c>
      <c r="BF69" s="41">
        <v>0</v>
      </c>
      <c r="BG69" s="66">
        <f t="shared" si="21"/>
        <v>76</v>
      </c>
      <c r="BH69" s="80">
        <f t="shared" si="73"/>
        <v>5.1144010767160158E-2</v>
      </c>
      <c r="BI69" s="85">
        <f t="shared" si="23"/>
        <v>2.1666666666666665</v>
      </c>
      <c r="BJ69" s="80">
        <f t="shared" si="63"/>
        <v>2.1666666666666665</v>
      </c>
      <c r="BL69" s="40">
        <v>0</v>
      </c>
      <c r="BM69" s="41">
        <v>0</v>
      </c>
      <c r="BN69" s="66">
        <f t="shared" si="24"/>
        <v>0</v>
      </c>
      <c r="BO69" s="40">
        <v>0</v>
      </c>
      <c r="BP69" s="41">
        <v>0</v>
      </c>
      <c r="BQ69" s="66">
        <f t="shared" si="25"/>
        <v>0</v>
      </c>
      <c r="BR69" s="80">
        <f t="shared" si="74"/>
        <v>0</v>
      </c>
      <c r="BS69" s="85">
        <f t="shared" si="27"/>
        <v>0</v>
      </c>
      <c r="BT69" s="80">
        <f t="shared" si="64"/>
        <v>0</v>
      </c>
      <c r="BV69" s="40">
        <v>0</v>
      </c>
      <c r="BW69" s="41">
        <v>0</v>
      </c>
      <c r="BX69" s="66">
        <f t="shared" si="28"/>
        <v>0</v>
      </c>
      <c r="BY69" s="40">
        <v>0</v>
      </c>
      <c r="BZ69" s="41">
        <v>0</v>
      </c>
      <c r="CA69" s="66">
        <f t="shared" si="29"/>
        <v>0</v>
      </c>
      <c r="CB69" s="80">
        <f t="shared" si="75"/>
        <v>0</v>
      </c>
      <c r="CC69" s="85">
        <f t="shared" si="31"/>
        <v>0</v>
      </c>
      <c r="CD69" s="80">
        <f t="shared" si="65"/>
        <v>0</v>
      </c>
      <c r="CF69" s="40">
        <v>0</v>
      </c>
      <c r="CG69" s="41">
        <v>0</v>
      </c>
      <c r="CH69" s="66">
        <f t="shared" si="32"/>
        <v>0</v>
      </c>
      <c r="CI69" s="40">
        <v>0</v>
      </c>
      <c r="CJ69" s="41">
        <v>0</v>
      </c>
      <c r="CK69" s="66">
        <f t="shared" si="33"/>
        <v>0</v>
      </c>
      <c r="CL69" s="80">
        <f t="shared" si="76"/>
        <v>0</v>
      </c>
      <c r="CM69" s="85">
        <f t="shared" si="35"/>
        <v>0</v>
      </c>
      <c r="CN69" s="80">
        <f t="shared" si="66"/>
        <v>0</v>
      </c>
      <c r="CP69" s="40">
        <v>0</v>
      </c>
      <c r="CQ69" s="41">
        <v>0</v>
      </c>
      <c r="CR69" s="66">
        <f t="shared" si="36"/>
        <v>0</v>
      </c>
      <c r="CS69" s="40">
        <v>0</v>
      </c>
      <c r="CT69" s="41">
        <v>0</v>
      </c>
      <c r="CU69" s="66">
        <f t="shared" si="37"/>
        <v>0</v>
      </c>
      <c r="CV69" s="80">
        <f t="shared" si="77"/>
        <v>0</v>
      </c>
      <c r="CW69" s="85">
        <f t="shared" si="39"/>
        <v>0</v>
      </c>
      <c r="CX69" s="80">
        <f t="shared" si="67"/>
        <v>0</v>
      </c>
    </row>
    <row r="70" spans="1:102" ht="24.95" customHeight="1">
      <c r="A70" s="3">
        <v>63</v>
      </c>
      <c r="B70" s="47" t="s">
        <v>204</v>
      </c>
      <c r="D70" s="40">
        <v>0</v>
      </c>
      <c r="E70" s="41">
        <v>0</v>
      </c>
      <c r="F70" s="66">
        <f t="shared" si="0"/>
        <v>0</v>
      </c>
      <c r="G70" s="40">
        <v>0</v>
      </c>
      <c r="H70" s="41">
        <v>0</v>
      </c>
      <c r="I70" s="66">
        <f t="shared" si="1"/>
        <v>0</v>
      </c>
      <c r="J70" s="80">
        <f t="shared" si="68"/>
        <v>0</v>
      </c>
      <c r="K70" s="85">
        <f t="shared" si="3"/>
        <v>0</v>
      </c>
      <c r="L70" s="80">
        <f t="shared" si="40"/>
        <v>0</v>
      </c>
      <c r="N70" s="40">
        <v>0</v>
      </c>
      <c r="O70" s="41">
        <v>0</v>
      </c>
      <c r="P70" s="66">
        <f t="shared" si="4"/>
        <v>0</v>
      </c>
      <c r="Q70" s="40">
        <v>0</v>
      </c>
      <c r="R70" s="41">
        <v>0</v>
      </c>
      <c r="S70" s="66">
        <f t="shared" si="5"/>
        <v>0</v>
      </c>
      <c r="T70" s="80">
        <f t="shared" si="69"/>
        <v>0</v>
      </c>
      <c r="U70" s="85">
        <f t="shared" si="7"/>
        <v>0</v>
      </c>
      <c r="V70" s="80">
        <f t="shared" si="59"/>
        <v>0</v>
      </c>
      <c r="X70" s="40">
        <v>0</v>
      </c>
      <c r="Y70" s="41">
        <v>0</v>
      </c>
      <c r="Z70" s="66">
        <f t="shared" si="8"/>
        <v>0</v>
      </c>
      <c r="AA70" s="40">
        <v>0</v>
      </c>
      <c r="AB70" s="41">
        <v>0</v>
      </c>
      <c r="AC70" s="66">
        <f t="shared" si="9"/>
        <v>0</v>
      </c>
      <c r="AD70" s="80">
        <f t="shared" si="70"/>
        <v>0</v>
      </c>
      <c r="AE70" s="85">
        <f t="shared" si="11"/>
        <v>0</v>
      </c>
      <c r="AF70" s="80">
        <f t="shared" si="60"/>
        <v>0</v>
      </c>
      <c r="AH70" s="40">
        <v>0</v>
      </c>
      <c r="AI70" s="41">
        <v>0</v>
      </c>
      <c r="AJ70" s="66">
        <f t="shared" si="12"/>
        <v>0</v>
      </c>
      <c r="AK70" s="40">
        <v>0</v>
      </c>
      <c r="AL70" s="41">
        <v>0</v>
      </c>
      <c r="AM70" s="66">
        <f t="shared" si="13"/>
        <v>0</v>
      </c>
      <c r="AN70" s="80">
        <f t="shared" si="71"/>
        <v>0</v>
      </c>
      <c r="AO70" s="85">
        <f t="shared" si="15"/>
        <v>0</v>
      </c>
      <c r="AP70" s="80">
        <f t="shared" si="61"/>
        <v>0</v>
      </c>
      <c r="AR70" s="40">
        <v>0</v>
      </c>
      <c r="AS70" s="41">
        <v>0</v>
      </c>
      <c r="AT70" s="66">
        <f t="shared" si="16"/>
        <v>0</v>
      </c>
      <c r="AU70" s="40">
        <v>0</v>
      </c>
      <c r="AV70" s="41">
        <v>0</v>
      </c>
      <c r="AW70" s="66">
        <f t="shared" si="17"/>
        <v>0</v>
      </c>
      <c r="AX70" s="80">
        <f t="shared" si="72"/>
        <v>0</v>
      </c>
      <c r="AY70" s="85">
        <f t="shared" si="19"/>
        <v>0</v>
      </c>
      <c r="AZ70" s="80">
        <f t="shared" si="62"/>
        <v>0</v>
      </c>
      <c r="BB70" s="40">
        <v>5</v>
      </c>
      <c r="BC70" s="41">
        <v>0</v>
      </c>
      <c r="BD70" s="66">
        <f t="shared" si="20"/>
        <v>5</v>
      </c>
      <c r="BE70" s="40">
        <v>1</v>
      </c>
      <c r="BF70" s="41">
        <v>0</v>
      </c>
      <c r="BG70" s="66">
        <f t="shared" si="21"/>
        <v>1</v>
      </c>
      <c r="BH70" s="80">
        <f t="shared" si="73"/>
        <v>6.7294751009421266E-4</v>
      </c>
      <c r="BI70" s="85">
        <f t="shared" si="23"/>
        <v>-0.8</v>
      </c>
      <c r="BJ70" s="80">
        <f t="shared" si="63"/>
        <v>-0.8</v>
      </c>
      <c r="BL70" s="40">
        <v>0</v>
      </c>
      <c r="BM70" s="41">
        <v>0</v>
      </c>
      <c r="BN70" s="66">
        <f t="shared" si="24"/>
        <v>0</v>
      </c>
      <c r="BO70" s="40">
        <v>0</v>
      </c>
      <c r="BP70" s="41">
        <v>0</v>
      </c>
      <c r="BQ70" s="66">
        <f t="shared" si="25"/>
        <v>0</v>
      </c>
      <c r="BR70" s="80">
        <f t="shared" si="74"/>
        <v>0</v>
      </c>
      <c r="BS70" s="85">
        <f t="shared" si="27"/>
        <v>0</v>
      </c>
      <c r="BT70" s="80">
        <f t="shared" si="64"/>
        <v>0</v>
      </c>
      <c r="BV70" s="40">
        <v>0</v>
      </c>
      <c r="BW70" s="41">
        <v>0</v>
      </c>
      <c r="BX70" s="66">
        <f t="shared" si="28"/>
        <v>0</v>
      </c>
      <c r="BY70" s="40">
        <v>0</v>
      </c>
      <c r="BZ70" s="41">
        <v>0</v>
      </c>
      <c r="CA70" s="66">
        <f t="shared" si="29"/>
        <v>0</v>
      </c>
      <c r="CB70" s="80">
        <f t="shared" si="75"/>
        <v>0</v>
      </c>
      <c r="CC70" s="85">
        <f t="shared" si="31"/>
        <v>0</v>
      </c>
      <c r="CD70" s="80">
        <f t="shared" si="65"/>
        <v>0</v>
      </c>
      <c r="CF70" s="40">
        <v>0</v>
      </c>
      <c r="CG70" s="41">
        <v>0</v>
      </c>
      <c r="CH70" s="66">
        <f t="shared" si="32"/>
        <v>0</v>
      </c>
      <c r="CI70" s="40">
        <v>0</v>
      </c>
      <c r="CJ70" s="41">
        <v>0</v>
      </c>
      <c r="CK70" s="66">
        <f t="shared" si="33"/>
        <v>0</v>
      </c>
      <c r="CL70" s="80">
        <f t="shared" si="76"/>
        <v>0</v>
      </c>
      <c r="CM70" s="85">
        <f t="shared" si="35"/>
        <v>0</v>
      </c>
      <c r="CN70" s="80">
        <f t="shared" si="66"/>
        <v>0</v>
      </c>
      <c r="CP70" s="40">
        <v>0</v>
      </c>
      <c r="CQ70" s="41">
        <v>0</v>
      </c>
      <c r="CR70" s="66">
        <f t="shared" si="36"/>
        <v>0</v>
      </c>
      <c r="CS70" s="40">
        <v>0</v>
      </c>
      <c r="CT70" s="41">
        <v>0</v>
      </c>
      <c r="CU70" s="66">
        <f t="shared" si="37"/>
        <v>0</v>
      </c>
      <c r="CV70" s="80">
        <f t="shared" si="77"/>
        <v>0</v>
      </c>
      <c r="CW70" s="85">
        <f t="shared" si="39"/>
        <v>0</v>
      </c>
      <c r="CX70" s="80">
        <f t="shared" si="67"/>
        <v>0</v>
      </c>
    </row>
    <row r="71" spans="1:102" ht="24.95" customHeight="1">
      <c r="A71" s="3">
        <v>64</v>
      </c>
      <c r="B71" s="47" t="s">
        <v>43</v>
      </c>
      <c r="D71" s="40">
        <v>0</v>
      </c>
      <c r="E71" s="41">
        <v>0</v>
      </c>
      <c r="F71" s="66">
        <f t="shared" si="0"/>
        <v>0</v>
      </c>
      <c r="G71" s="40">
        <v>0</v>
      </c>
      <c r="H71" s="41">
        <v>0</v>
      </c>
      <c r="I71" s="66">
        <f t="shared" si="1"/>
        <v>0</v>
      </c>
      <c r="J71" s="80">
        <f t="shared" si="68"/>
        <v>0</v>
      </c>
      <c r="K71" s="85">
        <f t="shared" si="3"/>
        <v>0</v>
      </c>
      <c r="L71" s="80">
        <f t="shared" si="40"/>
        <v>0</v>
      </c>
      <c r="N71" s="40">
        <v>0</v>
      </c>
      <c r="O71" s="41">
        <v>0</v>
      </c>
      <c r="P71" s="66">
        <f t="shared" si="4"/>
        <v>0</v>
      </c>
      <c r="Q71" s="40">
        <v>0</v>
      </c>
      <c r="R71" s="41">
        <v>0</v>
      </c>
      <c r="S71" s="66">
        <f t="shared" si="5"/>
        <v>0</v>
      </c>
      <c r="T71" s="80">
        <f t="shared" si="69"/>
        <v>0</v>
      </c>
      <c r="U71" s="85">
        <f t="shared" si="7"/>
        <v>0</v>
      </c>
      <c r="V71" s="80">
        <f t="shared" si="59"/>
        <v>0</v>
      </c>
      <c r="X71" s="40">
        <v>0</v>
      </c>
      <c r="Y71" s="41">
        <v>0</v>
      </c>
      <c r="Z71" s="66">
        <f t="shared" si="8"/>
        <v>0</v>
      </c>
      <c r="AA71" s="40">
        <v>0</v>
      </c>
      <c r="AB71" s="41">
        <v>0</v>
      </c>
      <c r="AC71" s="66">
        <f t="shared" si="9"/>
        <v>0</v>
      </c>
      <c r="AD71" s="80">
        <f t="shared" si="70"/>
        <v>0</v>
      </c>
      <c r="AE71" s="85">
        <f t="shared" si="11"/>
        <v>0</v>
      </c>
      <c r="AF71" s="80">
        <f t="shared" si="60"/>
        <v>0</v>
      </c>
      <c r="AH71" s="40">
        <v>0</v>
      </c>
      <c r="AI71" s="41">
        <v>0</v>
      </c>
      <c r="AJ71" s="66">
        <f t="shared" si="12"/>
        <v>0</v>
      </c>
      <c r="AK71" s="40">
        <v>0</v>
      </c>
      <c r="AL71" s="41">
        <v>0</v>
      </c>
      <c r="AM71" s="66">
        <f t="shared" si="13"/>
        <v>0</v>
      </c>
      <c r="AN71" s="80">
        <f t="shared" si="71"/>
        <v>0</v>
      </c>
      <c r="AO71" s="85">
        <f t="shared" si="15"/>
        <v>0</v>
      </c>
      <c r="AP71" s="80">
        <f t="shared" si="61"/>
        <v>0</v>
      </c>
      <c r="AR71" s="40">
        <v>3640</v>
      </c>
      <c r="AS71" s="41">
        <v>0</v>
      </c>
      <c r="AT71" s="66">
        <f t="shared" si="16"/>
        <v>3640</v>
      </c>
      <c r="AU71" s="40">
        <v>1678</v>
      </c>
      <c r="AV71" s="41">
        <v>0</v>
      </c>
      <c r="AW71" s="66">
        <f t="shared" si="17"/>
        <v>1678</v>
      </c>
      <c r="AX71" s="80">
        <f t="shared" si="72"/>
        <v>0.23305555555555554</v>
      </c>
      <c r="AY71" s="85">
        <f t="shared" si="19"/>
        <v>-0.53901098901098898</v>
      </c>
      <c r="AZ71" s="80">
        <f t="shared" si="62"/>
        <v>-0.53901098901098898</v>
      </c>
      <c r="BB71" s="40">
        <v>0</v>
      </c>
      <c r="BC71" s="41">
        <v>0</v>
      </c>
      <c r="BD71" s="66">
        <f t="shared" si="20"/>
        <v>0</v>
      </c>
      <c r="BE71" s="40">
        <v>0</v>
      </c>
      <c r="BF71" s="41">
        <v>0</v>
      </c>
      <c r="BG71" s="66">
        <f t="shared" si="21"/>
        <v>0</v>
      </c>
      <c r="BH71" s="80">
        <f t="shared" si="73"/>
        <v>0</v>
      </c>
      <c r="BI71" s="85">
        <f t="shared" si="23"/>
        <v>0</v>
      </c>
      <c r="BJ71" s="80">
        <f t="shared" si="63"/>
        <v>0</v>
      </c>
      <c r="BL71" s="40">
        <v>0</v>
      </c>
      <c r="BM71" s="41">
        <v>0</v>
      </c>
      <c r="BN71" s="66">
        <f t="shared" si="24"/>
        <v>0</v>
      </c>
      <c r="BO71" s="40">
        <v>0</v>
      </c>
      <c r="BP71" s="41">
        <v>0</v>
      </c>
      <c r="BQ71" s="66">
        <f t="shared" si="25"/>
        <v>0</v>
      </c>
      <c r="BR71" s="80">
        <f t="shared" si="74"/>
        <v>0</v>
      </c>
      <c r="BS71" s="85">
        <f t="shared" si="27"/>
        <v>0</v>
      </c>
      <c r="BT71" s="80">
        <f t="shared" si="64"/>
        <v>0</v>
      </c>
      <c r="BV71" s="40">
        <v>0</v>
      </c>
      <c r="BW71" s="41">
        <v>0</v>
      </c>
      <c r="BX71" s="66">
        <f t="shared" si="28"/>
        <v>0</v>
      </c>
      <c r="BY71" s="40">
        <v>0</v>
      </c>
      <c r="BZ71" s="41">
        <v>0</v>
      </c>
      <c r="CA71" s="66">
        <f t="shared" si="29"/>
        <v>0</v>
      </c>
      <c r="CB71" s="80">
        <f t="shared" si="75"/>
        <v>0</v>
      </c>
      <c r="CC71" s="85">
        <f t="shared" si="31"/>
        <v>0</v>
      </c>
      <c r="CD71" s="80">
        <f t="shared" si="65"/>
        <v>0</v>
      </c>
      <c r="CF71" s="40">
        <v>0</v>
      </c>
      <c r="CG71" s="41">
        <v>0</v>
      </c>
      <c r="CH71" s="66">
        <f t="shared" si="32"/>
        <v>0</v>
      </c>
      <c r="CI71" s="40">
        <v>0</v>
      </c>
      <c r="CJ71" s="41">
        <v>0</v>
      </c>
      <c r="CK71" s="66">
        <f t="shared" si="33"/>
        <v>0</v>
      </c>
      <c r="CL71" s="80">
        <f t="shared" si="76"/>
        <v>0</v>
      </c>
      <c r="CM71" s="85">
        <f t="shared" si="35"/>
        <v>0</v>
      </c>
      <c r="CN71" s="80">
        <f t="shared" si="66"/>
        <v>0</v>
      </c>
      <c r="CP71" s="40">
        <v>0</v>
      </c>
      <c r="CQ71" s="41">
        <v>0</v>
      </c>
      <c r="CR71" s="66">
        <f t="shared" si="36"/>
        <v>0</v>
      </c>
      <c r="CS71" s="40">
        <v>0</v>
      </c>
      <c r="CT71" s="41">
        <v>0</v>
      </c>
      <c r="CU71" s="66">
        <f t="shared" si="37"/>
        <v>0</v>
      </c>
      <c r="CV71" s="80">
        <f t="shared" si="77"/>
        <v>0</v>
      </c>
      <c r="CW71" s="85">
        <f t="shared" si="39"/>
        <v>0</v>
      </c>
      <c r="CX71" s="80">
        <f t="shared" si="67"/>
        <v>0</v>
      </c>
    </row>
    <row r="72" spans="1:102" ht="24.95" customHeight="1">
      <c r="A72" s="3">
        <v>65</v>
      </c>
      <c r="B72" s="47" t="s">
        <v>191</v>
      </c>
      <c r="D72" s="40">
        <v>0</v>
      </c>
      <c r="E72" s="41">
        <v>0</v>
      </c>
      <c r="F72" s="66">
        <f t="shared" ref="F72:F116" si="78">SUM(D72:E72)</f>
        <v>0</v>
      </c>
      <c r="G72" s="40">
        <v>0</v>
      </c>
      <c r="H72" s="41">
        <v>0</v>
      </c>
      <c r="I72" s="66">
        <f t="shared" ref="I72:I116" si="79">SUM(G72:H72)</f>
        <v>0</v>
      </c>
      <c r="J72" s="80">
        <f t="shared" ref="J72:J103" si="80">+I72/$I$119</f>
        <v>0</v>
      </c>
      <c r="K72" s="85">
        <f t="shared" ref="K72:K116" si="81">+L72</f>
        <v>0</v>
      </c>
      <c r="L72" s="80">
        <f t="shared" si="40"/>
        <v>0</v>
      </c>
      <c r="N72" s="40">
        <v>0</v>
      </c>
      <c r="O72" s="41">
        <v>0</v>
      </c>
      <c r="P72" s="66">
        <f t="shared" ref="P72:P116" si="82">SUM(N72:O72)</f>
        <v>0</v>
      </c>
      <c r="Q72" s="40">
        <v>0</v>
      </c>
      <c r="R72" s="41">
        <v>0</v>
      </c>
      <c r="S72" s="66">
        <f t="shared" ref="S72:S116" si="83">SUM(Q72:R72)</f>
        <v>0</v>
      </c>
      <c r="T72" s="80">
        <f t="shared" ref="T72:T103" si="84">+S72/$S$119</f>
        <v>0</v>
      </c>
      <c r="U72" s="85">
        <f t="shared" ref="U72:U116" si="85">+V72</f>
        <v>0</v>
      </c>
      <c r="V72" s="80">
        <f t="shared" si="59"/>
        <v>0</v>
      </c>
      <c r="X72" s="40">
        <v>0</v>
      </c>
      <c r="Y72" s="41">
        <v>0</v>
      </c>
      <c r="Z72" s="66">
        <f t="shared" ref="Z72:Z116" si="86">SUM(X72:Y72)</f>
        <v>0</v>
      </c>
      <c r="AA72" s="40">
        <v>0</v>
      </c>
      <c r="AB72" s="41">
        <v>0</v>
      </c>
      <c r="AC72" s="66">
        <f t="shared" ref="AC72:AC116" si="87">SUM(AA72:AB72)</f>
        <v>0</v>
      </c>
      <c r="AD72" s="80">
        <f t="shared" ref="AD72:AD103" si="88">+AC72/$AC$119</f>
        <v>0</v>
      </c>
      <c r="AE72" s="85">
        <f t="shared" ref="AE72:AE116" si="89">+AF72</f>
        <v>0</v>
      </c>
      <c r="AF72" s="80">
        <f t="shared" si="60"/>
        <v>0</v>
      </c>
      <c r="AH72" s="40">
        <v>0</v>
      </c>
      <c r="AI72" s="41">
        <v>0</v>
      </c>
      <c r="AJ72" s="66">
        <f t="shared" ref="AJ72:AJ116" si="90">SUM(AH72:AI72)</f>
        <v>0</v>
      </c>
      <c r="AK72" s="40">
        <v>0</v>
      </c>
      <c r="AL72" s="41">
        <v>0</v>
      </c>
      <c r="AM72" s="66">
        <f t="shared" ref="AM72:AM116" si="91">SUM(AK72:AL72)</f>
        <v>0</v>
      </c>
      <c r="AN72" s="80">
        <f t="shared" ref="AN72:AN103" si="92">+AM72/$AM$119</f>
        <v>0</v>
      </c>
      <c r="AO72" s="85">
        <f t="shared" ref="AO72:AO116" si="93">+AP72</f>
        <v>0</v>
      </c>
      <c r="AP72" s="80">
        <f t="shared" si="61"/>
        <v>0</v>
      </c>
      <c r="AR72" s="40">
        <v>1</v>
      </c>
      <c r="AS72" s="41">
        <v>0</v>
      </c>
      <c r="AT72" s="66">
        <f t="shared" ref="AT72:AT116" si="94">SUM(AR72:AS72)</f>
        <v>1</v>
      </c>
      <c r="AU72" s="40">
        <v>0</v>
      </c>
      <c r="AV72" s="41">
        <v>0</v>
      </c>
      <c r="AW72" s="66">
        <f t="shared" ref="AW72:AW116" si="95">SUM(AU72:AV72)</f>
        <v>0</v>
      </c>
      <c r="AX72" s="80">
        <f t="shared" ref="AX72:AX103" si="96">+AW72/$AW$119</f>
        <v>0</v>
      </c>
      <c r="AY72" s="85">
        <f t="shared" ref="AY72:AY116" si="97">+AZ72</f>
        <v>-1</v>
      </c>
      <c r="AZ72" s="80">
        <f t="shared" si="62"/>
        <v>-1</v>
      </c>
      <c r="BB72" s="40">
        <v>0</v>
      </c>
      <c r="BC72" s="41">
        <v>0</v>
      </c>
      <c r="BD72" s="66">
        <f t="shared" ref="BD72:BD116" si="98">SUM(BB72:BC72)</f>
        <v>0</v>
      </c>
      <c r="BE72" s="40">
        <v>11</v>
      </c>
      <c r="BF72" s="41">
        <v>0</v>
      </c>
      <c r="BG72" s="66">
        <f t="shared" ref="BG72:BG116" si="99">SUM(BE72:BF72)</f>
        <v>11</v>
      </c>
      <c r="BH72" s="80">
        <f t="shared" ref="BH72:BH103" si="100">+BG72/$BG$119</f>
        <v>7.4024226110363392E-3</v>
      </c>
      <c r="BI72" s="85">
        <f t="shared" ref="BI72:BI116" si="101">+BJ72</f>
        <v>0</v>
      </c>
      <c r="BJ72" s="80">
        <f t="shared" si="63"/>
        <v>0</v>
      </c>
      <c r="BL72" s="40">
        <v>0</v>
      </c>
      <c r="BM72" s="41">
        <v>0</v>
      </c>
      <c r="BN72" s="66">
        <f t="shared" ref="BN72:BN116" si="102">SUM(BL72:BM72)</f>
        <v>0</v>
      </c>
      <c r="BO72" s="40">
        <v>0</v>
      </c>
      <c r="BP72" s="41">
        <v>0</v>
      </c>
      <c r="BQ72" s="66">
        <f t="shared" ref="BQ72:BQ116" si="103">SUM(BO72:BP72)</f>
        <v>0</v>
      </c>
      <c r="BR72" s="80">
        <f t="shared" ref="BR72:BR103" si="104">+BQ72/$BQ$119</f>
        <v>0</v>
      </c>
      <c r="BS72" s="85">
        <f t="shared" ref="BS72:BS116" si="105">+BT72</f>
        <v>0</v>
      </c>
      <c r="BT72" s="80">
        <f t="shared" si="64"/>
        <v>0</v>
      </c>
      <c r="BV72" s="40">
        <v>0</v>
      </c>
      <c r="BW72" s="41">
        <v>0</v>
      </c>
      <c r="BX72" s="66">
        <f t="shared" ref="BX72:BX116" si="106">SUM(BV72:BW72)</f>
        <v>0</v>
      </c>
      <c r="BY72" s="40">
        <v>0</v>
      </c>
      <c r="BZ72" s="41">
        <v>0</v>
      </c>
      <c r="CA72" s="66">
        <f t="shared" ref="CA72:CA116" si="107">SUM(BY72:BZ72)</f>
        <v>0</v>
      </c>
      <c r="CB72" s="80">
        <f t="shared" ref="CB72:CB103" si="108">+CA72/$CA$119</f>
        <v>0</v>
      </c>
      <c r="CC72" s="85">
        <f t="shared" ref="CC72:CC116" si="109">+CD72</f>
        <v>0</v>
      </c>
      <c r="CD72" s="80">
        <f t="shared" si="65"/>
        <v>0</v>
      </c>
      <c r="CF72" s="40">
        <v>0</v>
      </c>
      <c r="CG72" s="41">
        <v>0</v>
      </c>
      <c r="CH72" s="66">
        <f t="shared" ref="CH72:CH116" si="110">SUM(CF72:CG72)</f>
        <v>0</v>
      </c>
      <c r="CI72" s="40">
        <v>0</v>
      </c>
      <c r="CJ72" s="41">
        <v>0</v>
      </c>
      <c r="CK72" s="66">
        <f t="shared" ref="CK72:CK116" si="111">SUM(CI72:CJ72)</f>
        <v>0</v>
      </c>
      <c r="CL72" s="80">
        <f t="shared" ref="CL72:CL103" si="112">+CK72/$CK$119</f>
        <v>0</v>
      </c>
      <c r="CM72" s="85">
        <f t="shared" ref="CM72:CM116" si="113">+CN72</f>
        <v>0</v>
      </c>
      <c r="CN72" s="80">
        <f t="shared" si="66"/>
        <v>0</v>
      </c>
      <c r="CP72" s="40">
        <v>0</v>
      </c>
      <c r="CQ72" s="41">
        <v>0</v>
      </c>
      <c r="CR72" s="66">
        <f t="shared" ref="CR72:CR116" si="114">SUM(CP72:CQ72)</f>
        <v>0</v>
      </c>
      <c r="CS72" s="40">
        <v>0</v>
      </c>
      <c r="CT72" s="41">
        <v>0</v>
      </c>
      <c r="CU72" s="66">
        <f t="shared" ref="CU72:CU116" si="115">SUM(CS72:CT72)</f>
        <v>0</v>
      </c>
      <c r="CV72" s="80">
        <f t="shared" ref="CV72:CV103" si="116">+CU72/$CU$119</f>
        <v>0</v>
      </c>
      <c r="CW72" s="85">
        <f t="shared" ref="CW72:CW116" si="117">+CX72</f>
        <v>0</v>
      </c>
      <c r="CX72" s="80">
        <f t="shared" si="67"/>
        <v>0</v>
      </c>
    </row>
    <row r="73" spans="1:102" ht="24.95" customHeight="1">
      <c r="A73" s="3">
        <v>66</v>
      </c>
      <c r="B73" s="47" t="s">
        <v>107</v>
      </c>
      <c r="D73" s="40">
        <v>0</v>
      </c>
      <c r="E73" s="41">
        <v>0</v>
      </c>
      <c r="F73" s="66">
        <f t="shared" si="78"/>
        <v>0</v>
      </c>
      <c r="G73" s="40">
        <v>0</v>
      </c>
      <c r="H73" s="41">
        <v>0</v>
      </c>
      <c r="I73" s="66">
        <f t="shared" si="79"/>
        <v>0</v>
      </c>
      <c r="J73" s="80">
        <f t="shared" si="80"/>
        <v>0</v>
      </c>
      <c r="K73" s="85">
        <f t="shared" si="81"/>
        <v>0</v>
      </c>
      <c r="L73" s="80">
        <f t="shared" ref="L73:L116" si="118">IFERROR((I73-F73)/F73,0)</f>
        <v>0</v>
      </c>
      <c r="N73" s="40">
        <v>0</v>
      </c>
      <c r="O73" s="41">
        <v>0</v>
      </c>
      <c r="P73" s="66">
        <f t="shared" si="82"/>
        <v>0</v>
      </c>
      <c r="Q73" s="40">
        <v>0</v>
      </c>
      <c r="R73" s="41">
        <v>0</v>
      </c>
      <c r="S73" s="66">
        <f t="shared" si="83"/>
        <v>0</v>
      </c>
      <c r="T73" s="80">
        <f t="shared" si="84"/>
        <v>0</v>
      </c>
      <c r="U73" s="85">
        <f t="shared" si="85"/>
        <v>0</v>
      </c>
      <c r="V73" s="80">
        <f t="shared" si="59"/>
        <v>0</v>
      </c>
      <c r="X73" s="40">
        <v>0</v>
      </c>
      <c r="Y73" s="41">
        <v>0</v>
      </c>
      <c r="Z73" s="66">
        <f t="shared" si="86"/>
        <v>0</v>
      </c>
      <c r="AA73" s="40">
        <v>0</v>
      </c>
      <c r="AB73" s="41">
        <v>0</v>
      </c>
      <c r="AC73" s="66">
        <f t="shared" si="87"/>
        <v>0</v>
      </c>
      <c r="AD73" s="80">
        <f t="shared" si="88"/>
        <v>0</v>
      </c>
      <c r="AE73" s="85">
        <f t="shared" si="89"/>
        <v>0</v>
      </c>
      <c r="AF73" s="80">
        <f t="shared" si="60"/>
        <v>0</v>
      </c>
      <c r="AH73" s="40">
        <v>0</v>
      </c>
      <c r="AI73" s="41">
        <v>0</v>
      </c>
      <c r="AJ73" s="66">
        <f t="shared" si="90"/>
        <v>0</v>
      </c>
      <c r="AK73" s="40">
        <v>0</v>
      </c>
      <c r="AL73" s="41">
        <v>0</v>
      </c>
      <c r="AM73" s="66">
        <f t="shared" si="91"/>
        <v>0</v>
      </c>
      <c r="AN73" s="80">
        <f t="shared" si="92"/>
        <v>0</v>
      </c>
      <c r="AO73" s="85">
        <f t="shared" si="93"/>
        <v>0</v>
      </c>
      <c r="AP73" s="80">
        <f t="shared" si="61"/>
        <v>0</v>
      </c>
      <c r="AR73" s="40">
        <v>0</v>
      </c>
      <c r="AS73" s="41">
        <v>0</v>
      </c>
      <c r="AT73" s="66">
        <f t="shared" si="94"/>
        <v>0</v>
      </c>
      <c r="AU73" s="40">
        <v>0</v>
      </c>
      <c r="AV73" s="41">
        <v>0</v>
      </c>
      <c r="AW73" s="66">
        <f t="shared" si="95"/>
        <v>0</v>
      </c>
      <c r="AX73" s="80">
        <f t="shared" si="96"/>
        <v>0</v>
      </c>
      <c r="AY73" s="85">
        <f t="shared" si="97"/>
        <v>0</v>
      </c>
      <c r="AZ73" s="80">
        <f t="shared" si="62"/>
        <v>0</v>
      </c>
      <c r="BB73" s="40">
        <v>10</v>
      </c>
      <c r="BC73" s="41">
        <v>0</v>
      </c>
      <c r="BD73" s="66">
        <f t="shared" si="98"/>
        <v>10</v>
      </c>
      <c r="BE73" s="40">
        <v>1</v>
      </c>
      <c r="BF73" s="41">
        <v>0</v>
      </c>
      <c r="BG73" s="66">
        <f t="shared" si="99"/>
        <v>1</v>
      </c>
      <c r="BH73" s="80">
        <f t="shared" si="100"/>
        <v>6.7294751009421266E-4</v>
      </c>
      <c r="BI73" s="85">
        <f t="shared" si="101"/>
        <v>-0.9</v>
      </c>
      <c r="BJ73" s="80">
        <f t="shared" si="63"/>
        <v>-0.9</v>
      </c>
      <c r="BL73" s="40">
        <v>0</v>
      </c>
      <c r="BM73" s="41">
        <v>0</v>
      </c>
      <c r="BN73" s="66">
        <f t="shared" si="102"/>
        <v>0</v>
      </c>
      <c r="BO73" s="40">
        <v>0</v>
      </c>
      <c r="BP73" s="41">
        <v>0</v>
      </c>
      <c r="BQ73" s="66">
        <f t="shared" si="103"/>
        <v>0</v>
      </c>
      <c r="BR73" s="80">
        <f t="shared" si="104"/>
        <v>0</v>
      </c>
      <c r="BS73" s="85">
        <f t="shared" si="105"/>
        <v>0</v>
      </c>
      <c r="BT73" s="80">
        <f t="shared" si="64"/>
        <v>0</v>
      </c>
      <c r="BV73" s="40">
        <v>1</v>
      </c>
      <c r="BW73" s="41">
        <v>0</v>
      </c>
      <c r="BX73" s="66">
        <f t="shared" si="106"/>
        <v>1</v>
      </c>
      <c r="BY73" s="40">
        <v>0</v>
      </c>
      <c r="BZ73" s="41">
        <v>0</v>
      </c>
      <c r="CA73" s="66">
        <f t="shared" si="107"/>
        <v>0</v>
      </c>
      <c r="CB73" s="80">
        <f t="shared" si="108"/>
        <v>0</v>
      </c>
      <c r="CC73" s="85">
        <f t="shared" si="109"/>
        <v>-1</v>
      </c>
      <c r="CD73" s="80">
        <f t="shared" si="65"/>
        <v>-1</v>
      </c>
      <c r="CF73" s="40">
        <v>0</v>
      </c>
      <c r="CG73" s="41">
        <v>0</v>
      </c>
      <c r="CH73" s="66">
        <f t="shared" si="110"/>
        <v>0</v>
      </c>
      <c r="CI73" s="40">
        <v>0</v>
      </c>
      <c r="CJ73" s="41">
        <v>0</v>
      </c>
      <c r="CK73" s="66">
        <f t="shared" si="111"/>
        <v>0</v>
      </c>
      <c r="CL73" s="80">
        <f t="shared" si="112"/>
        <v>0</v>
      </c>
      <c r="CM73" s="85">
        <f t="shared" si="113"/>
        <v>0</v>
      </c>
      <c r="CN73" s="80">
        <f t="shared" si="66"/>
        <v>0</v>
      </c>
      <c r="CP73" s="40">
        <v>0</v>
      </c>
      <c r="CQ73" s="41">
        <v>0</v>
      </c>
      <c r="CR73" s="66">
        <f t="shared" si="114"/>
        <v>0</v>
      </c>
      <c r="CS73" s="40">
        <v>0</v>
      </c>
      <c r="CT73" s="41">
        <v>0</v>
      </c>
      <c r="CU73" s="66">
        <f t="shared" si="115"/>
        <v>0</v>
      </c>
      <c r="CV73" s="80">
        <f t="shared" si="116"/>
        <v>0</v>
      </c>
      <c r="CW73" s="85">
        <f t="shared" si="117"/>
        <v>0</v>
      </c>
      <c r="CX73" s="80">
        <f t="shared" si="67"/>
        <v>0</v>
      </c>
    </row>
    <row r="74" spans="1:102" ht="24.95" customHeight="1">
      <c r="A74" s="3">
        <v>67</v>
      </c>
      <c r="B74" s="47" t="s">
        <v>112</v>
      </c>
      <c r="D74" s="40">
        <v>0</v>
      </c>
      <c r="E74" s="41">
        <v>0</v>
      </c>
      <c r="F74" s="66">
        <f t="shared" si="78"/>
        <v>0</v>
      </c>
      <c r="G74" s="40">
        <v>0</v>
      </c>
      <c r="H74" s="41">
        <v>0</v>
      </c>
      <c r="I74" s="66">
        <f t="shared" si="79"/>
        <v>0</v>
      </c>
      <c r="J74" s="80">
        <f t="shared" si="80"/>
        <v>0</v>
      </c>
      <c r="K74" s="85">
        <f t="shared" si="81"/>
        <v>0</v>
      </c>
      <c r="L74" s="80">
        <f t="shared" si="118"/>
        <v>0</v>
      </c>
      <c r="N74" s="40">
        <v>0</v>
      </c>
      <c r="O74" s="41">
        <v>0</v>
      </c>
      <c r="P74" s="66">
        <f t="shared" si="82"/>
        <v>0</v>
      </c>
      <c r="Q74" s="40">
        <v>0</v>
      </c>
      <c r="R74" s="41">
        <v>0</v>
      </c>
      <c r="S74" s="66">
        <f t="shared" si="83"/>
        <v>0</v>
      </c>
      <c r="T74" s="80">
        <f t="shared" si="84"/>
        <v>0</v>
      </c>
      <c r="U74" s="85">
        <f t="shared" si="85"/>
        <v>0</v>
      </c>
      <c r="V74" s="80">
        <f t="shared" si="59"/>
        <v>0</v>
      </c>
      <c r="X74" s="40">
        <v>0</v>
      </c>
      <c r="Y74" s="41">
        <v>0</v>
      </c>
      <c r="Z74" s="66">
        <f t="shared" si="86"/>
        <v>0</v>
      </c>
      <c r="AA74" s="40">
        <v>0</v>
      </c>
      <c r="AB74" s="41">
        <v>0</v>
      </c>
      <c r="AC74" s="66">
        <f t="shared" si="87"/>
        <v>0</v>
      </c>
      <c r="AD74" s="80">
        <f t="shared" si="88"/>
        <v>0</v>
      </c>
      <c r="AE74" s="85">
        <f t="shared" si="89"/>
        <v>0</v>
      </c>
      <c r="AF74" s="80">
        <f t="shared" si="60"/>
        <v>0</v>
      </c>
      <c r="AH74" s="40">
        <v>0</v>
      </c>
      <c r="AI74" s="41">
        <v>0</v>
      </c>
      <c r="AJ74" s="66">
        <f t="shared" si="90"/>
        <v>0</v>
      </c>
      <c r="AK74" s="40">
        <v>0</v>
      </c>
      <c r="AL74" s="41">
        <v>0</v>
      </c>
      <c r="AM74" s="66">
        <f t="shared" si="91"/>
        <v>0</v>
      </c>
      <c r="AN74" s="80">
        <f t="shared" si="92"/>
        <v>0</v>
      </c>
      <c r="AO74" s="85">
        <f t="shared" si="93"/>
        <v>0</v>
      </c>
      <c r="AP74" s="80">
        <f t="shared" si="61"/>
        <v>0</v>
      </c>
      <c r="AR74" s="40">
        <v>196</v>
      </c>
      <c r="AS74" s="41">
        <v>0</v>
      </c>
      <c r="AT74" s="66">
        <f t="shared" si="94"/>
        <v>196</v>
      </c>
      <c r="AU74" s="40">
        <v>0</v>
      </c>
      <c r="AV74" s="41">
        <v>0</v>
      </c>
      <c r="AW74" s="66">
        <f t="shared" si="95"/>
        <v>0</v>
      </c>
      <c r="AX74" s="80">
        <f t="shared" si="96"/>
        <v>0</v>
      </c>
      <c r="AY74" s="85">
        <f t="shared" si="97"/>
        <v>-1</v>
      </c>
      <c r="AZ74" s="80">
        <f t="shared" si="62"/>
        <v>-1</v>
      </c>
      <c r="BB74" s="40">
        <v>0</v>
      </c>
      <c r="BC74" s="41">
        <v>0</v>
      </c>
      <c r="BD74" s="66">
        <f t="shared" si="98"/>
        <v>0</v>
      </c>
      <c r="BE74" s="40">
        <v>0</v>
      </c>
      <c r="BF74" s="41">
        <v>0</v>
      </c>
      <c r="BG74" s="66">
        <f t="shared" si="99"/>
        <v>0</v>
      </c>
      <c r="BH74" s="80">
        <f t="shared" si="100"/>
        <v>0</v>
      </c>
      <c r="BI74" s="85">
        <f t="shared" si="101"/>
        <v>0</v>
      </c>
      <c r="BJ74" s="80">
        <f t="shared" si="63"/>
        <v>0</v>
      </c>
      <c r="BL74" s="40">
        <v>0</v>
      </c>
      <c r="BM74" s="41">
        <v>0</v>
      </c>
      <c r="BN74" s="66">
        <f t="shared" si="102"/>
        <v>0</v>
      </c>
      <c r="BO74" s="40">
        <v>0</v>
      </c>
      <c r="BP74" s="41">
        <v>0</v>
      </c>
      <c r="BQ74" s="66">
        <f t="shared" si="103"/>
        <v>0</v>
      </c>
      <c r="BR74" s="80">
        <f t="shared" si="104"/>
        <v>0</v>
      </c>
      <c r="BS74" s="85">
        <f t="shared" si="105"/>
        <v>0</v>
      </c>
      <c r="BT74" s="80">
        <f t="shared" si="64"/>
        <v>0</v>
      </c>
      <c r="BV74" s="40">
        <v>0</v>
      </c>
      <c r="BW74" s="41">
        <v>0</v>
      </c>
      <c r="BX74" s="66">
        <f t="shared" si="106"/>
        <v>0</v>
      </c>
      <c r="BY74" s="40">
        <v>0</v>
      </c>
      <c r="BZ74" s="41">
        <v>0</v>
      </c>
      <c r="CA74" s="66">
        <f t="shared" si="107"/>
        <v>0</v>
      </c>
      <c r="CB74" s="80">
        <f t="shared" si="108"/>
        <v>0</v>
      </c>
      <c r="CC74" s="85">
        <f t="shared" si="109"/>
        <v>0</v>
      </c>
      <c r="CD74" s="80">
        <f t="shared" si="65"/>
        <v>0</v>
      </c>
      <c r="CF74" s="40">
        <v>0</v>
      </c>
      <c r="CG74" s="41">
        <v>0</v>
      </c>
      <c r="CH74" s="66">
        <f t="shared" si="110"/>
        <v>0</v>
      </c>
      <c r="CI74" s="40">
        <v>0</v>
      </c>
      <c r="CJ74" s="41">
        <v>0</v>
      </c>
      <c r="CK74" s="66">
        <f t="shared" si="111"/>
        <v>0</v>
      </c>
      <c r="CL74" s="80">
        <f t="shared" si="112"/>
        <v>0</v>
      </c>
      <c r="CM74" s="85">
        <f t="shared" si="113"/>
        <v>0</v>
      </c>
      <c r="CN74" s="80">
        <f t="shared" si="66"/>
        <v>0</v>
      </c>
      <c r="CP74" s="40">
        <v>0</v>
      </c>
      <c r="CQ74" s="41">
        <v>0</v>
      </c>
      <c r="CR74" s="66">
        <f t="shared" si="114"/>
        <v>0</v>
      </c>
      <c r="CS74" s="40">
        <v>0</v>
      </c>
      <c r="CT74" s="41">
        <v>0</v>
      </c>
      <c r="CU74" s="66">
        <f t="shared" si="115"/>
        <v>0</v>
      </c>
      <c r="CV74" s="80">
        <f t="shared" si="116"/>
        <v>0</v>
      </c>
      <c r="CW74" s="85">
        <f t="shared" si="117"/>
        <v>0</v>
      </c>
      <c r="CX74" s="80">
        <f t="shared" si="67"/>
        <v>0</v>
      </c>
    </row>
    <row r="75" spans="1:102" ht="24.95" customHeight="1">
      <c r="A75" s="3">
        <v>68</v>
      </c>
      <c r="B75" s="47" t="s">
        <v>98</v>
      </c>
      <c r="D75" s="40">
        <v>0</v>
      </c>
      <c r="E75" s="41">
        <v>0</v>
      </c>
      <c r="F75" s="66">
        <f t="shared" si="78"/>
        <v>0</v>
      </c>
      <c r="G75" s="40">
        <v>0</v>
      </c>
      <c r="H75" s="41">
        <v>0</v>
      </c>
      <c r="I75" s="66">
        <f t="shared" si="79"/>
        <v>0</v>
      </c>
      <c r="J75" s="80">
        <f t="shared" si="80"/>
        <v>0</v>
      </c>
      <c r="K75" s="85">
        <f t="shared" si="81"/>
        <v>0</v>
      </c>
      <c r="L75" s="80">
        <f t="shared" si="118"/>
        <v>0</v>
      </c>
      <c r="N75" s="40">
        <v>0</v>
      </c>
      <c r="O75" s="41">
        <v>0</v>
      </c>
      <c r="P75" s="66">
        <f t="shared" si="82"/>
        <v>0</v>
      </c>
      <c r="Q75" s="40">
        <v>0</v>
      </c>
      <c r="R75" s="41">
        <v>0</v>
      </c>
      <c r="S75" s="66">
        <f t="shared" si="83"/>
        <v>0</v>
      </c>
      <c r="T75" s="80">
        <f t="shared" si="84"/>
        <v>0</v>
      </c>
      <c r="U75" s="85">
        <f t="shared" si="85"/>
        <v>0</v>
      </c>
      <c r="V75" s="80">
        <f t="shared" si="59"/>
        <v>0</v>
      </c>
      <c r="X75" s="40">
        <v>0</v>
      </c>
      <c r="Y75" s="41">
        <v>0</v>
      </c>
      <c r="Z75" s="66">
        <f t="shared" si="86"/>
        <v>0</v>
      </c>
      <c r="AA75" s="40">
        <v>0</v>
      </c>
      <c r="AB75" s="41">
        <v>0</v>
      </c>
      <c r="AC75" s="66">
        <f t="shared" si="87"/>
        <v>0</v>
      </c>
      <c r="AD75" s="80">
        <f t="shared" si="88"/>
        <v>0</v>
      </c>
      <c r="AE75" s="85">
        <f t="shared" si="89"/>
        <v>0</v>
      </c>
      <c r="AF75" s="80">
        <f t="shared" si="60"/>
        <v>0</v>
      </c>
      <c r="AH75" s="40">
        <v>0</v>
      </c>
      <c r="AI75" s="41">
        <v>0</v>
      </c>
      <c r="AJ75" s="66">
        <f t="shared" si="90"/>
        <v>0</v>
      </c>
      <c r="AK75" s="40">
        <v>0</v>
      </c>
      <c r="AL75" s="41">
        <v>0</v>
      </c>
      <c r="AM75" s="66">
        <f t="shared" si="91"/>
        <v>0</v>
      </c>
      <c r="AN75" s="80">
        <f t="shared" si="92"/>
        <v>0</v>
      </c>
      <c r="AO75" s="85">
        <f t="shared" si="93"/>
        <v>0</v>
      </c>
      <c r="AP75" s="80">
        <f t="shared" si="61"/>
        <v>0</v>
      </c>
      <c r="AR75" s="40">
        <v>34</v>
      </c>
      <c r="AS75" s="41">
        <v>0</v>
      </c>
      <c r="AT75" s="66">
        <f t="shared" si="94"/>
        <v>34</v>
      </c>
      <c r="AU75" s="40">
        <v>0</v>
      </c>
      <c r="AV75" s="41">
        <v>0</v>
      </c>
      <c r="AW75" s="66">
        <f t="shared" si="95"/>
        <v>0</v>
      </c>
      <c r="AX75" s="80">
        <f t="shared" si="96"/>
        <v>0</v>
      </c>
      <c r="AY75" s="85">
        <f t="shared" si="97"/>
        <v>-1</v>
      </c>
      <c r="AZ75" s="80">
        <f t="shared" si="62"/>
        <v>-1</v>
      </c>
      <c r="BB75" s="40">
        <v>0</v>
      </c>
      <c r="BC75" s="41">
        <v>0</v>
      </c>
      <c r="BD75" s="66">
        <f t="shared" si="98"/>
        <v>0</v>
      </c>
      <c r="BE75" s="40">
        <v>0</v>
      </c>
      <c r="BF75" s="41">
        <v>0</v>
      </c>
      <c r="BG75" s="66">
        <f t="shared" si="99"/>
        <v>0</v>
      </c>
      <c r="BH75" s="80">
        <f t="shared" si="100"/>
        <v>0</v>
      </c>
      <c r="BI75" s="85">
        <f t="shared" si="101"/>
        <v>0</v>
      </c>
      <c r="BJ75" s="80">
        <f t="shared" si="63"/>
        <v>0</v>
      </c>
      <c r="BL75" s="40">
        <v>0</v>
      </c>
      <c r="BM75" s="41">
        <v>0</v>
      </c>
      <c r="BN75" s="66">
        <f t="shared" si="102"/>
        <v>0</v>
      </c>
      <c r="BO75" s="40">
        <v>0</v>
      </c>
      <c r="BP75" s="41">
        <v>0</v>
      </c>
      <c r="BQ75" s="66">
        <f t="shared" si="103"/>
        <v>0</v>
      </c>
      <c r="BR75" s="80">
        <f t="shared" si="104"/>
        <v>0</v>
      </c>
      <c r="BS75" s="85">
        <f t="shared" si="105"/>
        <v>0</v>
      </c>
      <c r="BT75" s="80">
        <f t="shared" si="64"/>
        <v>0</v>
      </c>
      <c r="BV75" s="40">
        <v>0</v>
      </c>
      <c r="BW75" s="41">
        <v>0</v>
      </c>
      <c r="BX75" s="66">
        <f t="shared" si="106"/>
        <v>0</v>
      </c>
      <c r="BY75" s="40">
        <v>0</v>
      </c>
      <c r="BZ75" s="41">
        <v>0</v>
      </c>
      <c r="CA75" s="66">
        <f t="shared" si="107"/>
        <v>0</v>
      </c>
      <c r="CB75" s="80">
        <f t="shared" si="108"/>
        <v>0</v>
      </c>
      <c r="CC75" s="85">
        <f t="shared" si="109"/>
        <v>0</v>
      </c>
      <c r="CD75" s="80">
        <f t="shared" si="65"/>
        <v>0</v>
      </c>
      <c r="CF75" s="40">
        <v>0</v>
      </c>
      <c r="CG75" s="41">
        <v>0</v>
      </c>
      <c r="CH75" s="66">
        <f t="shared" si="110"/>
        <v>0</v>
      </c>
      <c r="CI75" s="40">
        <v>0</v>
      </c>
      <c r="CJ75" s="41">
        <v>0</v>
      </c>
      <c r="CK75" s="66">
        <f t="shared" si="111"/>
        <v>0</v>
      </c>
      <c r="CL75" s="80">
        <f t="shared" si="112"/>
        <v>0</v>
      </c>
      <c r="CM75" s="85">
        <f t="shared" si="113"/>
        <v>0</v>
      </c>
      <c r="CN75" s="80">
        <f t="shared" si="66"/>
        <v>0</v>
      </c>
      <c r="CP75" s="40">
        <v>0</v>
      </c>
      <c r="CQ75" s="41">
        <v>0</v>
      </c>
      <c r="CR75" s="66">
        <f t="shared" si="114"/>
        <v>0</v>
      </c>
      <c r="CS75" s="40">
        <v>0</v>
      </c>
      <c r="CT75" s="41">
        <v>0</v>
      </c>
      <c r="CU75" s="66">
        <f t="shared" si="115"/>
        <v>0</v>
      </c>
      <c r="CV75" s="80">
        <f t="shared" si="116"/>
        <v>0</v>
      </c>
      <c r="CW75" s="85">
        <f t="shared" si="117"/>
        <v>0</v>
      </c>
      <c r="CX75" s="80">
        <f t="shared" si="67"/>
        <v>0</v>
      </c>
    </row>
    <row r="76" spans="1:102" ht="24.95" customHeight="1">
      <c r="A76" s="3">
        <v>69</v>
      </c>
      <c r="B76" s="47" t="s">
        <v>88</v>
      </c>
      <c r="D76" s="40">
        <v>0</v>
      </c>
      <c r="E76" s="41">
        <v>0</v>
      </c>
      <c r="F76" s="66">
        <f t="shared" si="78"/>
        <v>0</v>
      </c>
      <c r="G76" s="40">
        <v>0</v>
      </c>
      <c r="H76" s="41">
        <v>0</v>
      </c>
      <c r="I76" s="66">
        <f t="shared" si="79"/>
        <v>0</v>
      </c>
      <c r="J76" s="80">
        <f t="shared" si="80"/>
        <v>0</v>
      </c>
      <c r="K76" s="85">
        <f t="shared" si="81"/>
        <v>0</v>
      </c>
      <c r="L76" s="80">
        <f t="shared" si="118"/>
        <v>0</v>
      </c>
      <c r="N76" s="40">
        <v>0</v>
      </c>
      <c r="O76" s="41">
        <v>0</v>
      </c>
      <c r="P76" s="66">
        <f t="shared" si="82"/>
        <v>0</v>
      </c>
      <c r="Q76" s="40">
        <v>0</v>
      </c>
      <c r="R76" s="41">
        <v>0</v>
      </c>
      <c r="S76" s="66">
        <f t="shared" si="83"/>
        <v>0</v>
      </c>
      <c r="T76" s="80">
        <f t="shared" si="84"/>
        <v>0</v>
      </c>
      <c r="U76" s="85">
        <f t="shared" si="85"/>
        <v>0</v>
      </c>
      <c r="V76" s="80">
        <f t="shared" si="59"/>
        <v>0</v>
      </c>
      <c r="X76" s="40">
        <v>0</v>
      </c>
      <c r="Y76" s="41">
        <v>0</v>
      </c>
      <c r="Z76" s="66">
        <f t="shared" si="86"/>
        <v>0</v>
      </c>
      <c r="AA76" s="40">
        <v>0</v>
      </c>
      <c r="AB76" s="41">
        <v>0</v>
      </c>
      <c r="AC76" s="66">
        <f t="shared" si="87"/>
        <v>0</v>
      </c>
      <c r="AD76" s="80">
        <f t="shared" si="88"/>
        <v>0</v>
      </c>
      <c r="AE76" s="85">
        <f t="shared" si="89"/>
        <v>0</v>
      </c>
      <c r="AF76" s="80">
        <f t="shared" si="60"/>
        <v>0</v>
      </c>
      <c r="AH76" s="40">
        <v>0</v>
      </c>
      <c r="AI76" s="41">
        <v>0</v>
      </c>
      <c r="AJ76" s="66">
        <f t="shared" si="90"/>
        <v>0</v>
      </c>
      <c r="AK76" s="40">
        <v>0</v>
      </c>
      <c r="AL76" s="41">
        <v>0</v>
      </c>
      <c r="AM76" s="66">
        <f t="shared" si="91"/>
        <v>0</v>
      </c>
      <c r="AN76" s="80">
        <f t="shared" si="92"/>
        <v>0</v>
      </c>
      <c r="AO76" s="85">
        <f t="shared" si="93"/>
        <v>0</v>
      </c>
      <c r="AP76" s="80">
        <f t="shared" si="61"/>
        <v>0</v>
      </c>
      <c r="AR76" s="40">
        <v>21</v>
      </c>
      <c r="AS76" s="41">
        <v>0</v>
      </c>
      <c r="AT76" s="66">
        <f t="shared" si="94"/>
        <v>21</v>
      </c>
      <c r="AU76" s="40">
        <v>8</v>
      </c>
      <c r="AV76" s="41">
        <v>0</v>
      </c>
      <c r="AW76" s="66">
        <f t="shared" si="95"/>
        <v>8</v>
      </c>
      <c r="AX76" s="80">
        <f t="shared" si="96"/>
        <v>1.1111111111111111E-3</v>
      </c>
      <c r="AY76" s="85">
        <f t="shared" si="97"/>
        <v>-0.61904761904761907</v>
      </c>
      <c r="AZ76" s="80">
        <f t="shared" si="62"/>
        <v>-0.61904761904761907</v>
      </c>
      <c r="BB76" s="40">
        <v>0</v>
      </c>
      <c r="BC76" s="41">
        <v>0</v>
      </c>
      <c r="BD76" s="66">
        <f t="shared" si="98"/>
        <v>0</v>
      </c>
      <c r="BE76" s="40">
        <v>0</v>
      </c>
      <c r="BF76" s="41">
        <v>0</v>
      </c>
      <c r="BG76" s="66">
        <f t="shared" si="99"/>
        <v>0</v>
      </c>
      <c r="BH76" s="80">
        <f t="shared" si="100"/>
        <v>0</v>
      </c>
      <c r="BI76" s="85">
        <f t="shared" si="101"/>
        <v>0</v>
      </c>
      <c r="BJ76" s="80">
        <f t="shared" si="63"/>
        <v>0</v>
      </c>
      <c r="BL76" s="40">
        <v>0</v>
      </c>
      <c r="BM76" s="41">
        <v>0</v>
      </c>
      <c r="BN76" s="66">
        <f t="shared" si="102"/>
        <v>0</v>
      </c>
      <c r="BO76" s="40">
        <v>0</v>
      </c>
      <c r="BP76" s="41">
        <v>0</v>
      </c>
      <c r="BQ76" s="66">
        <f t="shared" si="103"/>
        <v>0</v>
      </c>
      <c r="BR76" s="80">
        <f t="shared" si="104"/>
        <v>0</v>
      </c>
      <c r="BS76" s="85">
        <f t="shared" si="105"/>
        <v>0</v>
      </c>
      <c r="BT76" s="80">
        <f t="shared" si="64"/>
        <v>0</v>
      </c>
      <c r="BV76" s="40">
        <v>0</v>
      </c>
      <c r="BW76" s="41">
        <v>0</v>
      </c>
      <c r="BX76" s="66">
        <f t="shared" si="106"/>
        <v>0</v>
      </c>
      <c r="BY76" s="40">
        <v>0</v>
      </c>
      <c r="BZ76" s="41">
        <v>0</v>
      </c>
      <c r="CA76" s="66">
        <f t="shared" si="107"/>
        <v>0</v>
      </c>
      <c r="CB76" s="80">
        <f t="shared" si="108"/>
        <v>0</v>
      </c>
      <c r="CC76" s="85">
        <f t="shared" si="109"/>
        <v>0</v>
      </c>
      <c r="CD76" s="80">
        <f t="shared" si="65"/>
        <v>0</v>
      </c>
      <c r="CF76" s="40">
        <v>0</v>
      </c>
      <c r="CG76" s="41">
        <v>0</v>
      </c>
      <c r="CH76" s="66">
        <f t="shared" si="110"/>
        <v>0</v>
      </c>
      <c r="CI76" s="40">
        <v>0</v>
      </c>
      <c r="CJ76" s="41">
        <v>0</v>
      </c>
      <c r="CK76" s="66">
        <f t="shared" si="111"/>
        <v>0</v>
      </c>
      <c r="CL76" s="80">
        <f t="shared" si="112"/>
        <v>0</v>
      </c>
      <c r="CM76" s="85">
        <f t="shared" si="113"/>
        <v>0</v>
      </c>
      <c r="CN76" s="80">
        <f t="shared" si="66"/>
        <v>0</v>
      </c>
      <c r="CP76" s="40">
        <v>0</v>
      </c>
      <c r="CQ76" s="41">
        <v>0</v>
      </c>
      <c r="CR76" s="66">
        <f t="shared" si="114"/>
        <v>0</v>
      </c>
      <c r="CS76" s="40">
        <v>0</v>
      </c>
      <c r="CT76" s="41">
        <v>0</v>
      </c>
      <c r="CU76" s="66">
        <f t="shared" si="115"/>
        <v>0</v>
      </c>
      <c r="CV76" s="80">
        <f t="shared" si="116"/>
        <v>0</v>
      </c>
      <c r="CW76" s="85">
        <f t="shared" si="117"/>
        <v>0</v>
      </c>
      <c r="CX76" s="80">
        <f t="shared" si="67"/>
        <v>0</v>
      </c>
    </row>
    <row r="77" spans="1:102" ht="24.95" customHeight="1">
      <c r="A77" s="3">
        <v>70</v>
      </c>
      <c r="B77" s="47" t="s">
        <v>254</v>
      </c>
      <c r="D77" s="40">
        <v>0</v>
      </c>
      <c r="E77" s="41">
        <v>0</v>
      </c>
      <c r="F77" s="66">
        <f t="shared" si="78"/>
        <v>0</v>
      </c>
      <c r="G77" s="40">
        <v>0</v>
      </c>
      <c r="H77" s="41">
        <v>0</v>
      </c>
      <c r="I77" s="66">
        <f t="shared" si="79"/>
        <v>0</v>
      </c>
      <c r="J77" s="80">
        <f t="shared" si="80"/>
        <v>0</v>
      </c>
      <c r="K77" s="85">
        <f t="shared" si="81"/>
        <v>0</v>
      </c>
      <c r="L77" s="80">
        <f t="shared" si="118"/>
        <v>0</v>
      </c>
      <c r="N77" s="40">
        <v>0</v>
      </c>
      <c r="O77" s="41">
        <v>0</v>
      </c>
      <c r="P77" s="66">
        <f t="shared" si="82"/>
        <v>0</v>
      </c>
      <c r="Q77" s="40">
        <v>0</v>
      </c>
      <c r="R77" s="41">
        <v>0</v>
      </c>
      <c r="S77" s="66">
        <f t="shared" si="83"/>
        <v>0</v>
      </c>
      <c r="T77" s="80">
        <f t="shared" si="84"/>
        <v>0</v>
      </c>
      <c r="U77" s="85">
        <f t="shared" si="85"/>
        <v>0</v>
      </c>
      <c r="V77" s="80">
        <f t="shared" si="59"/>
        <v>0</v>
      </c>
      <c r="X77" s="40">
        <v>0</v>
      </c>
      <c r="Y77" s="41">
        <v>0</v>
      </c>
      <c r="Z77" s="66">
        <f t="shared" si="86"/>
        <v>0</v>
      </c>
      <c r="AA77" s="40">
        <v>0</v>
      </c>
      <c r="AB77" s="41">
        <v>0</v>
      </c>
      <c r="AC77" s="66">
        <f t="shared" si="87"/>
        <v>0</v>
      </c>
      <c r="AD77" s="80">
        <f t="shared" si="88"/>
        <v>0</v>
      </c>
      <c r="AE77" s="85">
        <f t="shared" si="89"/>
        <v>0</v>
      </c>
      <c r="AF77" s="80">
        <f t="shared" si="60"/>
        <v>0</v>
      </c>
      <c r="AH77" s="40">
        <v>0</v>
      </c>
      <c r="AI77" s="41">
        <v>0</v>
      </c>
      <c r="AJ77" s="66">
        <f t="shared" si="90"/>
        <v>0</v>
      </c>
      <c r="AK77" s="40">
        <v>0</v>
      </c>
      <c r="AL77" s="41">
        <v>0</v>
      </c>
      <c r="AM77" s="66">
        <f t="shared" si="91"/>
        <v>0</v>
      </c>
      <c r="AN77" s="80">
        <f t="shared" si="92"/>
        <v>0</v>
      </c>
      <c r="AO77" s="85">
        <f t="shared" si="93"/>
        <v>0</v>
      </c>
      <c r="AP77" s="80">
        <f t="shared" si="61"/>
        <v>0</v>
      </c>
      <c r="AR77" s="40">
        <v>0</v>
      </c>
      <c r="AS77" s="41">
        <v>0</v>
      </c>
      <c r="AT77" s="66">
        <f t="shared" si="94"/>
        <v>0</v>
      </c>
      <c r="AU77" s="40">
        <v>0</v>
      </c>
      <c r="AV77" s="41">
        <v>0</v>
      </c>
      <c r="AW77" s="66">
        <f t="shared" si="95"/>
        <v>0</v>
      </c>
      <c r="AX77" s="80">
        <f t="shared" si="96"/>
        <v>0</v>
      </c>
      <c r="AY77" s="85">
        <f t="shared" si="97"/>
        <v>0</v>
      </c>
      <c r="AZ77" s="80">
        <f t="shared" si="62"/>
        <v>0</v>
      </c>
      <c r="BB77" s="40">
        <v>1</v>
      </c>
      <c r="BC77" s="41">
        <v>0</v>
      </c>
      <c r="BD77" s="66">
        <f t="shared" si="98"/>
        <v>1</v>
      </c>
      <c r="BE77" s="40">
        <v>2</v>
      </c>
      <c r="BF77" s="41">
        <v>0</v>
      </c>
      <c r="BG77" s="66">
        <f t="shared" si="99"/>
        <v>2</v>
      </c>
      <c r="BH77" s="80">
        <f t="shared" si="100"/>
        <v>1.3458950201884253E-3</v>
      </c>
      <c r="BI77" s="85">
        <f t="shared" si="101"/>
        <v>1</v>
      </c>
      <c r="BJ77" s="80">
        <f t="shared" si="63"/>
        <v>1</v>
      </c>
      <c r="BL77" s="40">
        <v>0</v>
      </c>
      <c r="BM77" s="41">
        <v>0</v>
      </c>
      <c r="BN77" s="66">
        <f t="shared" si="102"/>
        <v>0</v>
      </c>
      <c r="BO77" s="40">
        <v>0</v>
      </c>
      <c r="BP77" s="41">
        <v>0</v>
      </c>
      <c r="BQ77" s="66">
        <f t="shared" si="103"/>
        <v>0</v>
      </c>
      <c r="BR77" s="80">
        <f t="shared" si="104"/>
        <v>0</v>
      </c>
      <c r="BS77" s="85">
        <f t="shared" si="105"/>
        <v>0</v>
      </c>
      <c r="BT77" s="80">
        <f t="shared" si="64"/>
        <v>0</v>
      </c>
      <c r="BV77" s="40">
        <v>0</v>
      </c>
      <c r="BW77" s="41">
        <v>0</v>
      </c>
      <c r="BX77" s="66">
        <f t="shared" si="106"/>
        <v>0</v>
      </c>
      <c r="BY77" s="40">
        <v>0</v>
      </c>
      <c r="BZ77" s="41">
        <v>0</v>
      </c>
      <c r="CA77" s="66">
        <f t="shared" si="107"/>
        <v>0</v>
      </c>
      <c r="CB77" s="80">
        <f t="shared" si="108"/>
        <v>0</v>
      </c>
      <c r="CC77" s="85">
        <f t="shared" si="109"/>
        <v>0</v>
      </c>
      <c r="CD77" s="80">
        <f t="shared" si="65"/>
        <v>0</v>
      </c>
      <c r="CF77" s="40">
        <v>0</v>
      </c>
      <c r="CG77" s="41">
        <v>0</v>
      </c>
      <c r="CH77" s="66">
        <f t="shared" si="110"/>
        <v>0</v>
      </c>
      <c r="CI77" s="40">
        <v>0</v>
      </c>
      <c r="CJ77" s="41">
        <v>0</v>
      </c>
      <c r="CK77" s="66">
        <f t="shared" si="111"/>
        <v>0</v>
      </c>
      <c r="CL77" s="80">
        <f t="shared" si="112"/>
        <v>0</v>
      </c>
      <c r="CM77" s="85">
        <f t="shared" si="113"/>
        <v>0</v>
      </c>
      <c r="CN77" s="80">
        <f t="shared" si="66"/>
        <v>0</v>
      </c>
      <c r="CP77" s="40">
        <v>0</v>
      </c>
      <c r="CQ77" s="41">
        <v>0</v>
      </c>
      <c r="CR77" s="66">
        <f t="shared" si="114"/>
        <v>0</v>
      </c>
      <c r="CS77" s="40">
        <v>0</v>
      </c>
      <c r="CT77" s="41">
        <v>0</v>
      </c>
      <c r="CU77" s="66">
        <f t="shared" si="115"/>
        <v>0</v>
      </c>
      <c r="CV77" s="80">
        <f t="shared" si="116"/>
        <v>0</v>
      </c>
      <c r="CW77" s="85">
        <f t="shared" si="117"/>
        <v>0</v>
      </c>
      <c r="CX77" s="80">
        <f t="shared" si="67"/>
        <v>0</v>
      </c>
    </row>
    <row r="78" spans="1:102" ht="24.95" customHeight="1">
      <c r="A78" s="3">
        <v>71</v>
      </c>
      <c r="B78" s="47" t="s">
        <v>74</v>
      </c>
      <c r="D78" s="40">
        <v>0</v>
      </c>
      <c r="E78" s="41">
        <v>0</v>
      </c>
      <c r="F78" s="66">
        <f t="shared" si="78"/>
        <v>0</v>
      </c>
      <c r="G78" s="40">
        <v>0</v>
      </c>
      <c r="H78" s="41">
        <v>0</v>
      </c>
      <c r="I78" s="66">
        <f t="shared" si="79"/>
        <v>0</v>
      </c>
      <c r="J78" s="80">
        <f t="shared" si="80"/>
        <v>0</v>
      </c>
      <c r="K78" s="85">
        <f t="shared" si="81"/>
        <v>0</v>
      </c>
      <c r="L78" s="80">
        <f t="shared" si="118"/>
        <v>0</v>
      </c>
      <c r="N78" s="40">
        <v>0</v>
      </c>
      <c r="O78" s="41">
        <v>0</v>
      </c>
      <c r="P78" s="66">
        <f t="shared" si="82"/>
        <v>0</v>
      </c>
      <c r="Q78" s="40">
        <v>0</v>
      </c>
      <c r="R78" s="41">
        <v>0</v>
      </c>
      <c r="S78" s="66">
        <f t="shared" si="83"/>
        <v>0</v>
      </c>
      <c r="T78" s="80">
        <f t="shared" si="84"/>
        <v>0</v>
      </c>
      <c r="U78" s="85">
        <f t="shared" si="85"/>
        <v>0</v>
      </c>
      <c r="V78" s="80">
        <f t="shared" si="59"/>
        <v>0</v>
      </c>
      <c r="X78" s="40">
        <v>0</v>
      </c>
      <c r="Y78" s="41">
        <v>0</v>
      </c>
      <c r="Z78" s="66">
        <f t="shared" si="86"/>
        <v>0</v>
      </c>
      <c r="AA78" s="40">
        <v>0</v>
      </c>
      <c r="AB78" s="41">
        <v>0</v>
      </c>
      <c r="AC78" s="66">
        <f t="shared" si="87"/>
        <v>0</v>
      </c>
      <c r="AD78" s="80">
        <f t="shared" si="88"/>
        <v>0</v>
      </c>
      <c r="AE78" s="85">
        <f t="shared" si="89"/>
        <v>0</v>
      </c>
      <c r="AF78" s="80">
        <f t="shared" si="60"/>
        <v>0</v>
      </c>
      <c r="AH78" s="40">
        <v>0</v>
      </c>
      <c r="AI78" s="41">
        <v>0</v>
      </c>
      <c r="AJ78" s="66">
        <f t="shared" si="90"/>
        <v>0</v>
      </c>
      <c r="AK78" s="40">
        <v>0</v>
      </c>
      <c r="AL78" s="41">
        <v>0</v>
      </c>
      <c r="AM78" s="66">
        <f t="shared" si="91"/>
        <v>0</v>
      </c>
      <c r="AN78" s="80">
        <f t="shared" si="92"/>
        <v>0</v>
      </c>
      <c r="AO78" s="85">
        <f t="shared" si="93"/>
        <v>0</v>
      </c>
      <c r="AP78" s="80">
        <f t="shared" si="61"/>
        <v>0</v>
      </c>
      <c r="AR78" s="40">
        <v>36</v>
      </c>
      <c r="AS78" s="41">
        <v>0</v>
      </c>
      <c r="AT78" s="66">
        <f t="shared" si="94"/>
        <v>36</v>
      </c>
      <c r="AU78" s="40">
        <v>0</v>
      </c>
      <c r="AV78" s="41">
        <v>0</v>
      </c>
      <c r="AW78" s="66">
        <f t="shared" si="95"/>
        <v>0</v>
      </c>
      <c r="AX78" s="80">
        <f t="shared" si="96"/>
        <v>0</v>
      </c>
      <c r="AY78" s="85">
        <f t="shared" si="97"/>
        <v>-1</v>
      </c>
      <c r="AZ78" s="80">
        <f t="shared" si="62"/>
        <v>-1</v>
      </c>
      <c r="BB78" s="40">
        <v>0</v>
      </c>
      <c r="BC78" s="41">
        <v>0</v>
      </c>
      <c r="BD78" s="66">
        <f t="shared" si="98"/>
        <v>0</v>
      </c>
      <c r="BE78" s="40">
        <v>0</v>
      </c>
      <c r="BF78" s="41">
        <v>0</v>
      </c>
      <c r="BG78" s="66">
        <f t="shared" si="99"/>
        <v>0</v>
      </c>
      <c r="BH78" s="80">
        <f t="shared" si="100"/>
        <v>0</v>
      </c>
      <c r="BI78" s="85">
        <f t="shared" si="101"/>
        <v>0</v>
      </c>
      <c r="BJ78" s="80">
        <f t="shared" si="63"/>
        <v>0</v>
      </c>
      <c r="BL78" s="40">
        <v>0</v>
      </c>
      <c r="BM78" s="41">
        <v>0</v>
      </c>
      <c r="BN78" s="66">
        <f t="shared" si="102"/>
        <v>0</v>
      </c>
      <c r="BO78" s="40">
        <v>0</v>
      </c>
      <c r="BP78" s="41">
        <v>0</v>
      </c>
      <c r="BQ78" s="66">
        <f t="shared" si="103"/>
        <v>0</v>
      </c>
      <c r="BR78" s="80">
        <f t="shared" si="104"/>
        <v>0</v>
      </c>
      <c r="BS78" s="85">
        <f t="shared" si="105"/>
        <v>0</v>
      </c>
      <c r="BT78" s="80">
        <f t="shared" si="64"/>
        <v>0</v>
      </c>
      <c r="BV78" s="40">
        <v>0</v>
      </c>
      <c r="BW78" s="41">
        <v>0</v>
      </c>
      <c r="BX78" s="66">
        <f t="shared" si="106"/>
        <v>0</v>
      </c>
      <c r="BY78" s="40">
        <v>0</v>
      </c>
      <c r="BZ78" s="41">
        <v>0</v>
      </c>
      <c r="CA78" s="66">
        <f t="shared" si="107"/>
        <v>0</v>
      </c>
      <c r="CB78" s="80">
        <f t="shared" si="108"/>
        <v>0</v>
      </c>
      <c r="CC78" s="85">
        <f t="shared" si="109"/>
        <v>0</v>
      </c>
      <c r="CD78" s="80">
        <f t="shared" si="65"/>
        <v>0</v>
      </c>
      <c r="CF78" s="40">
        <v>0</v>
      </c>
      <c r="CG78" s="41">
        <v>0</v>
      </c>
      <c r="CH78" s="66">
        <f t="shared" si="110"/>
        <v>0</v>
      </c>
      <c r="CI78" s="40">
        <v>0</v>
      </c>
      <c r="CJ78" s="41">
        <v>0</v>
      </c>
      <c r="CK78" s="66">
        <f t="shared" si="111"/>
        <v>0</v>
      </c>
      <c r="CL78" s="80">
        <f t="shared" si="112"/>
        <v>0</v>
      </c>
      <c r="CM78" s="85">
        <f t="shared" si="113"/>
        <v>0</v>
      </c>
      <c r="CN78" s="80">
        <f t="shared" si="66"/>
        <v>0</v>
      </c>
      <c r="CP78" s="40">
        <v>0</v>
      </c>
      <c r="CQ78" s="41">
        <v>0</v>
      </c>
      <c r="CR78" s="66">
        <f t="shared" si="114"/>
        <v>0</v>
      </c>
      <c r="CS78" s="40">
        <v>0</v>
      </c>
      <c r="CT78" s="41">
        <v>0</v>
      </c>
      <c r="CU78" s="66">
        <f t="shared" si="115"/>
        <v>0</v>
      </c>
      <c r="CV78" s="80">
        <f t="shared" si="116"/>
        <v>0</v>
      </c>
      <c r="CW78" s="85">
        <f t="shared" si="117"/>
        <v>0</v>
      </c>
      <c r="CX78" s="80">
        <f t="shared" si="67"/>
        <v>0</v>
      </c>
    </row>
    <row r="79" spans="1:102" ht="24.95" customHeight="1">
      <c r="A79" s="3">
        <v>72</v>
      </c>
      <c r="B79" s="47" t="s">
        <v>108</v>
      </c>
      <c r="D79" s="40">
        <v>0</v>
      </c>
      <c r="E79" s="41">
        <v>0</v>
      </c>
      <c r="F79" s="66">
        <f t="shared" si="78"/>
        <v>0</v>
      </c>
      <c r="G79" s="40">
        <v>0</v>
      </c>
      <c r="H79" s="41">
        <v>0</v>
      </c>
      <c r="I79" s="66">
        <f t="shared" si="79"/>
        <v>0</v>
      </c>
      <c r="J79" s="80">
        <f t="shared" si="80"/>
        <v>0</v>
      </c>
      <c r="K79" s="85">
        <f t="shared" si="81"/>
        <v>0</v>
      </c>
      <c r="L79" s="80">
        <f t="shared" si="118"/>
        <v>0</v>
      </c>
      <c r="N79" s="40">
        <v>0</v>
      </c>
      <c r="O79" s="41">
        <v>0</v>
      </c>
      <c r="P79" s="66">
        <f t="shared" si="82"/>
        <v>0</v>
      </c>
      <c r="Q79" s="40">
        <v>0</v>
      </c>
      <c r="R79" s="41">
        <v>0</v>
      </c>
      <c r="S79" s="66">
        <f t="shared" si="83"/>
        <v>0</v>
      </c>
      <c r="T79" s="80">
        <f t="shared" si="84"/>
        <v>0</v>
      </c>
      <c r="U79" s="85">
        <f t="shared" si="85"/>
        <v>0</v>
      </c>
      <c r="V79" s="80">
        <f t="shared" si="59"/>
        <v>0</v>
      </c>
      <c r="X79" s="40">
        <v>0</v>
      </c>
      <c r="Y79" s="41">
        <v>0</v>
      </c>
      <c r="Z79" s="66">
        <f t="shared" si="86"/>
        <v>0</v>
      </c>
      <c r="AA79" s="40">
        <v>0</v>
      </c>
      <c r="AB79" s="41">
        <v>0</v>
      </c>
      <c r="AC79" s="66">
        <f t="shared" si="87"/>
        <v>0</v>
      </c>
      <c r="AD79" s="80">
        <f t="shared" si="88"/>
        <v>0</v>
      </c>
      <c r="AE79" s="85">
        <f t="shared" si="89"/>
        <v>0</v>
      </c>
      <c r="AF79" s="80">
        <f t="shared" si="60"/>
        <v>0</v>
      </c>
      <c r="AH79" s="40">
        <v>0</v>
      </c>
      <c r="AI79" s="41">
        <v>0</v>
      </c>
      <c r="AJ79" s="66">
        <f t="shared" si="90"/>
        <v>0</v>
      </c>
      <c r="AK79" s="40">
        <v>0</v>
      </c>
      <c r="AL79" s="41">
        <v>0</v>
      </c>
      <c r="AM79" s="66">
        <f t="shared" si="91"/>
        <v>0</v>
      </c>
      <c r="AN79" s="80">
        <f t="shared" si="92"/>
        <v>0</v>
      </c>
      <c r="AO79" s="85">
        <f t="shared" si="93"/>
        <v>0</v>
      </c>
      <c r="AP79" s="80">
        <f t="shared" si="61"/>
        <v>0</v>
      </c>
      <c r="AR79" s="40">
        <v>0</v>
      </c>
      <c r="AS79" s="41">
        <v>0</v>
      </c>
      <c r="AT79" s="66">
        <f t="shared" si="94"/>
        <v>0</v>
      </c>
      <c r="AU79" s="40">
        <v>0</v>
      </c>
      <c r="AV79" s="41">
        <v>0</v>
      </c>
      <c r="AW79" s="66">
        <f t="shared" si="95"/>
        <v>0</v>
      </c>
      <c r="AX79" s="80">
        <f t="shared" si="96"/>
        <v>0</v>
      </c>
      <c r="AY79" s="85">
        <f t="shared" si="97"/>
        <v>0</v>
      </c>
      <c r="AZ79" s="80">
        <f t="shared" si="62"/>
        <v>0</v>
      </c>
      <c r="BB79" s="40">
        <v>3</v>
      </c>
      <c r="BC79" s="41">
        <v>0</v>
      </c>
      <c r="BD79" s="66">
        <f t="shared" si="98"/>
        <v>3</v>
      </c>
      <c r="BE79" s="40">
        <v>1</v>
      </c>
      <c r="BF79" s="41">
        <v>0</v>
      </c>
      <c r="BG79" s="66">
        <f t="shared" si="99"/>
        <v>1</v>
      </c>
      <c r="BH79" s="80">
        <f t="shared" si="100"/>
        <v>6.7294751009421266E-4</v>
      </c>
      <c r="BI79" s="85">
        <f t="shared" si="101"/>
        <v>-0.66666666666666663</v>
      </c>
      <c r="BJ79" s="80">
        <f t="shared" si="63"/>
        <v>-0.66666666666666663</v>
      </c>
      <c r="BL79" s="40">
        <v>0</v>
      </c>
      <c r="BM79" s="41">
        <v>0</v>
      </c>
      <c r="BN79" s="66">
        <f t="shared" si="102"/>
        <v>0</v>
      </c>
      <c r="BO79" s="40">
        <v>0</v>
      </c>
      <c r="BP79" s="41">
        <v>0</v>
      </c>
      <c r="BQ79" s="66">
        <f t="shared" si="103"/>
        <v>0</v>
      </c>
      <c r="BR79" s="80">
        <f t="shared" si="104"/>
        <v>0</v>
      </c>
      <c r="BS79" s="85">
        <f t="shared" si="105"/>
        <v>0</v>
      </c>
      <c r="BT79" s="80">
        <f t="shared" si="64"/>
        <v>0</v>
      </c>
      <c r="BV79" s="40">
        <v>0</v>
      </c>
      <c r="BW79" s="41">
        <v>0</v>
      </c>
      <c r="BX79" s="66">
        <f t="shared" si="106"/>
        <v>0</v>
      </c>
      <c r="BY79" s="40">
        <v>0</v>
      </c>
      <c r="BZ79" s="41">
        <v>0</v>
      </c>
      <c r="CA79" s="66">
        <f t="shared" si="107"/>
        <v>0</v>
      </c>
      <c r="CB79" s="80">
        <f t="shared" si="108"/>
        <v>0</v>
      </c>
      <c r="CC79" s="85">
        <f t="shared" si="109"/>
        <v>0</v>
      </c>
      <c r="CD79" s="80">
        <f t="shared" si="65"/>
        <v>0</v>
      </c>
      <c r="CF79" s="40">
        <v>0</v>
      </c>
      <c r="CG79" s="41">
        <v>0</v>
      </c>
      <c r="CH79" s="66">
        <f t="shared" si="110"/>
        <v>0</v>
      </c>
      <c r="CI79" s="40">
        <v>0</v>
      </c>
      <c r="CJ79" s="41">
        <v>0</v>
      </c>
      <c r="CK79" s="66">
        <f t="shared" si="111"/>
        <v>0</v>
      </c>
      <c r="CL79" s="80">
        <f t="shared" si="112"/>
        <v>0</v>
      </c>
      <c r="CM79" s="85">
        <f t="shared" si="113"/>
        <v>0</v>
      </c>
      <c r="CN79" s="80">
        <f t="shared" si="66"/>
        <v>0</v>
      </c>
      <c r="CP79" s="40">
        <v>0</v>
      </c>
      <c r="CQ79" s="41">
        <v>0</v>
      </c>
      <c r="CR79" s="66">
        <f t="shared" si="114"/>
        <v>0</v>
      </c>
      <c r="CS79" s="40">
        <v>0</v>
      </c>
      <c r="CT79" s="41">
        <v>0</v>
      </c>
      <c r="CU79" s="66">
        <f t="shared" si="115"/>
        <v>0</v>
      </c>
      <c r="CV79" s="80">
        <f t="shared" si="116"/>
        <v>0</v>
      </c>
      <c r="CW79" s="85">
        <f t="shared" si="117"/>
        <v>0</v>
      </c>
      <c r="CX79" s="80">
        <f t="shared" si="67"/>
        <v>0</v>
      </c>
    </row>
    <row r="80" spans="1:102" ht="24.95" customHeight="1">
      <c r="A80" s="3">
        <v>73</v>
      </c>
      <c r="B80" s="47" t="s">
        <v>161</v>
      </c>
      <c r="D80" s="40">
        <v>0</v>
      </c>
      <c r="E80" s="41">
        <v>1089</v>
      </c>
      <c r="F80" s="66">
        <f t="shared" si="78"/>
        <v>1089</v>
      </c>
      <c r="G80" s="40">
        <v>0</v>
      </c>
      <c r="H80" s="41">
        <v>806</v>
      </c>
      <c r="I80" s="66">
        <f t="shared" si="79"/>
        <v>806</v>
      </c>
      <c r="J80" s="80">
        <f t="shared" si="80"/>
        <v>0.11590451538682772</v>
      </c>
      <c r="K80" s="85">
        <f t="shared" si="81"/>
        <v>-0.25987144168962351</v>
      </c>
      <c r="L80" s="80">
        <f t="shared" si="118"/>
        <v>-0.25987144168962351</v>
      </c>
      <c r="N80" s="40">
        <v>0</v>
      </c>
      <c r="O80" s="41">
        <v>0</v>
      </c>
      <c r="P80" s="66">
        <f t="shared" si="82"/>
        <v>0</v>
      </c>
      <c r="Q80" s="40">
        <v>0</v>
      </c>
      <c r="R80" s="41">
        <v>0</v>
      </c>
      <c r="S80" s="66">
        <f t="shared" si="83"/>
        <v>0</v>
      </c>
      <c r="T80" s="80">
        <f t="shared" si="84"/>
        <v>0</v>
      </c>
      <c r="U80" s="85">
        <f t="shared" si="85"/>
        <v>0</v>
      </c>
      <c r="V80" s="80">
        <f t="shared" si="59"/>
        <v>0</v>
      </c>
      <c r="X80" s="40">
        <v>0</v>
      </c>
      <c r="Y80" s="41">
        <v>0</v>
      </c>
      <c r="Z80" s="66">
        <f t="shared" si="86"/>
        <v>0</v>
      </c>
      <c r="AA80" s="40">
        <v>0</v>
      </c>
      <c r="AB80" s="41">
        <v>0</v>
      </c>
      <c r="AC80" s="66">
        <f t="shared" si="87"/>
        <v>0</v>
      </c>
      <c r="AD80" s="80">
        <f t="shared" si="88"/>
        <v>0</v>
      </c>
      <c r="AE80" s="85">
        <f t="shared" si="89"/>
        <v>0</v>
      </c>
      <c r="AF80" s="80">
        <f t="shared" si="60"/>
        <v>0</v>
      </c>
      <c r="AH80" s="40">
        <v>0</v>
      </c>
      <c r="AI80" s="41">
        <v>0</v>
      </c>
      <c r="AJ80" s="66">
        <f t="shared" si="90"/>
        <v>0</v>
      </c>
      <c r="AK80" s="40">
        <v>0</v>
      </c>
      <c r="AL80" s="41">
        <v>0</v>
      </c>
      <c r="AM80" s="66">
        <f t="shared" si="91"/>
        <v>0</v>
      </c>
      <c r="AN80" s="80">
        <f t="shared" si="92"/>
        <v>0</v>
      </c>
      <c r="AO80" s="85">
        <f t="shared" si="93"/>
        <v>0</v>
      </c>
      <c r="AP80" s="80">
        <f t="shared" si="61"/>
        <v>0</v>
      </c>
      <c r="AR80" s="40">
        <v>0</v>
      </c>
      <c r="AS80" s="41">
        <v>0</v>
      </c>
      <c r="AT80" s="66">
        <f t="shared" si="94"/>
        <v>0</v>
      </c>
      <c r="AU80" s="40">
        <v>0</v>
      </c>
      <c r="AV80" s="41">
        <v>0</v>
      </c>
      <c r="AW80" s="66">
        <f t="shared" si="95"/>
        <v>0</v>
      </c>
      <c r="AX80" s="80">
        <f t="shared" si="96"/>
        <v>0</v>
      </c>
      <c r="AY80" s="85">
        <f t="shared" si="97"/>
        <v>0</v>
      </c>
      <c r="AZ80" s="80">
        <f t="shared" si="62"/>
        <v>0</v>
      </c>
      <c r="BB80" s="40">
        <v>5</v>
      </c>
      <c r="BC80" s="41">
        <v>0</v>
      </c>
      <c r="BD80" s="66">
        <f t="shared" si="98"/>
        <v>5</v>
      </c>
      <c r="BE80" s="40">
        <v>6</v>
      </c>
      <c r="BF80" s="41">
        <v>0</v>
      </c>
      <c r="BG80" s="66">
        <f t="shared" si="99"/>
        <v>6</v>
      </c>
      <c r="BH80" s="80">
        <f t="shared" si="100"/>
        <v>4.0376850605652759E-3</v>
      </c>
      <c r="BI80" s="85">
        <f t="shared" si="101"/>
        <v>0.2</v>
      </c>
      <c r="BJ80" s="80">
        <f t="shared" si="63"/>
        <v>0.2</v>
      </c>
      <c r="BL80" s="40">
        <v>0</v>
      </c>
      <c r="BM80" s="41">
        <v>0</v>
      </c>
      <c r="BN80" s="66">
        <f t="shared" si="102"/>
        <v>0</v>
      </c>
      <c r="BO80" s="40">
        <v>0</v>
      </c>
      <c r="BP80" s="41">
        <v>0</v>
      </c>
      <c r="BQ80" s="66">
        <f t="shared" si="103"/>
        <v>0</v>
      </c>
      <c r="BR80" s="80">
        <f t="shared" si="104"/>
        <v>0</v>
      </c>
      <c r="BS80" s="85">
        <f t="shared" si="105"/>
        <v>0</v>
      </c>
      <c r="BT80" s="80">
        <f t="shared" si="64"/>
        <v>0</v>
      </c>
      <c r="BV80" s="40">
        <v>0</v>
      </c>
      <c r="BW80" s="41">
        <v>0</v>
      </c>
      <c r="BX80" s="66">
        <f t="shared" si="106"/>
        <v>0</v>
      </c>
      <c r="BY80" s="40">
        <v>0</v>
      </c>
      <c r="BZ80" s="41">
        <v>0</v>
      </c>
      <c r="CA80" s="66">
        <f t="shared" si="107"/>
        <v>0</v>
      </c>
      <c r="CB80" s="80">
        <f t="shared" si="108"/>
        <v>0</v>
      </c>
      <c r="CC80" s="85">
        <f t="shared" si="109"/>
        <v>0</v>
      </c>
      <c r="CD80" s="80">
        <f t="shared" si="65"/>
        <v>0</v>
      </c>
      <c r="CF80" s="40">
        <v>31</v>
      </c>
      <c r="CG80" s="41">
        <v>0</v>
      </c>
      <c r="CH80" s="66">
        <f t="shared" si="110"/>
        <v>31</v>
      </c>
      <c r="CI80" s="40">
        <v>33</v>
      </c>
      <c r="CJ80" s="41">
        <v>0</v>
      </c>
      <c r="CK80" s="66">
        <f t="shared" si="111"/>
        <v>33</v>
      </c>
      <c r="CL80" s="80">
        <f t="shared" si="112"/>
        <v>0.1736842105263158</v>
      </c>
      <c r="CM80" s="85">
        <f t="shared" si="113"/>
        <v>6.4516129032258063E-2</v>
      </c>
      <c r="CN80" s="80">
        <f t="shared" si="66"/>
        <v>6.4516129032258063E-2</v>
      </c>
      <c r="CP80" s="40">
        <v>0</v>
      </c>
      <c r="CQ80" s="41">
        <v>0</v>
      </c>
      <c r="CR80" s="66">
        <f t="shared" si="114"/>
        <v>0</v>
      </c>
      <c r="CS80" s="40">
        <v>0</v>
      </c>
      <c r="CT80" s="41">
        <v>0</v>
      </c>
      <c r="CU80" s="66">
        <f t="shared" si="115"/>
        <v>0</v>
      </c>
      <c r="CV80" s="80">
        <f t="shared" si="116"/>
        <v>0</v>
      </c>
      <c r="CW80" s="85">
        <f t="shared" si="117"/>
        <v>0</v>
      </c>
      <c r="CX80" s="80">
        <f t="shared" si="67"/>
        <v>0</v>
      </c>
    </row>
    <row r="81" spans="1:102" ht="24.95" customHeight="1">
      <c r="A81" s="3">
        <v>74</v>
      </c>
      <c r="B81" s="47" t="s">
        <v>188</v>
      </c>
      <c r="D81" s="40">
        <v>0</v>
      </c>
      <c r="E81" s="41">
        <v>0</v>
      </c>
      <c r="F81" s="66">
        <f t="shared" si="78"/>
        <v>0</v>
      </c>
      <c r="G81" s="40">
        <v>0</v>
      </c>
      <c r="H81" s="41">
        <v>0</v>
      </c>
      <c r="I81" s="66">
        <f t="shared" si="79"/>
        <v>0</v>
      </c>
      <c r="J81" s="80">
        <f t="shared" si="80"/>
        <v>0</v>
      </c>
      <c r="K81" s="85">
        <f t="shared" si="81"/>
        <v>0</v>
      </c>
      <c r="L81" s="80">
        <f t="shared" si="118"/>
        <v>0</v>
      </c>
      <c r="N81" s="40">
        <v>0</v>
      </c>
      <c r="O81" s="41">
        <v>0</v>
      </c>
      <c r="P81" s="66">
        <f t="shared" si="82"/>
        <v>0</v>
      </c>
      <c r="Q81" s="40">
        <v>0</v>
      </c>
      <c r="R81" s="41">
        <v>0</v>
      </c>
      <c r="S81" s="66">
        <f t="shared" si="83"/>
        <v>0</v>
      </c>
      <c r="T81" s="80">
        <f t="shared" si="84"/>
        <v>0</v>
      </c>
      <c r="U81" s="85">
        <f t="shared" si="85"/>
        <v>0</v>
      </c>
      <c r="V81" s="80">
        <f t="shared" si="59"/>
        <v>0</v>
      </c>
      <c r="X81" s="40">
        <v>0</v>
      </c>
      <c r="Y81" s="41">
        <v>0</v>
      </c>
      <c r="Z81" s="66">
        <f t="shared" si="86"/>
        <v>0</v>
      </c>
      <c r="AA81" s="40">
        <v>0</v>
      </c>
      <c r="AB81" s="41">
        <v>0</v>
      </c>
      <c r="AC81" s="66">
        <f t="shared" si="87"/>
        <v>0</v>
      </c>
      <c r="AD81" s="80">
        <f t="shared" si="88"/>
        <v>0</v>
      </c>
      <c r="AE81" s="85">
        <f t="shared" si="89"/>
        <v>0</v>
      </c>
      <c r="AF81" s="80">
        <f t="shared" si="60"/>
        <v>0</v>
      </c>
      <c r="AH81" s="40">
        <v>156</v>
      </c>
      <c r="AI81" s="41">
        <v>0</v>
      </c>
      <c r="AJ81" s="66">
        <f t="shared" si="90"/>
        <v>156</v>
      </c>
      <c r="AK81" s="40">
        <v>96</v>
      </c>
      <c r="AL81" s="41">
        <v>0</v>
      </c>
      <c r="AM81" s="66">
        <f t="shared" si="91"/>
        <v>96</v>
      </c>
      <c r="AN81" s="80">
        <f t="shared" si="92"/>
        <v>5.8076225045372049E-2</v>
      </c>
      <c r="AO81" s="85">
        <f t="shared" si="93"/>
        <v>-0.38461538461538464</v>
      </c>
      <c r="AP81" s="80">
        <f t="shared" si="61"/>
        <v>-0.38461538461538464</v>
      </c>
      <c r="AR81" s="40">
        <v>10</v>
      </c>
      <c r="AS81" s="41">
        <v>0</v>
      </c>
      <c r="AT81" s="66">
        <f t="shared" si="94"/>
        <v>10</v>
      </c>
      <c r="AU81" s="40">
        <v>6</v>
      </c>
      <c r="AV81" s="41">
        <v>0</v>
      </c>
      <c r="AW81" s="66">
        <f t="shared" si="95"/>
        <v>6</v>
      </c>
      <c r="AX81" s="80">
        <f t="shared" si="96"/>
        <v>8.3333333333333339E-4</v>
      </c>
      <c r="AY81" s="85">
        <f t="shared" si="97"/>
        <v>-0.4</v>
      </c>
      <c r="AZ81" s="80">
        <f t="shared" si="62"/>
        <v>-0.4</v>
      </c>
      <c r="BB81" s="40">
        <v>0</v>
      </c>
      <c r="BC81" s="41">
        <v>0</v>
      </c>
      <c r="BD81" s="66">
        <f t="shared" si="98"/>
        <v>0</v>
      </c>
      <c r="BE81" s="40">
        <v>0</v>
      </c>
      <c r="BF81" s="41">
        <v>0</v>
      </c>
      <c r="BG81" s="66">
        <f t="shared" si="99"/>
        <v>0</v>
      </c>
      <c r="BH81" s="80">
        <f t="shared" si="100"/>
        <v>0</v>
      </c>
      <c r="BI81" s="85">
        <f t="shared" si="101"/>
        <v>0</v>
      </c>
      <c r="BJ81" s="80">
        <f t="shared" si="63"/>
        <v>0</v>
      </c>
      <c r="BL81" s="40">
        <v>0</v>
      </c>
      <c r="BM81" s="41">
        <v>0</v>
      </c>
      <c r="BN81" s="66">
        <f t="shared" si="102"/>
        <v>0</v>
      </c>
      <c r="BO81" s="40">
        <v>0</v>
      </c>
      <c r="BP81" s="41">
        <v>0</v>
      </c>
      <c r="BQ81" s="66">
        <f t="shared" si="103"/>
        <v>0</v>
      </c>
      <c r="BR81" s="80">
        <f t="shared" si="104"/>
        <v>0</v>
      </c>
      <c r="BS81" s="85">
        <f t="shared" si="105"/>
        <v>0</v>
      </c>
      <c r="BT81" s="80">
        <f t="shared" si="64"/>
        <v>0</v>
      </c>
      <c r="BV81" s="40">
        <v>0</v>
      </c>
      <c r="BW81" s="41">
        <v>0</v>
      </c>
      <c r="BX81" s="66">
        <f t="shared" si="106"/>
        <v>0</v>
      </c>
      <c r="BY81" s="40">
        <v>0</v>
      </c>
      <c r="BZ81" s="41">
        <v>0</v>
      </c>
      <c r="CA81" s="66">
        <f t="shared" si="107"/>
        <v>0</v>
      </c>
      <c r="CB81" s="80">
        <f t="shared" si="108"/>
        <v>0</v>
      </c>
      <c r="CC81" s="85">
        <f t="shared" si="109"/>
        <v>0</v>
      </c>
      <c r="CD81" s="80">
        <f t="shared" si="65"/>
        <v>0</v>
      </c>
      <c r="CF81" s="40">
        <v>0</v>
      </c>
      <c r="CG81" s="41">
        <v>0</v>
      </c>
      <c r="CH81" s="66">
        <f t="shared" si="110"/>
        <v>0</v>
      </c>
      <c r="CI81" s="40">
        <v>0</v>
      </c>
      <c r="CJ81" s="41">
        <v>0</v>
      </c>
      <c r="CK81" s="66">
        <f t="shared" si="111"/>
        <v>0</v>
      </c>
      <c r="CL81" s="80">
        <f t="shared" si="112"/>
        <v>0</v>
      </c>
      <c r="CM81" s="85">
        <f t="shared" si="113"/>
        <v>0</v>
      </c>
      <c r="CN81" s="80">
        <f t="shared" si="66"/>
        <v>0</v>
      </c>
      <c r="CP81" s="40">
        <v>0</v>
      </c>
      <c r="CQ81" s="41">
        <v>0</v>
      </c>
      <c r="CR81" s="66">
        <f t="shared" si="114"/>
        <v>0</v>
      </c>
      <c r="CS81" s="40">
        <v>0</v>
      </c>
      <c r="CT81" s="41">
        <v>0</v>
      </c>
      <c r="CU81" s="66">
        <f t="shared" si="115"/>
        <v>0</v>
      </c>
      <c r="CV81" s="80">
        <f t="shared" si="116"/>
        <v>0</v>
      </c>
      <c r="CW81" s="85">
        <f t="shared" si="117"/>
        <v>0</v>
      </c>
      <c r="CX81" s="80">
        <f t="shared" si="67"/>
        <v>0</v>
      </c>
    </row>
    <row r="82" spans="1:102" ht="24.95" customHeight="1">
      <c r="A82" s="3">
        <v>75</v>
      </c>
      <c r="B82" s="47" t="s">
        <v>49</v>
      </c>
      <c r="D82" s="40">
        <v>0</v>
      </c>
      <c r="E82" s="41">
        <v>0</v>
      </c>
      <c r="F82" s="66">
        <f t="shared" si="78"/>
        <v>0</v>
      </c>
      <c r="G82" s="40">
        <v>0</v>
      </c>
      <c r="H82" s="41">
        <v>0</v>
      </c>
      <c r="I82" s="66">
        <f t="shared" si="79"/>
        <v>0</v>
      </c>
      <c r="J82" s="80">
        <f t="shared" si="80"/>
        <v>0</v>
      </c>
      <c r="K82" s="85">
        <f t="shared" si="81"/>
        <v>0</v>
      </c>
      <c r="L82" s="80">
        <f t="shared" si="118"/>
        <v>0</v>
      </c>
      <c r="N82" s="40">
        <v>0</v>
      </c>
      <c r="O82" s="41">
        <v>0</v>
      </c>
      <c r="P82" s="66">
        <f t="shared" si="82"/>
        <v>0</v>
      </c>
      <c r="Q82" s="40">
        <v>0</v>
      </c>
      <c r="R82" s="41">
        <v>0</v>
      </c>
      <c r="S82" s="66">
        <f t="shared" si="83"/>
        <v>0</v>
      </c>
      <c r="T82" s="80">
        <f t="shared" si="84"/>
        <v>0</v>
      </c>
      <c r="U82" s="85">
        <f t="shared" si="85"/>
        <v>0</v>
      </c>
      <c r="V82" s="80">
        <f t="shared" si="59"/>
        <v>0</v>
      </c>
      <c r="X82" s="40">
        <v>0</v>
      </c>
      <c r="Y82" s="41">
        <v>0</v>
      </c>
      <c r="Z82" s="66">
        <f t="shared" si="86"/>
        <v>0</v>
      </c>
      <c r="AA82" s="40">
        <v>0</v>
      </c>
      <c r="AB82" s="41">
        <v>0</v>
      </c>
      <c r="AC82" s="66">
        <f t="shared" si="87"/>
        <v>0</v>
      </c>
      <c r="AD82" s="80">
        <f t="shared" si="88"/>
        <v>0</v>
      </c>
      <c r="AE82" s="85">
        <f t="shared" si="89"/>
        <v>0</v>
      </c>
      <c r="AF82" s="80">
        <f t="shared" si="60"/>
        <v>0</v>
      </c>
      <c r="AH82" s="40">
        <v>0</v>
      </c>
      <c r="AI82" s="41">
        <v>0</v>
      </c>
      <c r="AJ82" s="66">
        <f t="shared" si="90"/>
        <v>0</v>
      </c>
      <c r="AK82" s="40">
        <v>0</v>
      </c>
      <c r="AL82" s="41">
        <v>0</v>
      </c>
      <c r="AM82" s="66">
        <f t="shared" si="91"/>
        <v>0</v>
      </c>
      <c r="AN82" s="80">
        <f t="shared" si="92"/>
        <v>0</v>
      </c>
      <c r="AO82" s="85">
        <f t="shared" si="93"/>
        <v>0</v>
      </c>
      <c r="AP82" s="80">
        <f t="shared" si="61"/>
        <v>0</v>
      </c>
      <c r="AR82" s="40">
        <v>1430</v>
      </c>
      <c r="AS82" s="41">
        <v>0</v>
      </c>
      <c r="AT82" s="66">
        <f t="shared" si="94"/>
        <v>1430</v>
      </c>
      <c r="AU82" s="40">
        <v>0</v>
      </c>
      <c r="AV82" s="41">
        <v>0</v>
      </c>
      <c r="AW82" s="66">
        <f t="shared" si="95"/>
        <v>0</v>
      </c>
      <c r="AX82" s="80">
        <f t="shared" si="96"/>
        <v>0</v>
      </c>
      <c r="AY82" s="85">
        <f t="shared" si="97"/>
        <v>-1</v>
      </c>
      <c r="AZ82" s="80">
        <f t="shared" si="62"/>
        <v>-1</v>
      </c>
      <c r="BB82" s="40">
        <v>0</v>
      </c>
      <c r="BC82" s="41">
        <v>0</v>
      </c>
      <c r="BD82" s="66">
        <f t="shared" si="98"/>
        <v>0</v>
      </c>
      <c r="BE82" s="40">
        <v>0</v>
      </c>
      <c r="BF82" s="41">
        <v>0</v>
      </c>
      <c r="BG82" s="66">
        <f t="shared" si="99"/>
        <v>0</v>
      </c>
      <c r="BH82" s="80">
        <f t="shared" si="100"/>
        <v>0</v>
      </c>
      <c r="BI82" s="85">
        <f t="shared" si="101"/>
        <v>0</v>
      </c>
      <c r="BJ82" s="80">
        <f t="shared" si="63"/>
        <v>0</v>
      </c>
      <c r="BL82" s="40">
        <v>0</v>
      </c>
      <c r="BM82" s="41">
        <v>0</v>
      </c>
      <c r="BN82" s="66">
        <f t="shared" si="102"/>
        <v>0</v>
      </c>
      <c r="BO82" s="40">
        <v>0</v>
      </c>
      <c r="BP82" s="41">
        <v>0</v>
      </c>
      <c r="BQ82" s="66">
        <f t="shared" si="103"/>
        <v>0</v>
      </c>
      <c r="BR82" s="80">
        <f t="shared" si="104"/>
        <v>0</v>
      </c>
      <c r="BS82" s="85">
        <f t="shared" si="105"/>
        <v>0</v>
      </c>
      <c r="BT82" s="80">
        <f t="shared" si="64"/>
        <v>0</v>
      </c>
      <c r="BV82" s="40">
        <v>0</v>
      </c>
      <c r="BW82" s="41">
        <v>0</v>
      </c>
      <c r="BX82" s="66">
        <f t="shared" si="106"/>
        <v>0</v>
      </c>
      <c r="BY82" s="40">
        <v>0</v>
      </c>
      <c r="BZ82" s="41">
        <v>0</v>
      </c>
      <c r="CA82" s="66">
        <f t="shared" si="107"/>
        <v>0</v>
      </c>
      <c r="CB82" s="80">
        <f t="shared" si="108"/>
        <v>0</v>
      </c>
      <c r="CC82" s="85">
        <f t="shared" si="109"/>
        <v>0</v>
      </c>
      <c r="CD82" s="80">
        <f t="shared" si="65"/>
        <v>0</v>
      </c>
      <c r="CF82" s="40">
        <v>0</v>
      </c>
      <c r="CG82" s="41">
        <v>0</v>
      </c>
      <c r="CH82" s="66">
        <f t="shared" si="110"/>
        <v>0</v>
      </c>
      <c r="CI82" s="40">
        <v>0</v>
      </c>
      <c r="CJ82" s="41">
        <v>0</v>
      </c>
      <c r="CK82" s="66">
        <f t="shared" si="111"/>
        <v>0</v>
      </c>
      <c r="CL82" s="80">
        <f t="shared" si="112"/>
        <v>0</v>
      </c>
      <c r="CM82" s="85">
        <f t="shared" si="113"/>
        <v>0</v>
      </c>
      <c r="CN82" s="80">
        <f t="shared" si="66"/>
        <v>0</v>
      </c>
      <c r="CP82" s="40">
        <v>0</v>
      </c>
      <c r="CQ82" s="41">
        <v>0</v>
      </c>
      <c r="CR82" s="66">
        <f t="shared" si="114"/>
        <v>0</v>
      </c>
      <c r="CS82" s="40">
        <v>0</v>
      </c>
      <c r="CT82" s="41">
        <v>0</v>
      </c>
      <c r="CU82" s="66">
        <f t="shared" si="115"/>
        <v>0</v>
      </c>
      <c r="CV82" s="80">
        <f t="shared" si="116"/>
        <v>0</v>
      </c>
      <c r="CW82" s="85">
        <f t="shared" si="117"/>
        <v>0</v>
      </c>
      <c r="CX82" s="80">
        <f t="shared" si="67"/>
        <v>0</v>
      </c>
    </row>
    <row r="83" spans="1:102" ht="24.95" customHeight="1">
      <c r="A83" s="3">
        <v>76</v>
      </c>
      <c r="B83" s="47" t="s">
        <v>51</v>
      </c>
      <c r="D83" s="40">
        <v>1619</v>
      </c>
      <c r="E83" s="41">
        <v>3861</v>
      </c>
      <c r="F83" s="66">
        <f t="shared" si="78"/>
        <v>5480</v>
      </c>
      <c r="G83" s="40">
        <v>1164</v>
      </c>
      <c r="H83" s="41">
        <v>3014</v>
      </c>
      <c r="I83" s="66">
        <f t="shared" si="79"/>
        <v>4178</v>
      </c>
      <c r="J83" s="80">
        <f t="shared" si="80"/>
        <v>0.60080529191832044</v>
      </c>
      <c r="K83" s="85">
        <f t="shared" si="81"/>
        <v>-0.23759124087591241</v>
      </c>
      <c r="L83" s="80">
        <f t="shared" si="118"/>
        <v>-0.23759124087591241</v>
      </c>
      <c r="N83" s="40">
        <v>0</v>
      </c>
      <c r="O83" s="41">
        <v>0</v>
      </c>
      <c r="P83" s="66">
        <f t="shared" si="82"/>
        <v>0</v>
      </c>
      <c r="Q83" s="40">
        <v>0</v>
      </c>
      <c r="R83" s="41">
        <v>0</v>
      </c>
      <c r="S83" s="66">
        <f t="shared" si="83"/>
        <v>0</v>
      </c>
      <c r="T83" s="80">
        <f t="shared" si="84"/>
        <v>0</v>
      </c>
      <c r="U83" s="85">
        <f t="shared" si="85"/>
        <v>0</v>
      </c>
      <c r="V83" s="80">
        <f t="shared" si="59"/>
        <v>0</v>
      </c>
      <c r="X83" s="40">
        <v>280</v>
      </c>
      <c r="Y83" s="41">
        <v>1365</v>
      </c>
      <c r="Z83" s="66">
        <f t="shared" si="86"/>
        <v>1645</v>
      </c>
      <c r="AA83" s="40">
        <v>457</v>
      </c>
      <c r="AB83" s="41">
        <v>865</v>
      </c>
      <c r="AC83" s="66">
        <f t="shared" si="87"/>
        <v>1322</v>
      </c>
      <c r="AD83" s="80">
        <f t="shared" si="88"/>
        <v>0.60725769407441432</v>
      </c>
      <c r="AE83" s="85">
        <f t="shared" si="89"/>
        <v>-0.19635258358662613</v>
      </c>
      <c r="AF83" s="80">
        <f t="shared" si="60"/>
        <v>-0.19635258358662613</v>
      </c>
      <c r="AH83" s="40">
        <v>201</v>
      </c>
      <c r="AI83" s="41">
        <v>0</v>
      </c>
      <c r="AJ83" s="66">
        <f t="shared" si="90"/>
        <v>201</v>
      </c>
      <c r="AK83" s="40">
        <v>233</v>
      </c>
      <c r="AL83" s="41">
        <v>0</v>
      </c>
      <c r="AM83" s="66">
        <f t="shared" si="91"/>
        <v>233</v>
      </c>
      <c r="AN83" s="80">
        <f t="shared" si="92"/>
        <v>0.14095583787053842</v>
      </c>
      <c r="AO83" s="85">
        <f t="shared" si="93"/>
        <v>0.15920398009950248</v>
      </c>
      <c r="AP83" s="80">
        <f t="shared" si="61"/>
        <v>0.15920398009950248</v>
      </c>
      <c r="AR83" s="40">
        <v>768</v>
      </c>
      <c r="AS83" s="41">
        <v>0</v>
      </c>
      <c r="AT83" s="66">
        <f t="shared" si="94"/>
        <v>768</v>
      </c>
      <c r="AU83" s="40">
        <v>46</v>
      </c>
      <c r="AV83" s="41">
        <v>0</v>
      </c>
      <c r="AW83" s="66">
        <f t="shared" si="95"/>
        <v>46</v>
      </c>
      <c r="AX83" s="80">
        <f t="shared" si="96"/>
        <v>6.3888888888888893E-3</v>
      </c>
      <c r="AY83" s="85">
        <f t="shared" si="97"/>
        <v>-0.94010416666666663</v>
      </c>
      <c r="AZ83" s="80">
        <f t="shared" si="62"/>
        <v>-0.94010416666666663</v>
      </c>
      <c r="BB83" s="40">
        <v>310</v>
      </c>
      <c r="BC83" s="41">
        <v>0</v>
      </c>
      <c r="BD83" s="66">
        <f t="shared" si="98"/>
        <v>310</v>
      </c>
      <c r="BE83" s="40">
        <v>418</v>
      </c>
      <c r="BF83" s="41">
        <v>0</v>
      </c>
      <c r="BG83" s="66">
        <f t="shared" si="99"/>
        <v>418</v>
      </c>
      <c r="BH83" s="80">
        <f t="shared" si="100"/>
        <v>0.28129205921938089</v>
      </c>
      <c r="BI83" s="85">
        <f t="shared" si="101"/>
        <v>0.34838709677419355</v>
      </c>
      <c r="BJ83" s="80">
        <f t="shared" si="63"/>
        <v>0.34838709677419355</v>
      </c>
      <c r="BL83" s="40">
        <v>78</v>
      </c>
      <c r="BM83" s="41">
        <v>0</v>
      </c>
      <c r="BN83" s="66">
        <f t="shared" si="102"/>
        <v>78</v>
      </c>
      <c r="BO83" s="40">
        <v>39</v>
      </c>
      <c r="BP83" s="41">
        <v>0</v>
      </c>
      <c r="BQ83" s="66">
        <f t="shared" si="103"/>
        <v>39</v>
      </c>
      <c r="BR83" s="80">
        <f t="shared" si="104"/>
        <v>5.6934306569343063E-2</v>
      </c>
      <c r="BS83" s="85">
        <f t="shared" si="105"/>
        <v>-0.5</v>
      </c>
      <c r="BT83" s="80">
        <f t="shared" si="64"/>
        <v>-0.5</v>
      </c>
      <c r="BV83" s="40">
        <v>36</v>
      </c>
      <c r="BW83" s="41">
        <v>0</v>
      </c>
      <c r="BX83" s="66">
        <f t="shared" si="106"/>
        <v>36</v>
      </c>
      <c r="BY83" s="40">
        <v>7</v>
      </c>
      <c r="BZ83" s="41">
        <v>0</v>
      </c>
      <c r="CA83" s="66">
        <f t="shared" si="107"/>
        <v>7</v>
      </c>
      <c r="CB83" s="80">
        <f t="shared" si="108"/>
        <v>0.26923076923076922</v>
      </c>
      <c r="CC83" s="85">
        <f t="shared" si="109"/>
        <v>-0.80555555555555558</v>
      </c>
      <c r="CD83" s="80">
        <f t="shared" si="65"/>
        <v>-0.80555555555555558</v>
      </c>
      <c r="CF83" s="40">
        <v>39</v>
      </c>
      <c r="CG83" s="41">
        <v>0</v>
      </c>
      <c r="CH83" s="66">
        <f t="shared" si="110"/>
        <v>39</v>
      </c>
      <c r="CI83" s="40">
        <v>42</v>
      </c>
      <c r="CJ83" s="41">
        <v>0</v>
      </c>
      <c r="CK83" s="66">
        <f t="shared" si="111"/>
        <v>42</v>
      </c>
      <c r="CL83" s="80">
        <f t="shared" si="112"/>
        <v>0.22105263157894736</v>
      </c>
      <c r="CM83" s="85">
        <f t="shared" si="113"/>
        <v>7.6923076923076927E-2</v>
      </c>
      <c r="CN83" s="80">
        <f t="shared" si="66"/>
        <v>7.6923076923076927E-2</v>
      </c>
      <c r="CP83" s="40">
        <v>0</v>
      </c>
      <c r="CQ83" s="41">
        <v>0</v>
      </c>
      <c r="CR83" s="66">
        <f t="shared" si="114"/>
        <v>0</v>
      </c>
      <c r="CS83" s="40">
        <v>0</v>
      </c>
      <c r="CT83" s="41">
        <v>0</v>
      </c>
      <c r="CU83" s="66">
        <f t="shared" si="115"/>
        <v>0</v>
      </c>
      <c r="CV83" s="80">
        <f t="shared" si="116"/>
        <v>0</v>
      </c>
      <c r="CW83" s="85">
        <f t="shared" si="117"/>
        <v>0</v>
      </c>
      <c r="CX83" s="80">
        <f t="shared" si="67"/>
        <v>0</v>
      </c>
    </row>
    <row r="84" spans="1:102" ht="24.95" customHeight="1">
      <c r="A84" s="3">
        <v>77</v>
      </c>
      <c r="B84" s="47" t="s">
        <v>47</v>
      </c>
      <c r="D84" s="40">
        <v>0</v>
      </c>
      <c r="E84" s="41">
        <v>0</v>
      </c>
      <c r="F84" s="66">
        <f t="shared" si="78"/>
        <v>0</v>
      </c>
      <c r="G84" s="40">
        <v>0</v>
      </c>
      <c r="H84" s="41">
        <v>0</v>
      </c>
      <c r="I84" s="66">
        <f t="shared" si="79"/>
        <v>0</v>
      </c>
      <c r="J84" s="80">
        <f t="shared" si="80"/>
        <v>0</v>
      </c>
      <c r="K84" s="85">
        <f t="shared" si="81"/>
        <v>0</v>
      </c>
      <c r="L84" s="80">
        <f t="shared" si="118"/>
        <v>0</v>
      </c>
      <c r="N84" s="40">
        <v>0</v>
      </c>
      <c r="O84" s="41">
        <v>0</v>
      </c>
      <c r="P84" s="66">
        <f t="shared" si="82"/>
        <v>0</v>
      </c>
      <c r="Q84" s="40">
        <v>0</v>
      </c>
      <c r="R84" s="41">
        <v>0</v>
      </c>
      <c r="S84" s="66">
        <f t="shared" si="83"/>
        <v>0</v>
      </c>
      <c r="T84" s="80">
        <f t="shared" si="84"/>
        <v>0</v>
      </c>
      <c r="U84" s="85">
        <f t="shared" si="85"/>
        <v>0</v>
      </c>
      <c r="V84" s="80">
        <f t="shared" si="59"/>
        <v>0</v>
      </c>
      <c r="X84" s="40">
        <v>0</v>
      </c>
      <c r="Y84" s="41">
        <v>0</v>
      </c>
      <c r="Z84" s="66">
        <f t="shared" si="86"/>
        <v>0</v>
      </c>
      <c r="AA84" s="40">
        <v>0</v>
      </c>
      <c r="AB84" s="41">
        <v>0</v>
      </c>
      <c r="AC84" s="66">
        <f t="shared" si="87"/>
        <v>0</v>
      </c>
      <c r="AD84" s="80">
        <f t="shared" si="88"/>
        <v>0</v>
      </c>
      <c r="AE84" s="85">
        <f t="shared" si="89"/>
        <v>0</v>
      </c>
      <c r="AF84" s="80">
        <f t="shared" si="60"/>
        <v>0</v>
      </c>
      <c r="AH84" s="40">
        <v>0</v>
      </c>
      <c r="AI84" s="41">
        <v>0</v>
      </c>
      <c r="AJ84" s="66">
        <f t="shared" si="90"/>
        <v>0</v>
      </c>
      <c r="AK84" s="40">
        <v>0</v>
      </c>
      <c r="AL84" s="41">
        <v>0</v>
      </c>
      <c r="AM84" s="66">
        <f t="shared" si="91"/>
        <v>0</v>
      </c>
      <c r="AN84" s="80">
        <f t="shared" si="92"/>
        <v>0</v>
      </c>
      <c r="AO84" s="85">
        <f t="shared" si="93"/>
        <v>0</v>
      </c>
      <c r="AP84" s="80">
        <f t="shared" si="61"/>
        <v>0</v>
      </c>
      <c r="AR84" s="40">
        <v>543</v>
      </c>
      <c r="AS84" s="41">
        <v>0</v>
      </c>
      <c r="AT84" s="66">
        <f t="shared" si="94"/>
        <v>543</v>
      </c>
      <c r="AU84" s="40">
        <v>0</v>
      </c>
      <c r="AV84" s="41">
        <v>0</v>
      </c>
      <c r="AW84" s="66">
        <f t="shared" si="95"/>
        <v>0</v>
      </c>
      <c r="AX84" s="80">
        <f t="shared" si="96"/>
        <v>0</v>
      </c>
      <c r="AY84" s="85">
        <f t="shared" si="97"/>
        <v>-1</v>
      </c>
      <c r="AZ84" s="80">
        <f t="shared" si="62"/>
        <v>-1</v>
      </c>
      <c r="BB84" s="40">
        <v>201</v>
      </c>
      <c r="BC84" s="41">
        <v>0</v>
      </c>
      <c r="BD84" s="66">
        <f t="shared" si="98"/>
        <v>201</v>
      </c>
      <c r="BE84" s="40">
        <v>139</v>
      </c>
      <c r="BF84" s="41">
        <v>0</v>
      </c>
      <c r="BG84" s="66">
        <f t="shared" si="99"/>
        <v>139</v>
      </c>
      <c r="BH84" s="80">
        <f t="shared" si="100"/>
        <v>9.3539703903095558E-2</v>
      </c>
      <c r="BI84" s="85">
        <f t="shared" si="101"/>
        <v>-0.30845771144278605</v>
      </c>
      <c r="BJ84" s="80">
        <f t="shared" si="63"/>
        <v>-0.30845771144278605</v>
      </c>
      <c r="BL84" s="40">
        <v>0</v>
      </c>
      <c r="BM84" s="41">
        <v>0</v>
      </c>
      <c r="BN84" s="66">
        <f t="shared" si="102"/>
        <v>0</v>
      </c>
      <c r="BO84" s="40">
        <v>0</v>
      </c>
      <c r="BP84" s="41">
        <v>0</v>
      </c>
      <c r="BQ84" s="66">
        <f t="shared" si="103"/>
        <v>0</v>
      </c>
      <c r="BR84" s="80">
        <f t="shared" si="104"/>
        <v>0</v>
      </c>
      <c r="BS84" s="85">
        <f t="shared" si="105"/>
        <v>0</v>
      </c>
      <c r="BT84" s="80">
        <f t="shared" si="64"/>
        <v>0</v>
      </c>
      <c r="BV84" s="40">
        <v>0</v>
      </c>
      <c r="BW84" s="41">
        <v>0</v>
      </c>
      <c r="BX84" s="66">
        <f t="shared" si="106"/>
        <v>0</v>
      </c>
      <c r="BY84" s="40">
        <v>0</v>
      </c>
      <c r="BZ84" s="41">
        <v>0</v>
      </c>
      <c r="CA84" s="66">
        <f t="shared" si="107"/>
        <v>0</v>
      </c>
      <c r="CB84" s="80">
        <f t="shared" si="108"/>
        <v>0</v>
      </c>
      <c r="CC84" s="85">
        <f t="shared" si="109"/>
        <v>0</v>
      </c>
      <c r="CD84" s="80">
        <f t="shared" si="65"/>
        <v>0</v>
      </c>
      <c r="CF84" s="40">
        <v>0</v>
      </c>
      <c r="CG84" s="41">
        <v>0</v>
      </c>
      <c r="CH84" s="66">
        <f t="shared" si="110"/>
        <v>0</v>
      </c>
      <c r="CI84" s="40">
        <v>0</v>
      </c>
      <c r="CJ84" s="41">
        <v>0</v>
      </c>
      <c r="CK84" s="66">
        <f t="shared" si="111"/>
        <v>0</v>
      </c>
      <c r="CL84" s="80">
        <f t="shared" si="112"/>
        <v>0</v>
      </c>
      <c r="CM84" s="85">
        <f t="shared" si="113"/>
        <v>0</v>
      </c>
      <c r="CN84" s="80">
        <f t="shared" si="66"/>
        <v>0</v>
      </c>
      <c r="CP84" s="40">
        <v>2</v>
      </c>
      <c r="CQ84" s="41">
        <v>0</v>
      </c>
      <c r="CR84" s="66">
        <f t="shared" si="114"/>
        <v>2</v>
      </c>
      <c r="CS84" s="40">
        <v>22</v>
      </c>
      <c r="CT84" s="41">
        <v>0</v>
      </c>
      <c r="CU84" s="66">
        <f t="shared" si="115"/>
        <v>22</v>
      </c>
      <c r="CV84" s="80">
        <f t="shared" si="116"/>
        <v>7.2368421052631582E-2</v>
      </c>
      <c r="CW84" s="85">
        <f t="shared" si="117"/>
        <v>10</v>
      </c>
      <c r="CX84" s="80">
        <f t="shared" si="67"/>
        <v>10</v>
      </c>
    </row>
    <row r="85" spans="1:102" ht="24.95" customHeight="1">
      <c r="A85" s="3">
        <v>78</v>
      </c>
      <c r="B85" s="47" t="s">
        <v>271</v>
      </c>
      <c r="D85" s="40">
        <v>0</v>
      </c>
      <c r="E85" s="41">
        <v>0</v>
      </c>
      <c r="F85" s="66">
        <f t="shared" si="78"/>
        <v>0</v>
      </c>
      <c r="G85" s="40">
        <v>0</v>
      </c>
      <c r="H85" s="41">
        <v>0</v>
      </c>
      <c r="I85" s="66">
        <f t="shared" si="79"/>
        <v>0</v>
      </c>
      <c r="J85" s="80">
        <f t="shared" si="80"/>
        <v>0</v>
      </c>
      <c r="K85" s="85">
        <f t="shared" si="81"/>
        <v>0</v>
      </c>
      <c r="L85" s="80">
        <f t="shared" si="118"/>
        <v>0</v>
      </c>
      <c r="N85" s="40">
        <v>0</v>
      </c>
      <c r="O85" s="41">
        <v>0</v>
      </c>
      <c r="P85" s="66">
        <f t="shared" si="82"/>
        <v>0</v>
      </c>
      <c r="Q85" s="40">
        <v>0</v>
      </c>
      <c r="R85" s="41">
        <v>0</v>
      </c>
      <c r="S85" s="66">
        <f t="shared" si="83"/>
        <v>0</v>
      </c>
      <c r="T85" s="80">
        <f t="shared" si="84"/>
        <v>0</v>
      </c>
      <c r="U85" s="85">
        <f t="shared" si="85"/>
        <v>0</v>
      </c>
      <c r="V85" s="80">
        <f t="shared" si="59"/>
        <v>0</v>
      </c>
      <c r="X85" s="40">
        <v>0</v>
      </c>
      <c r="Y85" s="41">
        <v>0</v>
      </c>
      <c r="Z85" s="66">
        <f t="shared" si="86"/>
        <v>0</v>
      </c>
      <c r="AA85" s="40">
        <v>0</v>
      </c>
      <c r="AB85" s="41">
        <v>0</v>
      </c>
      <c r="AC85" s="66">
        <f t="shared" si="87"/>
        <v>0</v>
      </c>
      <c r="AD85" s="80">
        <f t="shared" si="88"/>
        <v>0</v>
      </c>
      <c r="AE85" s="85">
        <f t="shared" si="89"/>
        <v>0</v>
      </c>
      <c r="AF85" s="80">
        <f t="shared" si="60"/>
        <v>0</v>
      </c>
      <c r="AH85" s="40">
        <v>0</v>
      </c>
      <c r="AI85" s="41">
        <v>0</v>
      </c>
      <c r="AJ85" s="66">
        <f t="shared" si="90"/>
        <v>0</v>
      </c>
      <c r="AK85" s="40">
        <v>0</v>
      </c>
      <c r="AL85" s="41">
        <v>0</v>
      </c>
      <c r="AM85" s="66">
        <f t="shared" si="91"/>
        <v>0</v>
      </c>
      <c r="AN85" s="80">
        <f t="shared" si="92"/>
        <v>0</v>
      </c>
      <c r="AO85" s="85">
        <f t="shared" si="93"/>
        <v>0</v>
      </c>
      <c r="AP85" s="80">
        <f t="shared" si="61"/>
        <v>0</v>
      </c>
      <c r="AR85" s="40">
        <v>5</v>
      </c>
      <c r="AS85" s="41">
        <v>0</v>
      </c>
      <c r="AT85" s="66">
        <f t="shared" si="94"/>
        <v>5</v>
      </c>
      <c r="AU85" s="40">
        <v>5</v>
      </c>
      <c r="AV85" s="41">
        <v>0</v>
      </c>
      <c r="AW85" s="66">
        <f t="shared" si="95"/>
        <v>5</v>
      </c>
      <c r="AX85" s="80">
        <f t="shared" si="96"/>
        <v>6.9444444444444447E-4</v>
      </c>
      <c r="AY85" s="85">
        <f t="shared" si="97"/>
        <v>0</v>
      </c>
      <c r="AZ85" s="80">
        <f t="shared" si="62"/>
        <v>0</v>
      </c>
      <c r="BB85" s="40">
        <v>0</v>
      </c>
      <c r="BC85" s="41">
        <v>0</v>
      </c>
      <c r="BD85" s="66">
        <f t="shared" si="98"/>
        <v>0</v>
      </c>
      <c r="BE85" s="40">
        <v>0</v>
      </c>
      <c r="BF85" s="41">
        <v>0</v>
      </c>
      <c r="BG85" s="66">
        <f t="shared" si="99"/>
        <v>0</v>
      </c>
      <c r="BH85" s="80">
        <f t="shared" si="100"/>
        <v>0</v>
      </c>
      <c r="BI85" s="85">
        <f t="shared" si="101"/>
        <v>0</v>
      </c>
      <c r="BJ85" s="80">
        <f t="shared" si="63"/>
        <v>0</v>
      </c>
      <c r="BL85" s="40">
        <v>0</v>
      </c>
      <c r="BM85" s="41">
        <v>0</v>
      </c>
      <c r="BN85" s="66">
        <f t="shared" si="102"/>
        <v>0</v>
      </c>
      <c r="BO85" s="40">
        <v>0</v>
      </c>
      <c r="BP85" s="41">
        <v>0</v>
      </c>
      <c r="BQ85" s="66">
        <f t="shared" si="103"/>
        <v>0</v>
      </c>
      <c r="BR85" s="80">
        <f t="shared" si="104"/>
        <v>0</v>
      </c>
      <c r="BS85" s="85">
        <f t="shared" si="105"/>
        <v>0</v>
      </c>
      <c r="BT85" s="80">
        <f t="shared" si="64"/>
        <v>0</v>
      </c>
      <c r="BV85" s="40">
        <v>0</v>
      </c>
      <c r="BW85" s="41">
        <v>0</v>
      </c>
      <c r="BX85" s="66">
        <f t="shared" si="106"/>
        <v>0</v>
      </c>
      <c r="BY85" s="40">
        <v>0</v>
      </c>
      <c r="BZ85" s="41">
        <v>0</v>
      </c>
      <c r="CA85" s="66">
        <f t="shared" si="107"/>
        <v>0</v>
      </c>
      <c r="CB85" s="80">
        <f t="shared" si="108"/>
        <v>0</v>
      </c>
      <c r="CC85" s="85">
        <f t="shared" si="109"/>
        <v>0</v>
      </c>
      <c r="CD85" s="80">
        <f t="shared" si="65"/>
        <v>0</v>
      </c>
      <c r="CF85" s="40">
        <v>0</v>
      </c>
      <c r="CG85" s="41">
        <v>0</v>
      </c>
      <c r="CH85" s="66">
        <f t="shared" si="110"/>
        <v>0</v>
      </c>
      <c r="CI85" s="40">
        <v>0</v>
      </c>
      <c r="CJ85" s="41">
        <v>0</v>
      </c>
      <c r="CK85" s="66">
        <f t="shared" si="111"/>
        <v>0</v>
      </c>
      <c r="CL85" s="80">
        <f t="shared" si="112"/>
        <v>0</v>
      </c>
      <c r="CM85" s="85">
        <f t="shared" si="113"/>
        <v>0</v>
      </c>
      <c r="CN85" s="80">
        <f t="shared" si="66"/>
        <v>0</v>
      </c>
      <c r="CP85" s="40">
        <v>0</v>
      </c>
      <c r="CQ85" s="41">
        <v>0</v>
      </c>
      <c r="CR85" s="66">
        <f t="shared" si="114"/>
        <v>0</v>
      </c>
      <c r="CS85" s="40">
        <v>0</v>
      </c>
      <c r="CT85" s="41">
        <v>0</v>
      </c>
      <c r="CU85" s="66">
        <f t="shared" si="115"/>
        <v>0</v>
      </c>
      <c r="CV85" s="80">
        <f t="shared" si="116"/>
        <v>0</v>
      </c>
      <c r="CW85" s="85">
        <f t="shared" si="117"/>
        <v>0</v>
      </c>
      <c r="CX85" s="80">
        <f t="shared" si="67"/>
        <v>0</v>
      </c>
    </row>
    <row r="86" spans="1:102" ht="24.95" customHeight="1">
      <c r="A86" s="3">
        <v>79</v>
      </c>
      <c r="B86" s="47" t="s">
        <v>198</v>
      </c>
      <c r="D86" s="40">
        <v>0</v>
      </c>
      <c r="E86" s="41">
        <v>0</v>
      </c>
      <c r="F86" s="66">
        <f t="shared" si="78"/>
        <v>0</v>
      </c>
      <c r="G86" s="40">
        <v>0</v>
      </c>
      <c r="H86" s="41">
        <v>0</v>
      </c>
      <c r="I86" s="66">
        <f t="shared" si="79"/>
        <v>0</v>
      </c>
      <c r="J86" s="80">
        <f t="shared" si="80"/>
        <v>0</v>
      </c>
      <c r="K86" s="85">
        <f t="shared" si="81"/>
        <v>0</v>
      </c>
      <c r="L86" s="80">
        <f t="shared" si="118"/>
        <v>0</v>
      </c>
      <c r="N86" s="40">
        <v>0</v>
      </c>
      <c r="O86" s="41">
        <v>0</v>
      </c>
      <c r="P86" s="66">
        <f t="shared" si="82"/>
        <v>0</v>
      </c>
      <c r="Q86" s="40">
        <v>0</v>
      </c>
      <c r="R86" s="41">
        <v>0</v>
      </c>
      <c r="S86" s="66">
        <f t="shared" si="83"/>
        <v>0</v>
      </c>
      <c r="T86" s="80">
        <f t="shared" si="84"/>
        <v>0</v>
      </c>
      <c r="U86" s="85">
        <f t="shared" si="85"/>
        <v>0</v>
      </c>
      <c r="V86" s="80">
        <f t="shared" si="59"/>
        <v>0</v>
      </c>
      <c r="X86" s="40">
        <v>0</v>
      </c>
      <c r="Y86" s="41">
        <v>0</v>
      </c>
      <c r="Z86" s="66">
        <f t="shared" si="86"/>
        <v>0</v>
      </c>
      <c r="AA86" s="40">
        <v>0</v>
      </c>
      <c r="AB86" s="41">
        <v>0</v>
      </c>
      <c r="AC86" s="66">
        <f t="shared" si="87"/>
        <v>0</v>
      </c>
      <c r="AD86" s="80">
        <f t="shared" si="88"/>
        <v>0</v>
      </c>
      <c r="AE86" s="85">
        <f t="shared" si="89"/>
        <v>0</v>
      </c>
      <c r="AF86" s="80">
        <f t="shared" si="60"/>
        <v>0</v>
      </c>
      <c r="AH86" s="40">
        <v>0</v>
      </c>
      <c r="AI86" s="41">
        <v>0</v>
      </c>
      <c r="AJ86" s="66">
        <f t="shared" si="90"/>
        <v>0</v>
      </c>
      <c r="AK86" s="40">
        <v>0</v>
      </c>
      <c r="AL86" s="41">
        <v>0</v>
      </c>
      <c r="AM86" s="66">
        <f t="shared" si="91"/>
        <v>0</v>
      </c>
      <c r="AN86" s="80">
        <f t="shared" si="92"/>
        <v>0</v>
      </c>
      <c r="AO86" s="85">
        <f t="shared" si="93"/>
        <v>0</v>
      </c>
      <c r="AP86" s="80">
        <f t="shared" si="61"/>
        <v>0</v>
      </c>
      <c r="AR86" s="40">
        <v>0</v>
      </c>
      <c r="AS86" s="41">
        <v>0</v>
      </c>
      <c r="AT86" s="66">
        <f t="shared" si="94"/>
        <v>0</v>
      </c>
      <c r="AU86" s="40">
        <v>0</v>
      </c>
      <c r="AV86" s="41">
        <v>0</v>
      </c>
      <c r="AW86" s="66">
        <f t="shared" si="95"/>
        <v>0</v>
      </c>
      <c r="AX86" s="80">
        <f t="shared" si="96"/>
        <v>0</v>
      </c>
      <c r="AY86" s="85">
        <f t="shared" si="97"/>
        <v>0</v>
      </c>
      <c r="AZ86" s="80">
        <f t="shared" si="62"/>
        <v>0</v>
      </c>
      <c r="BB86" s="40">
        <v>26</v>
      </c>
      <c r="BC86" s="41">
        <v>0</v>
      </c>
      <c r="BD86" s="66">
        <f t="shared" si="98"/>
        <v>26</v>
      </c>
      <c r="BE86" s="40">
        <v>6</v>
      </c>
      <c r="BF86" s="41">
        <v>0</v>
      </c>
      <c r="BG86" s="66">
        <f t="shared" si="99"/>
        <v>6</v>
      </c>
      <c r="BH86" s="80">
        <f t="shared" si="100"/>
        <v>4.0376850605652759E-3</v>
      </c>
      <c r="BI86" s="85">
        <f t="shared" si="101"/>
        <v>-0.76923076923076927</v>
      </c>
      <c r="BJ86" s="80">
        <f t="shared" si="63"/>
        <v>-0.76923076923076927</v>
      </c>
      <c r="BL86" s="40">
        <v>0</v>
      </c>
      <c r="BM86" s="41">
        <v>0</v>
      </c>
      <c r="BN86" s="66">
        <f t="shared" si="102"/>
        <v>0</v>
      </c>
      <c r="BO86" s="40">
        <v>0</v>
      </c>
      <c r="BP86" s="41">
        <v>0</v>
      </c>
      <c r="BQ86" s="66">
        <f t="shared" si="103"/>
        <v>0</v>
      </c>
      <c r="BR86" s="80">
        <f t="shared" si="104"/>
        <v>0</v>
      </c>
      <c r="BS86" s="85">
        <f t="shared" si="105"/>
        <v>0</v>
      </c>
      <c r="BT86" s="80">
        <f t="shared" si="64"/>
        <v>0</v>
      </c>
      <c r="BV86" s="40">
        <v>0</v>
      </c>
      <c r="BW86" s="41">
        <v>0</v>
      </c>
      <c r="BX86" s="66">
        <f t="shared" si="106"/>
        <v>0</v>
      </c>
      <c r="BY86" s="40">
        <v>0</v>
      </c>
      <c r="BZ86" s="41">
        <v>0</v>
      </c>
      <c r="CA86" s="66">
        <f t="shared" si="107"/>
        <v>0</v>
      </c>
      <c r="CB86" s="80">
        <f t="shared" si="108"/>
        <v>0</v>
      </c>
      <c r="CC86" s="85">
        <f t="shared" si="109"/>
        <v>0</v>
      </c>
      <c r="CD86" s="80">
        <f t="shared" si="65"/>
        <v>0</v>
      </c>
      <c r="CF86" s="40">
        <v>0</v>
      </c>
      <c r="CG86" s="41">
        <v>0</v>
      </c>
      <c r="CH86" s="66">
        <f t="shared" si="110"/>
        <v>0</v>
      </c>
      <c r="CI86" s="40">
        <v>0</v>
      </c>
      <c r="CJ86" s="41">
        <v>0</v>
      </c>
      <c r="CK86" s="66">
        <f t="shared" si="111"/>
        <v>0</v>
      </c>
      <c r="CL86" s="80">
        <f t="shared" si="112"/>
        <v>0</v>
      </c>
      <c r="CM86" s="85">
        <f t="shared" si="113"/>
        <v>0</v>
      </c>
      <c r="CN86" s="80">
        <f t="shared" si="66"/>
        <v>0</v>
      </c>
      <c r="CP86" s="40">
        <v>0</v>
      </c>
      <c r="CQ86" s="41">
        <v>0</v>
      </c>
      <c r="CR86" s="66">
        <f t="shared" si="114"/>
        <v>0</v>
      </c>
      <c r="CS86" s="40">
        <v>0</v>
      </c>
      <c r="CT86" s="41">
        <v>0</v>
      </c>
      <c r="CU86" s="66">
        <f t="shared" si="115"/>
        <v>0</v>
      </c>
      <c r="CV86" s="80">
        <f t="shared" si="116"/>
        <v>0</v>
      </c>
      <c r="CW86" s="85">
        <f t="shared" si="117"/>
        <v>0</v>
      </c>
      <c r="CX86" s="80">
        <f t="shared" si="67"/>
        <v>0</v>
      </c>
    </row>
    <row r="87" spans="1:102" ht="24.95" customHeight="1">
      <c r="A87" s="3">
        <v>80</v>
      </c>
      <c r="B87" s="47" t="s">
        <v>44</v>
      </c>
      <c r="D87" s="40">
        <v>0</v>
      </c>
      <c r="E87" s="41">
        <v>0</v>
      </c>
      <c r="F87" s="66">
        <f t="shared" si="78"/>
        <v>0</v>
      </c>
      <c r="G87" s="40">
        <v>0</v>
      </c>
      <c r="H87" s="41">
        <v>0</v>
      </c>
      <c r="I87" s="66">
        <f t="shared" si="79"/>
        <v>0</v>
      </c>
      <c r="J87" s="80">
        <f t="shared" si="80"/>
        <v>0</v>
      </c>
      <c r="K87" s="85">
        <f t="shared" si="81"/>
        <v>0</v>
      </c>
      <c r="L87" s="80">
        <f t="shared" si="118"/>
        <v>0</v>
      </c>
      <c r="N87" s="40">
        <v>0</v>
      </c>
      <c r="O87" s="41">
        <v>0</v>
      </c>
      <c r="P87" s="66">
        <f t="shared" si="82"/>
        <v>0</v>
      </c>
      <c r="Q87" s="40">
        <v>0</v>
      </c>
      <c r="R87" s="41">
        <v>0</v>
      </c>
      <c r="S87" s="66">
        <f t="shared" si="83"/>
        <v>0</v>
      </c>
      <c r="T87" s="80">
        <f t="shared" si="84"/>
        <v>0</v>
      </c>
      <c r="U87" s="85">
        <f t="shared" si="85"/>
        <v>0</v>
      </c>
      <c r="V87" s="80">
        <f t="shared" si="59"/>
        <v>0</v>
      </c>
      <c r="X87" s="40">
        <v>0</v>
      </c>
      <c r="Y87" s="41">
        <v>0</v>
      </c>
      <c r="Z87" s="66">
        <f t="shared" si="86"/>
        <v>0</v>
      </c>
      <c r="AA87" s="40">
        <v>0</v>
      </c>
      <c r="AB87" s="41">
        <v>0</v>
      </c>
      <c r="AC87" s="66">
        <f t="shared" si="87"/>
        <v>0</v>
      </c>
      <c r="AD87" s="80">
        <f t="shared" si="88"/>
        <v>0</v>
      </c>
      <c r="AE87" s="85">
        <f t="shared" si="89"/>
        <v>0</v>
      </c>
      <c r="AF87" s="80">
        <f t="shared" si="60"/>
        <v>0</v>
      </c>
      <c r="AH87" s="40">
        <v>138</v>
      </c>
      <c r="AI87" s="41">
        <v>0</v>
      </c>
      <c r="AJ87" s="66">
        <f t="shared" si="90"/>
        <v>138</v>
      </c>
      <c r="AK87" s="40">
        <v>133</v>
      </c>
      <c r="AL87" s="41">
        <v>0</v>
      </c>
      <c r="AM87" s="66">
        <f t="shared" si="91"/>
        <v>133</v>
      </c>
      <c r="AN87" s="80">
        <f t="shared" si="92"/>
        <v>8.0459770114942528E-2</v>
      </c>
      <c r="AO87" s="85">
        <f t="shared" si="93"/>
        <v>-3.6231884057971016E-2</v>
      </c>
      <c r="AP87" s="80">
        <f t="shared" si="61"/>
        <v>-3.6231884057971016E-2</v>
      </c>
      <c r="AR87" s="40">
        <v>1920</v>
      </c>
      <c r="AS87" s="41">
        <v>8</v>
      </c>
      <c r="AT87" s="66">
        <f t="shared" si="94"/>
        <v>1928</v>
      </c>
      <c r="AU87" s="40">
        <v>36</v>
      </c>
      <c r="AV87" s="41">
        <v>1</v>
      </c>
      <c r="AW87" s="66">
        <f t="shared" si="95"/>
        <v>37</v>
      </c>
      <c r="AX87" s="80">
        <f t="shared" si="96"/>
        <v>5.138888888888889E-3</v>
      </c>
      <c r="AY87" s="85">
        <f t="shared" si="97"/>
        <v>-0.98080912863070535</v>
      </c>
      <c r="AZ87" s="80">
        <f t="shared" si="62"/>
        <v>-0.98080912863070535</v>
      </c>
      <c r="BB87" s="40">
        <v>0</v>
      </c>
      <c r="BC87" s="41">
        <v>0</v>
      </c>
      <c r="BD87" s="66">
        <f t="shared" si="98"/>
        <v>0</v>
      </c>
      <c r="BE87" s="40">
        <v>0</v>
      </c>
      <c r="BF87" s="41">
        <v>0</v>
      </c>
      <c r="BG87" s="66">
        <f t="shared" si="99"/>
        <v>0</v>
      </c>
      <c r="BH87" s="80">
        <f t="shared" si="100"/>
        <v>0</v>
      </c>
      <c r="BI87" s="85">
        <f t="shared" si="101"/>
        <v>0</v>
      </c>
      <c r="BJ87" s="80">
        <f t="shared" si="63"/>
        <v>0</v>
      </c>
      <c r="BL87" s="40">
        <v>0</v>
      </c>
      <c r="BM87" s="41">
        <v>0</v>
      </c>
      <c r="BN87" s="66">
        <f t="shared" si="102"/>
        <v>0</v>
      </c>
      <c r="BO87" s="40">
        <v>0</v>
      </c>
      <c r="BP87" s="41">
        <v>0</v>
      </c>
      <c r="BQ87" s="66">
        <f t="shared" si="103"/>
        <v>0</v>
      </c>
      <c r="BR87" s="80">
        <f t="shared" si="104"/>
        <v>0</v>
      </c>
      <c r="BS87" s="85">
        <f t="shared" si="105"/>
        <v>0</v>
      </c>
      <c r="BT87" s="80">
        <f t="shared" si="64"/>
        <v>0</v>
      </c>
      <c r="BV87" s="40">
        <v>0</v>
      </c>
      <c r="BW87" s="41">
        <v>0</v>
      </c>
      <c r="BX87" s="66">
        <f t="shared" si="106"/>
        <v>0</v>
      </c>
      <c r="BY87" s="40">
        <v>0</v>
      </c>
      <c r="BZ87" s="41">
        <v>0</v>
      </c>
      <c r="CA87" s="66">
        <f t="shared" si="107"/>
        <v>0</v>
      </c>
      <c r="CB87" s="80">
        <f t="shared" si="108"/>
        <v>0</v>
      </c>
      <c r="CC87" s="85">
        <f t="shared" si="109"/>
        <v>0</v>
      </c>
      <c r="CD87" s="80">
        <f t="shared" si="65"/>
        <v>0</v>
      </c>
      <c r="CF87" s="40">
        <v>0</v>
      </c>
      <c r="CG87" s="41">
        <v>0</v>
      </c>
      <c r="CH87" s="66">
        <f t="shared" si="110"/>
        <v>0</v>
      </c>
      <c r="CI87" s="40">
        <v>2</v>
      </c>
      <c r="CJ87" s="41">
        <v>0</v>
      </c>
      <c r="CK87" s="66">
        <f t="shared" si="111"/>
        <v>2</v>
      </c>
      <c r="CL87" s="80">
        <f t="shared" si="112"/>
        <v>1.0526315789473684E-2</v>
      </c>
      <c r="CM87" s="85">
        <f t="shared" si="113"/>
        <v>0</v>
      </c>
      <c r="CN87" s="80">
        <f t="shared" si="66"/>
        <v>0</v>
      </c>
      <c r="CP87" s="40">
        <v>70</v>
      </c>
      <c r="CQ87" s="41">
        <v>0</v>
      </c>
      <c r="CR87" s="66">
        <f t="shared" si="114"/>
        <v>70</v>
      </c>
      <c r="CS87" s="40">
        <v>67</v>
      </c>
      <c r="CT87" s="41">
        <v>0</v>
      </c>
      <c r="CU87" s="66">
        <f t="shared" si="115"/>
        <v>67</v>
      </c>
      <c r="CV87" s="80">
        <f t="shared" si="116"/>
        <v>0.22039473684210525</v>
      </c>
      <c r="CW87" s="85">
        <f t="shared" si="117"/>
        <v>-4.2857142857142858E-2</v>
      </c>
      <c r="CX87" s="80">
        <f t="shared" si="67"/>
        <v>-4.2857142857142858E-2</v>
      </c>
    </row>
    <row r="88" spans="1:102" ht="24.95" customHeight="1">
      <c r="A88" s="3">
        <v>81</v>
      </c>
      <c r="B88" s="47" t="s">
        <v>272</v>
      </c>
      <c r="D88" s="40">
        <v>0</v>
      </c>
      <c r="E88" s="41">
        <v>0</v>
      </c>
      <c r="F88" s="66">
        <f t="shared" si="78"/>
        <v>0</v>
      </c>
      <c r="G88" s="40">
        <v>0</v>
      </c>
      <c r="H88" s="41">
        <v>0</v>
      </c>
      <c r="I88" s="66">
        <f t="shared" si="79"/>
        <v>0</v>
      </c>
      <c r="J88" s="80">
        <f t="shared" si="80"/>
        <v>0</v>
      </c>
      <c r="K88" s="85">
        <f t="shared" si="81"/>
        <v>0</v>
      </c>
      <c r="L88" s="80">
        <f t="shared" si="118"/>
        <v>0</v>
      </c>
      <c r="N88" s="40">
        <v>0</v>
      </c>
      <c r="O88" s="41">
        <v>0</v>
      </c>
      <c r="P88" s="66">
        <f t="shared" si="82"/>
        <v>0</v>
      </c>
      <c r="Q88" s="40">
        <v>0</v>
      </c>
      <c r="R88" s="41">
        <v>0</v>
      </c>
      <c r="S88" s="66">
        <f t="shared" si="83"/>
        <v>0</v>
      </c>
      <c r="T88" s="80">
        <f t="shared" si="84"/>
        <v>0</v>
      </c>
      <c r="U88" s="85">
        <f t="shared" si="85"/>
        <v>0</v>
      </c>
      <c r="V88" s="80">
        <f t="shared" si="59"/>
        <v>0</v>
      </c>
      <c r="X88" s="40">
        <v>0</v>
      </c>
      <c r="Y88" s="41">
        <v>0</v>
      </c>
      <c r="Z88" s="66">
        <f t="shared" si="86"/>
        <v>0</v>
      </c>
      <c r="AA88" s="40">
        <v>0</v>
      </c>
      <c r="AB88" s="41">
        <v>0</v>
      </c>
      <c r="AC88" s="66">
        <f t="shared" si="87"/>
        <v>0</v>
      </c>
      <c r="AD88" s="80">
        <f t="shared" si="88"/>
        <v>0</v>
      </c>
      <c r="AE88" s="85">
        <f t="shared" si="89"/>
        <v>0</v>
      </c>
      <c r="AF88" s="80">
        <f t="shared" si="60"/>
        <v>0</v>
      </c>
      <c r="AH88" s="40">
        <v>0</v>
      </c>
      <c r="AI88" s="41">
        <v>0</v>
      </c>
      <c r="AJ88" s="66">
        <f t="shared" si="90"/>
        <v>0</v>
      </c>
      <c r="AK88" s="40">
        <v>0</v>
      </c>
      <c r="AL88" s="41">
        <v>0</v>
      </c>
      <c r="AM88" s="66">
        <f t="shared" si="91"/>
        <v>0</v>
      </c>
      <c r="AN88" s="80">
        <f t="shared" si="92"/>
        <v>0</v>
      </c>
      <c r="AO88" s="85">
        <f t="shared" si="93"/>
        <v>0</v>
      </c>
      <c r="AP88" s="80">
        <f t="shared" si="61"/>
        <v>0</v>
      </c>
      <c r="AR88" s="40">
        <v>0</v>
      </c>
      <c r="AS88" s="41">
        <v>47</v>
      </c>
      <c r="AT88" s="66">
        <f t="shared" si="94"/>
        <v>47</v>
      </c>
      <c r="AU88" s="40">
        <v>0</v>
      </c>
      <c r="AV88" s="41">
        <v>3</v>
      </c>
      <c r="AW88" s="66">
        <f t="shared" si="95"/>
        <v>3</v>
      </c>
      <c r="AX88" s="80">
        <f t="shared" si="96"/>
        <v>4.1666666666666669E-4</v>
      </c>
      <c r="AY88" s="85">
        <f t="shared" si="97"/>
        <v>-0.93617021276595747</v>
      </c>
      <c r="AZ88" s="80">
        <f t="shared" si="62"/>
        <v>-0.93617021276595747</v>
      </c>
      <c r="BB88" s="40">
        <v>0</v>
      </c>
      <c r="BC88" s="41">
        <v>0</v>
      </c>
      <c r="BD88" s="66">
        <f t="shared" si="98"/>
        <v>0</v>
      </c>
      <c r="BE88" s="40">
        <v>0</v>
      </c>
      <c r="BF88" s="41">
        <v>0</v>
      </c>
      <c r="BG88" s="66">
        <f t="shared" si="99"/>
        <v>0</v>
      </c>
      <c r="BH88" s="80">
        <f t="shared" si="100"/>
        <v>0</v>
      </c>
      <c r="BI88" s="85">
        <f t="shared" si="101"/>
        <v>0</v>
      </c>
      <c r="BJ88" s="80">
        <f t="shared" si="63"/>
        <v>0</v>
      </c>
      <c r="BL88" s="40">
        <v>0</v>
      </c>
      <c r="BM88" s="41">
        <v>0</v>
      </c>
      <c r="BN88" s="66">
        <f t="shared" si="102"/>
        <v>0</v>
      </c>
      <c r="BO88" s="40">
        <v>0</v>
      </c>
      <c r="BP88" s="41">
        <v>0</v>
      </c>
      <c r="BQ88" s="66">
        <f t="shared" si="103"/>
        <v>0</v>
      </c>
      <c r="BR88" s="80">
        <f t="shared" si="104"/>
        <v>0</v>
      </c>
      <c r="BS88" s="85">
        <f t="shared" si="105"/>
        <v>0</v>
      </c>
      <c r="BT88" s="80">
        <f t="shared" si="64"/>
        <v>0</v>
      </c>
      <c r="BV88" s="40">
        <v>0</v>
      </c>
      <c r="BW88" s="41">
        <v>0</v>
      </c>
      <c r="BX88" s="66">
        <f t="shared" si="106"/>
        <v>0</v>
      </c>
      <c r="BY88" s="40">
        <v>0</v>
      </c>
      <c r="BZ88" s="41">
        <v>0</v>
      </c>
      <c r="CA88" s="66">
        <f t="shared" si="107"/>
        <v>0</v>
      </c>
      <c r="CB88" s="80">
        <f t="shared" si="108"/>
        <v>0</v>
      </c>
      <c r="CC88" s="85">
        <f t="shared" si="109"/>
        <v>0</v>
      </c>
      <c r="CD88" s="80">
        <f t="shared" si="65"/>
        <v>0</v>
      </c>
      <c r="CF88" s="40">
        <v>0</v>
      </c>
      <c r="CG88" s="41">
        <v>0</v>
      </c>
      <c r="CH88" s="66">
        <f t="shared" si="110"/>
        <v>0</v>
      </c>
      <c r="CI88" s="40">
        <v>0</v>
      </c>
      <c r="CJ88" s="41">
        <v>0</v>
      </c>
      <c r="CK88" s="66">
        <f t="shared" si="111"/>
        <v>0</v>
      </c>
      <c r="CL88" s="80">
        <f t="shared" si="112"/>
        <v>0</v>
      </c>
      <c r="CM88" s="85">
        <f t="shared" si="113"/>
        <v>0</v>
      </c>
      <c r="CN88" s="80">
        <f t="shared" si="66"/>
        <v>0</v>
      </c>
      <c r="CP88" s="40">
        <v>0</v>
      </c>
      <c r="CQ88" s="41">
        <v>0</v>
      </c>
      <c r="CR88" s="66">
        <f t="shared" si="114"/>
        <v>0</v>
      </c>
      <c r="CS88" s="40">
        <v>0</v>
      </c>
      <c r="CT88" s="41">
        <v>0</v>
      </c>
      <c r="CU88" s="66">
        <f t="shared" si="115"/>
        <v>0</v>
      </c>
      <c r="CV88" s="80">
        <f t="shared" si="116"/>
        <v>0</v>
      </c>
      <c r="CW88" s="85">
        <f t="shared" si="117"/>
        <v>0</v>
      </c>
      <c r="CX88" s="80">
        <f t="shared" si="67"/>
        <v>0</v>
      </c>
    </row>
    <row r="89" spans="1:102" ht="24.95" customHeight="1">
      <c r="A89" s="3">
        <v>82</v>
      </c>
      <c r="B89" s="47" t="s">
        <v>111</v>
      </c>
      <c r="D89" s="40">
        <v>0</v>
      </c>
      <c r="E89" s="41">
        <v>0</v>
      </c>
      <c r="F89" s="66">
        <f t="shared" si="78"/>
        <v>0</v>
      </c>
      <c r="G89" s="40">
        <v>0</v>
      </c>
      <c r="H89" s="41">
        <v>0</v>
      </c>
      <c r="I89" s="66">
        <f t="shared" si="79"/>
        <v>0</v>
      </c>
      <c r="J89" s="80">
        <f t="shared" si="80"/>
        <v>0</v>
      </c>
      <c r="K89" s="85">
        <f t="shared" si="81"/>
        <v>0</v>
      </c>
      <c r="L89" s="80">
        <f t="shared" si="118"/>
        <v>0</v>
      </c>
      <c r="N89" s="40">
        <v>3305</v>
      </c>
      <c r="O89" s="41">
        <v>0</v>
      </c>
      <c r="P89" s="66">
        <f t="shared" si="82"/>
        <v>3305</v>
      </c>
      <c r="Q89" s="40">
        <v>3223</v>
      </c>
      <c r="R89" s="41">
        <v>0</v>
      </c>
      <c r="S89" s="66">
        <f t="shared" si="83"/>
        <v>3223</v>
      </c>
      <c r="T89" s="80">
        <f t="shared" si="84"/>
        <v>0.42335478786286618</v>
      </c>
      <c r="U89" s="85">
        <f t="shared" si="85"/>
        <v>-2.481089258698941E-2</v>
      </c>
      <c r="V89" s="80">
        <f t="shared" si="59"/>
        <v>-2.481089258698941E-2</v>
      </c>
      <c r="X89" s="40">
        <v>3</v>
      </c>
      <c r="Y89" s="41">
        <v>0</v>
      </c>
      <c r="Z89" s="66">
        <f t="shared" si="86"/>
        <v>3</v>
      </c>
      <c r="AA89" s="40">
        <v>0</v>
      </c>
      <c r="AB89" s="41">
        <v>0</v>
      </c>
      <c r="AC89" s="66">
        <f t="shared" si="87"/>
        <v>0</v>
      </c>
      <c r="AD89" s="80">
        <f t="shared" si="88"/>
        <v>0</v>
      </c>
      <c r="AE89" s="85">
        <f t="shared" si="89"/>
        <v>-1</v>
      </c>
      <c r="AF89" s="80">
        <f t="shared" si="60"/>
        <v>-1</v>
      </c>
      <c r="AH89" s="40">
        <v>20</v>
      </c>
      <c r="AI89" s="41">
        <v>0</v>
      </c>
      <c r="AJ89" s="66">
        <f t="shared" si="90"/>
        <v>20</v>
      </c>
      <c r="AK89" s="40">
        <v>47</v>
      </c>
      <c r="AL89" s="41">
        <v>0</v>
      </c>
      <c r="AM89" s="66">
        <f t="shared" si="91"/>
        <v>47</v>
      </c>
      <c r="AN89" s="80">
        <f t="shared" si="92"/>
        <v>2.8433151845130067E-2</v>
      </c>
      <c r="AO89" s="85">
        <f t="shared" si="93"/>
        <v>1.35</v>
      </c>
      <c r="AP89" s="80">
        <f t="shared" si="61"/>
        <v>1.35</v>
      </c>
      <c r="AR89" s="40">
        <v>0</v>
      </c>
      <c r="AS89" s="41">
        <v>0</v>
      </c>
      <c r="AT89" s="66">
        <f t="shared" si="94"/>
        <v>0</v>
      </c>
      <c r="AU89" s="40">
        <v>0</v>
      </c>
      <c r="AV89" s="41">
        <v>0</v>
      </c>
      <c r="AW89" s="66">
        <f t="shared" si="95"/>
        <v>0</v>
      </c>
      <c r="AX89" s="80">
        <f t="shared" si="96"/>
        <v>0</v>
      </c>
      <c r="AY89" s="85">
        <f t="shared" si="97"/>
        <v>0</v>
      </c>
      <c r="AZ89" s="80">
        <f t="shared" si="62"/>
        <v>0</v>
      </c>
      <c r="BB89" s="40">
        <v>0</v>
      </c>
      <c r="BC89" s="41">
        <v>0</v>
      </c>
      <c r="BD89" s="66">
        <f t="shared" si="98"/>
        <v>0</v>
      </c>
      <c r="BE89" s="40">
        <v>0</v>
      </c>
      <c r="BF89" s="41">
        <v>0</v>
      </c>
      <c r="BG89" s="66">
        <f t="shared" si="99"/>
        <v>0</v>
      </c>
      <c r="BH89" s="80">
        <f t="shared" si="100"/>
        <v>0</v>
      </c>
      <c r="BI89" s="85">
        <f t="shared" si="101"/>
        <v>0</v>
      </c>
      <c r="BJ89" s="80">
        <f t="shared" si="63"/>
        <v>0</v>
      </c>
      <c r="BL89" s="40">
        <v>0</v>
      </c>
      <c r="BM89" s="41">
        <v>0</v>
      </c>
      <c r="BN89" s="66">
        <f t="shared" si="102"/>
        <v>0</v>
      </c>
      <c r="BO89" s="40">
        <v>0</v>
      </c>
      <c r="BP89" s="41">
        <v>0</v>
      </c>
      <c r="BQ89" s="66">
        <f t="shared" si="103"/>
        <v>0</v>
      </c>
      <c r="BR89" s="80">
        <f t="shared" si="104"/>
        <v>0</v>
      </c>
      <c r="BS89" s="85">
        <f t="shared" si="105"/>
        <v>0</v>
      </c>
      <c r="BT89" s="80">
        <f t="shared" si="64"/>
        <v>0</v>
      </c>
      <c r="BV89" s="40">
        <v>0</v>
      </c>
      <c r="BW89" s="41">
        <v>0</v>
      </c>
      <c r="BX89" s="66">
        <f t="shared" si="106"/>
        <v>0</v>
      </c>
      <c r="BY89" s="40">
        <v>0</v>
      </c>
      <c r="BZ89" s="41">
        <v>0</v>
      </c>
      <c r="CA89" s="66">
        <f t="shared" si="107"/>
        <v>0</v>
      </c>
      <c r="CB89" s="80">
        <f t="shared" si="108"/>
        <v>0</v>
      </c>
      <c r="CC89" s="85">
        <f t="shared" si="109"/>
        <v>0</v>
      </c>
      <c r="CD89" s="80">
        <f t="shared" si="65"/>
        <v>0</v>
      </c>
      <c r="CF89" s="40">
        <v>0</v>
      </c>
      <c r="CG89" s="41">
        <v>0</v>
      </c>
      <c r="CH89" s="66">
        <f t="shared" si="110"/>
        <v>0</v>
      </c>
      <c r="CI89" s="40">
        <v>0</v>
      </c>
      <c r="CJ89" s="41">
        <v>0</v>
      </c>
      <c r="CK89" s="66">
        <f t="shared" si="111"/>
        <v>0</v>
      </c>
      <c r="CL89" s="80">
        <f t="shared" si="112"/>
        <v>0</v>
      </c>
      <c r="CM89" s="85">
        <f t="shared" si="113"/>
        <v>0</v>
      </c>
      <c r="CN89" s="80">
        <f t="shared" si="66"/>
        <v>0</v>
      </c>
      <c r="CP89" s="40">
        <v>0</v>
      </c>
      <c r="CQ89" s="41">
        <v>0</v>
      </c>
      <c r="CR89" s="66">
        <f t="shared" si="114"/>
        <v>0</v>
      </c>
      <c r="CS89" s="40">
        <v>0</v>
      </c>
      <c r="CT89" s="41">
        <v>0</v>
      </c>
      <c r="CU89" s="66">
        <f t="shared" si="115"/>
        <v>0</v>
      </c>
      <c r="CV89" s="80">
        <f t="shared" si="116"/>
        <v>0</v>
      </c>
      <c r="CW89" s="85">
        <f t="shared" si="117"/>
        <v>0</v>
      </c>
      <c r="CX89" s="80">
        <f t="shared" si="67"/>
        <v>0</v>
      </c>
    </row>
    <row r="90" spans="1:102" ht="24.95" customHeight="1">
      <c r="A90" s="3">
        <v>83</v>
      </c>
      <c r="B90" s="47" t="s">
        <v>241</v>
      </c>
      <c r="D90" s="40">
        <v>0</v>
      </c>
      <c r="E90" s="41">
        <v>0</v>
      </c>
      <c r="F90" s="66">
        <f t="shared" si="78"/>
        <v>0</v>
      </c>
      <c r="G90" s="40">
        <v>0</v>
      </c>
      <c r="H90" s="41">
        <v>0</v>
      </c>
      <c r="I90" s="66">
        <f t="shared" si="79"/>
        <v>0</v>
      </c>
      <c r="J90" s="80">
        <f t="shared" si="80"/>
        <v>0</v>
      </c>
      <c r="K90" s="85">
        <f t="shared" si="81"/>
        <v>0</v>
      </c>
      <c r="L90" s="80">
        <f t="shared" si="118"/>
        <v>0</v>
      </c>
      <c r="N90" s="40">
        <v>0</v>
      </c>
      <c r="O90" s="41">
        <v>0</v>
      </c>
      <c r="P90" s="66">
        <f t="shared" si="82"/>
        <v>0</v>
      </c>
      <c r="Q90" s="40">
        <v>0</v>
      </c>
      <c r="R90" s="41">
        <v>0</v>
      </c>
      <c r="S90" s="66">
        <f t="shared" si="83"/>
        <v>0</v>
      </c>
      <c r="T90" s="80">
        <f t="shared" si="84"/>
        <v>0</v>
      </c>
      <c r="U90" s="85">
        <f t="shared" si="85"/>
        <v>0</v>
      </c>
      <c r="V90" s="80">
        <f t="shared" si="59"/>
        <v>0</v>
      </c>
      <c r="X90" s="40">
        <v>0</v>
      </c>
      <c r="Y90" s="41">
        <v>0</v>
      </c>
      <c r="Z90" s="66">
        <f t="shared" si="86"/>
        <v>0</v>
      </c>
      <c r="AA90" s="40">
        <v>0</v>
      </c>
      <c r="AB90" s="41">
        <v>0</v>
      </c>
      <c r="AC90" s="66">
        <f t="shared" si="87"/>
        <v>0</v>
      </c>
      <c r="AD90" s="80">
        <f t="shared" si="88"/>
        <v>0</v>
      </c>
      <c r="AE90" s="85">
        <f t="shared" si="89"/>
        <v>0</v>
      </c>
      <c r="AF90" s="80">
        <f t="shared" si="60"/>
        <v>0</v>
      </c>
      <c r="AH90" s="40">
        <v>0</v>
      </c>
      <c r="AI90" s="41">
        <v>0</v>
      </c>
      <c r="AJ90" s="66">
        <f t="shared" si="90"/>
        <v>0</v>
      </c>
      <c r="AK90" s="40">
        <v>0</v>
      </c>
      <c r="AL90" s="41">
        <v>0</v>
      </c>
      <c r="AM90" s="66">
        <f t="shared" si="91"/>
        <v>0</v>
      </c>
      <c r="AN90" s="80">
        <f t="shared" si="92"/>
        <v>0</v>
      </c>
      <c r="AO90" s="85">
        <f t="shared" si="93"/>
        <v>0</v>
      </c>
      <c r="AP90" s="80">
        <f t="shared" si="61"/>
        <v>0</v>
      </c>
      <c r="AR90" s="40">
        <v>0</v>
      </c>
      <c r="AS90" s="41">
        <v>0</v>
      </c>
      <c r="AT90" s="66">
        <f t="shared" si="94"/>
        <v>0</v>
      </c>
      <c r="AU90" s="40">
        <v>0</v>
      </c>
      <c r="AV90" s="41">
        <v>0</v>
      </c>
      <c r="AW90" s="66">
        <f t="shared" si="95"/>
        <v>0</v>
      </c>
      <c r="AX90" s="80">
        <f t="shared" si="96"/>
        <v>0</v>
      </c>
      <c r="AY90" s="85">
        <f t="shared" si="97"/>
        <v>0</v>
      </c>
      <c r="AZ90" s="80">
        <f t="shared" si="62"/>
        <v>0</v>
      </c>
      <c r="BB90" s="40">
        <v>1</v>
      </c>
      <c r="BC90" s="41">
        <v>0</v>
      </c>
      <c r="BD90" s="66">
        <f t="shared" si="98"/>
        <v>1</v>
      </c>
      <c r="BE90" s="40">
        <v>9</v>
      </c>
      <c r="BF90" s="41">
        <v>0</v>
      </c>
      <c r="BG90" s="66">
        <f t="shared" si="99"/>
        <v>9</v>
      </c>
      <c r="BH90" s="80">
        <f t="shared" si="100"/>
        <v>6.0565275908479139E-3</v>
      </c>
      <c r="BI90" s="85">
        <f t="shared" si="101"/>
        <v>8</v>
      </c>
      <c r="BJ90" s="80">
        <f t="shared" si="63"/>
        <v>8</v>
      </c>
      <c r="BL90" s="40">
        <v>0</v>
      </c>
      <c r="BM90" s="41">
        <v>0</v>
      </c>
      <c r="BN90" s="66">
        <f t="shared" si="102"/>
        <v>0</v>
      </c>
      <c r="BO90" s="40">
        <v>0</v>
      </c>
      <c r="BP90" s="41">
        <v>0</v>
      </c>
      <c r="BQ90" s="66">
        <f t="shared" si="103"/>
        <v>0</v>
      </c>
      <c r="BR90" s="80">
        <f t="shared" si="104"/>
        <v>0</v>
      </c>
      <c r="BS90" s="85">
        <f t="shared" si="105"/>
        <v>0</v>
      </c>
      <c r="BT90" s="80">
        <f t="shared" si="64"/>
        <v>0</v>
      </c>
      <c r="BV90" s="40">
        <v>0</v>
      </c>
      <c r="BW90" s="41">
        <v>0</v>
      </c>
      <c r="BX90" s="66">
        <f t="shared" si="106"/>
        <v>0</v>
      </c>
      <c r="BY90" s="40">
        <v>0</v>
      </c>
      <c r="BZ90" s="41">
        <v>0</v>
      </c>
      <c r="CA90" s="66">
        <f t="shared" si="107"/>
        <v>0</v>
      </c>
      <c r="CB90" s="80">
        <f t="shared" si="108"/>
        <v>0</v>
      </c>
      <c r="CC90" s="85">
        <f t="shared" si="109"/>
        <v>0</v>
      </c>
      <c r="CD90" s="80">
        <f t="shared" si="65"/>
        <v>0</v>
      </c>
      <c r="CF90" s="40">
        <v>0</v>
      </c>
      <c r="CG90" s="41">
        <v>0</v>
      </c>
      <c r="CH90" s="66">
        <f t="shared" si="110"/>
        <v>0</v>
      </c>
      <c r="CI90" s="40">
        <v>0</v>
      </c>
      <c r="CJ90" s="41">
        <v>0</v>
      </c>
      <c r="CK90" s="66">
        <f t="shared" si="111"/>
        <v>0</v>
      </c>
      <c r="CL90" s="80">
        <f t="shared" si="112"/>
        <v>0</v>
      </c>
      <c r="CM90" s="85">
        <f t="shared" si="113"/>
        <v>0</v>
      </c>
      <c r="CN90" s="80">
        <f t="shared" si="66"/>
        <v>0</v>
      </c>
      <c r="CP90" s="40">
        <v>0</v>
      </c>
      <c r="CQ90" s="41">
        <v>0</v>
      </c>
      <c r="CR90" s="66">
        <f t="shared" si="114"/>
        <v>0</v>
      </c>
      <c r="CS90" s="40">
        <v>0</v>
      </c>
      <c r="CT90" s="41">
        <v>0</v>
      </c>
      <c r="CU90" s="66">
        <f t="shared" si="115"/>
        <v>0</v>
      </c>
      <c r="CV90" s="80">
        <f t="shared" si="116"/>
        <v>0</v>
      </c>
      <c r="CW90" s="85">
        <f t="shared" si="117"/>
        <v>0</v>
      </c>
      <c r="CX90" s="80">
        <f t="shared" si="67"/>
        <v>0</v>
      </c>
    </row>
    <row r="91" spans="1:102" ht="24.95" customHeight="1">
      <c r="A91" s="3">
        <v>84</v>
      </c>
      <c r="B91" s="47" t="s">
        <v>71</v>
      </c>
      <c r="D91" s="40">
        <v>0</v>
      </c>
      <c r="E91" s="41">
        <v>0</v>
      </c>
      <c r="F91" s="66">
        <f t="shared" si="78"/>
        <v>0</v>
      </c>
      <c r="G91" s="40">
        <v>0</v>
      </c>
      <c r="H91" s="41">
        <v>0</v>
      </c>
      <c r="I91" s="66">
        <f t="shared" si="79"/>
        <v>0</v>
      </c>
      <c r="J91" s="80">
        <f t="shared" si="80"/>
        <v>0</v>
      </c>
      <c r="K91" s="85">
        <f t="shared" si="81"/>
        <v>0</v>
      </c>
      <c r="L91" s="80">
        <f t="shared" si="118"/>
        <v>0</v>
      </c>
      <c r="N91" s="40">
        <v>1691</v>
      </c>
      <c r="O91" s="41">
        <v>0</v>
      </c>
      <c r="P91" s="66">
        <f t="shared" si="82"/>
        <v>1691</v>
      </c>
      <c r="Q91" s="40">
        <v>2149</v>
      </c>
      <c r="R91" s="41">
        <v>0</v>
      </c>
      <c r="S91" s="66">
        <f t="shared" si="83"/>
        <v>2149</v>
      </c>
      <c r="T91" s="80">
        <f t="shared" si="84"/>
        <v>0.28228030999605935</v>
      </c>
      <c r="U91" s="85">
        <f t="shared" si="85"/>
        <v>0.27084565345949141</v>
      </c>
      <c r="V91" s="80">
        <f t="shared" si="59"/>
        <v>0.27084565345949141</v>
      </c>
      <c r="X91" s="40">
        <v>0</v>
      </c>
      <c r="Y91" s="41">
        <v>0</v>
      </c>
      <c r="Z91" s="66">
        <f t="shared" si="86"/>
        <v>0</v>
      </c>
      <c r="AA91" s="40">
        <v>0</v>
      </c>
      <c r="AB91" s="41">
        <v>0</v>
      </c>
      <c r="AC91" s="66">
        <f t="shared" si="87"/>
        <v>0</v>
      </c>
      <c r="AD91" s="80">
        <f t="shared" si="88"/>
        <v>0</v>
      </c>
      <c r="AE91" s="85">
        <f t="shared" si="89"/>
        <v>0</v>
      </c>
      <c r="AF91" s="80">
        <f t="shared" si="60"/>
        <v>0</v>
      </c>
      <c r="AH91" s="40">
        <v>127</v>
      </c>
      <c r="AI91" s="41">
        <v>0</v>
      </c>
      <c r="AJ91" s="66">
        <f t="shared" si="90"/>
        <v>127</v>
      </c>
      <c r="AK91" s="40">
        <v>202</v>
      </c>
      <c r="AL91" s="41">
        <v>0</v>
      </c>
      <c r="AM91" s="66">
        <f t="shared" si="91"/>
        <v>202</v>
      </c>
      <c r="AN91" s="80">
        <f t="shared" si="92"/>
        <v>0.12220205686630368</v>
      </c>
      <c r="AO91" s="85">
        <f t="shared" si="93"/>
        <v>0.59055118110236215</v>
      </c>
      <c r="AP91" s="80">
        <f t="shared" si="61"/>
        <v>0.59055118110236215</v>
      </c>
      <c r="AR91" s="40">
        <v>0</v>
      </c>
      <c r="AS91" s="41">
        <v>0</v>
      </c>
      <c r="AT91" s="66">
        <f t="shared" si="94"/>
        <v>0</v>
      </c>
      <c r="AU91" s="40">
        <v>0</v>
      </c>
      <c r="AV91" s="41">
        <v>0</v>
      </c>
      <c r="AW91" s="66">
        <f t="shared" si="95"/>
        <v>0</v>
      </c>
      <c r="AX91" s="80">
        <f t="shared" si="96"/>
        <v>0</v>
      </c>
      <c r="AY91" s="85">
        <f t="shared" si="97"/>
        <v>0</v>
      </c>
      <c r="AZ91" s="80">
        <f t="shared" si="62"/>
        <v>0</v>
      </c>
      <c r="BB91" s="40">
        <v>0</v>
      </c>
      <c r="BC91" s="41">
        <v>0</v>
      </c>
      <c r="BD91" s="66">
        <f t="shared" si="98"/>
        <v>0</v>
      </c>
      <c r="BE91" s="40">
        <v>0</v>
      </c>
      <c r="BF91" s="41">
        <v>0</v>
      </c>
      <c r="BG91" s="66">
        <f t="shared" si="99"/>
        <v>0</v>
      </c>
      <c r="BH91" s="80">
        <f t="shared" si="100"/>
        <v>0</v>
      </c>
      <c r="BI91" s="85">
        <f t="shared" si="101"/>
        <v>0</v>
      </c>
      <c r="BJ91" s="80">
        <f t="shared" si="63"/>
        <v>0</v>
      </c>
      <c r="BL91" s="40">
        <v>0</v>
      </c>
      <c r="BM91" s="41">
        <v>0</v>
      </c>
      <c r="BN91" s="66">
        <f t="shared" si="102"/>
        <v>0</v>
      </c>
      <c r="BO91" s="40">
        <v>0</v>
      </c>
      <c r="BP91" s="41">
        <v>0</v>
      </c>
      <c r="BQ91" s="66">
        <f t="shared" si="103"/>
        <v>0</v>
      </c>
      <c r="BR91" s="80">
        <f t="shared" si="104"/>
        <v>0</v>
      </c>
      <c r="BS91" s="85">
        <f t="shared" si="105"/>
        <v>0</v>
      </c>
      <c r="BT91" s="80">
        <f t="shared" si="64"/>
        <v>0</v>
      </c>
      <c r="BV91" s="40">
        <v>0</v>
      </c>
      <c r="BW91" s="41">
        <v>0</v>
      </c>
      <c r="BX91" s="66">
        <f t="shared" si="106"/>
        <v>0</v>
      </c>
      <c r="BY91" s="40">
        <v>0</v>
      </c>
      <c r="BZ91" s="41">
        <v>0</v>
      </c>
      <c r="CA91" s="66">
        <f t="shared" si="107"/>
        <v>0</v>
      </c>
      <c r="CB91" s="80">
        <f t="shared" si="108"/>
        <v>0</v>
      </c>
      <c r="CC91" s="85">
        <f t="shared" si="109"/>
        <v>0</v>
      </c>
      <c r="CD91" s="80">
        <f t="shared" si="65"/>
        <v>0</v>
      </c>
      <c r="CF91" s="40">
        <v>0</v>
      </c>
      <c r="CG91" s="41">
        <v>0</v>
      </c>
      <c r="CH91" s="66">
        <f t="shared" si="110"/>
        <v>0</v>
      </c>
      <c r="CI91" s="40">
        <v>0</v>
      </c>
      <c r="CJ91" s="41">
        <v>0</v>
      </c>
      <c r="CK91" s="66">
        <f t="shared" si="111"/>
        <v>0</v>
      </c>
      <c r="CL91" s="80">
        <f t="shared" si="112"/>
        <v>0</v>
      </c>
      <c r="CM91" s="85">
        <f t="shared" si="113"/>
        <v>0</v>
      </c>
      <c r="CN91" s="80">
        <f t="shared" si="66"/>
        <v>0</v>
      </c>
      <c r="CP91" s="40">
        <v>0</v>
      </c>
      <c r="CQ91" s="41">
        <v>0</v>
      </c>
      <c r="CR91" s="66">
        <f t="shared" si="114"/>
        <v>0</v>
      </c>
      <c r="CS91" s="40">
        <v>0</v>
      </c>
      <c r="CT91" s="41">
        <v>0</v>
      </c>
      <c r="CU91" s="66">
        <f t="shared" si="115"/>
        <v>0</v>
      </c>
      <c r="CV91" s="80">
        <f t="shared" si="116"/>
        <v>0</v>
      </c>
      <c r="CW91" s="85">
        <f t="shared" si="117"/>
        <v>0</v>
      </c>
      <c r="CX91" s="80">
        <f t="shared" si="67"/>
        <v>0</v>
      </c>
    </row>
    <row r="92" spans="1:102" ht="24.95" customHeight="1">
      <c r="A92" s="3">
        <v>85</v>
      </c>
      <c r="B92" s="47" t="s">
        <v>250</v>
      </c>
      <c r="D92" s="40">
        <v>0</v>
      </c>
      <c r="E92" s="41">
        <v>0</v>
      </c>
      <c r="F92" s="66">
        <f t="shared" si="78"/>
        <v>0</v>
      </c>
      <c r="G92" s="40">
        <v>0</v>
      </c>
      <c r="H92" s="41">
        <v>0</v>
      </c>
      <c r="I92" s="66">
        <f t="shared" si="79"/>
        <v>0</v>
      </c>
      <c r="J92" s="80">
        <f t="shared" si="80"/>
        <v>0</v>
      </c>
      <c r="K92" s="85">
        <f t="shared" si="81"/>
        <v>0</v>
      </c>
      <c r="L92" s="80">
        <f t="shared" si="118"/>
        <v>0</v>
      </c>
      <c r="N92" s="40">
        <v>0</v>
      </c>
      <c r="O92" s="41">
        <v>0</v>
      </c>
      <c r="P92" s="66">
        <f t="shared" si="82"/>
        <v>0</v>
      </c>
      <c r="Q92" s="40">
        <v>0</v>
      </c>
      <c r="R92" s="41">
        <v>0</v>
      </c>
      <c r="S92" s="66">
        <f t="shared" si="83"/>
        <v>0</v>
      </c>
      <c r="T92" s="80">
        <f t="shared" si="84"/>
        <v>0</v>
      </c>
      <c r="U92" s="85">
        <f t="shared" si="85"/>
        <v>0</v>
      </c>
      <c r="V92" s="80">
        <f t="shared" si="59"/>
        <v>0</v>
      </c>
      <c r="X92" s="40">
        <v>0</v>
      </c>
      <c r="Y92" s="41">
        <v>0</v>
      </c>
      <c r="Z92" s="66">
        <f t="shared" si="86"/>
        <v>0</v>
      </c>
      <c r="AA92" s="40">
        <v>0</v>
      </c>
      <c r="AB92" s="41">
        <v>0</v>
      </c>
      <c r="AC92" s="66">
        <f t="shared" si="87"/>
        <v>0</v>
      </c>
      <c r="AD92" s="80">
        <f t="shared" si="88"/>
        <v>0</v>
      </c>
      <c r="AE92" s="85">
        <f t="shared" si="89"/>
        <v>0</v>
      </c>
      <c r="AF92" s="80">
        <f t="shared" si="60"/>
        <v>0</v>
      </c>
      <c r="AH92" s="40">
        <v>0</v>
      </c>
      <c r="AI92" s="41">
        <v>0</v>
      </c>
      <c r="AJ92" s="66">
        <f t="shared" si="90"/>
        <v>0</v>
      </c>
      <c r="AK92" s="40">
        <v>0</v>
      </c>
      <c r="AL92" s="41">
        <v>0</v>
      </c>
      <c r="AM92" s="66">
        <f t="shared" si="91"/>
        <v>0</v>
      </c>
      <c r="AN92" s="80">
        <f t="shared" si="92"/>
        <v>0</v>
      </c>
      <c r="AO92" s="85">
        <f t="shared" si="93"/>
        <v>0</v>
      </c>
      <c r="AP92" s="80">
        <f t="shared" si="61"/>
        <v>0</v>
      </c>
      <c r="AR92" s="40">
        <v>0</v>
      </c>
      <c r="AS92" s="41">
        <v>0</v>
      </c>
      <c r="AT92" s="66">
        <f t="shared" si="94"/>
        <v>0</v>
      </c>
      <c r="AU92" s="40">
        <v>0</v>
      </c>
      <c r="AV92" s="41">
        <v>0</v>
      </c>
      <c r="AW92" s="66">
        <f t="shared" si="95"/>
        <v>0</v>
      </c>
      <c r="AX92" s="80">
        <f t="shared" si="96"/>
        <v>0</v>
      </c>
      <c r="AY92" s="85">
        <f t="shared" si="97"/>
        <v>0</v>
      </c>
      <c r="AZ92" s="80">
        <f t="shared" si="62"/>
        <v>0</v>
      </c>
      <c r="BB92" s="40">
        <v>1</v>
      </c>
      <c r="BC92" s="41">
        <v>0</v>
      </c>
      <c r="BD92" s="66">
        <f t="shared" si="98"/>
        <v>1</v>
      </c>
      <c r="BE92" s="40">
        <v>2</v>
      </c>
      <c r="BF92" s="41">
        <v>0</v>
      </c>
      <c r="BG92" s="66">
        <f t="shared" si="99"/>
        <v>2</v>
      </c>
      <c r="BH92" s="80">
        <f t="shared" si="100"/>
        <v>1.3458950201884253E-3</v>
      </c>
      <c r="BI92" s="85">
        <f t="shared" si="101"/>
        <v>1</v>
      </c>
      <c r="BJ92" s="80">
        <f t="shared" si="63"/>
        <v>1</v>
      </c>
      <c r="BL92" s="40">
        <v>0</v>
      </c>
      <c r="BM92" s="41">
        <v>0</v>
      </c>
      <c r="BN92" s="66">
        <f t="shared" si="102"/>
        <v>0</v>
      </c>
      <c r="BO92" s="40">
        <v>0</v>
      </c>
      <c r="BP92" s="41">
        <v>0</v>
      </c>
      <c r="BQ92" s="66">
        <f t="shared" si="103"/>
        <v>0</v>
      </c>
      <c r="BR92" s="80">
        <f t="shared" si="104"/>
        <v>0</v>
      </c>
      <c r="BS92" s="85">
        <f t="shared" si="105"/>
        <v>0</v>
      </c>
      <c r="BT92" s="80">
        <f t="shared" si="64"/>
        <v>0</v>
      </c>
      <c r="BV92" s="40">
        <v>0</v>
      </c>
      <c r="BW92" s="41">
        <v>0</v>
      </c>
      <c r="BX92" s="66">
        <f t="shared" si="106"/>
        <v>0</v>
      </c>
      <c r="BY92" s="40">
        <v>0</v>
      </c>
      <c r="BZ92" s="41">
        <v>0</v>
      </c>
      <c r="CA92" s="66">
        <f t="shared" si="107"/>
        <v>0</v>
      </c>
      <c r="CB92" s="80">
        <f t="shared" si="108"/>
        <v>0</v>
      </c>
      <c r="CC92" s="85">
        <f t="shared" si="109"/>
        <v>0</v>
      </c>
      <c r="CD92" s="80">
        <f t="shared" si="65"/>
        <v>0</v>
      </c>
      <c r="CF92" s="40">
        <v>0</v>
      </c>
      <c r="CG92" s="41">
        <v>0</v>
      </c>
      <c r="CH92" s="66">
        <f t="shared" si="110"/>
        <v>0</v>
      </c>
      <c r="CI92" s="40">
        <v>0</v>
      </c>
      <c r="CJ92" s="41">
        <v>0</v>
      </c>
      <c r="CK92" s="66">
        <f t="shared" si="111"/>
        <v>0</v>
      </c>
      <c r="CL92" s="80">
        <f t="shared" si="112"/>
        <v>0</v>
      </c>
      <c r="CM92" s="85">
        <f t="shared" si="113"/>
        <v>0</v>
      </c>
      <c r="CN92" s="80">
        <f t="shared" si="66"/>
        <v>0</v>
      </c>
      <c r="CP92" s="40">
        <v>0</v>
      </c>
      <c r="CQ92" s="41">
        <v>0</v>
      </c>
      <c r="CR92" s="66">
        <f t="shared" si="114"/>
        <v>0</v>
      </c>
      <c r="CS92" s="40">
        <v>0</v>
      </c>
      <c r="CT92" s="41">
        <v>0</v>
      </c>
      <c r="CU92" s="66">
        <f t="shared" si="115"/>
        <v>0</v>
      </c>
      <c r="CV92" s="80">
        <f t="shared" si="116"/>
        <v>0</v>
      </c>
      <c r="CW92" s="85">
        <f t="shared" si="117"/>
        <v>0</v>
      </c>
      <c r="CX92" s="80">
        <f t="shared" si="67"/>
        <v>0</v>
      </c>
    </row>
    <row r="93" spans="1:102" ht="24.95" customHeight="1">
      <c r="A93" s="3">
        <v>86</v>
      </c>
      <c r="B93" s="47" t="s">
        <v>97</v>
      </c>
      <c r="D93" s="40">
        <v>0</v>
      </c>
      <c r="E93" s="41">
        <v>0</v>
      </c>
      <c r="F93" s="66">
        <f t="shared" si="78"/>
        <v>0</v>
      </c>
      <c r="G93" s="40">
        <v>0</v>
      </c>
      <c r="H93" s="41">
        <v>0</v>
      </c>
      <c r="I93" s="66">
        <f t="shared" si="79"/>
        <v>0</v>
      </c>
      <c r="J93" s="80">
        <f t="shared" si="80"/>
        <v>0</v>
      </c>
      <c r="K93" s="85">
        <f t="shared" si="81"/>
        <v>0</v>
      </c>
      <c r="L93" s="80">
        <f t="shared" si="118"/>
        <v>0</v>
      </c>
      <c r="N93" s="40">
        <v>0</v>
      </c>
      <c r="O93" s="41">
        <v>0</v>
      </c>
      <c r="P93" s="66">
        <f t="shared" si="82"/>
        <v>0</v>
      </c>
      <c r="Q93" s="40">
        <v>0</v>
      </c>
      <c r="R93" s="41">
        <v>0</v>
      </c>
      <c r="S93" s="66">
        <f t="shared" si="83"/>
        <v>0</v>
      </c>
      <c r="T93" s="80">
        <f t="shared" si="84"/>
        <v>0</v>
      </c>
      <c r="U93" s="85">
        <f t="shared" si="85"/>
        <v>0</v>
      </c>
      <c r="V93" s="80">
        <f t="shared" si="59"/>
        <v>0</v>
      </c>
      <c r="X93" s="40">
        <v>0</v>
      </c>
      <c r="Y93" s="41">
        <v>0</v>
      </c>
      <c r="Z93" s="66">
        <f t="shared" si="86"/>
        <v>0</v>
      </c>
      <c r="AA93" s="40">
        <v>0</v>
      </c>
      <c r="AB93" s="41">
        <v>0</v>
      </c>
      <c r="AC93" s="66">
        <f t="shared" si="87"/>
        <v>0</v>
      </c>
      <c r="AD93" s="80">
        <f t="shared" si="88"/>
        <v>0</v>
      </c>
      <c r="AE93" s="85">
        <f t="shared" si="89"/>
        <v>0</v>
      </c>
      <c r="AF93" s="80">
        <f t="shared" si="60"/>
        <v>0</v>
      </c>
      <c r="AH93" s="40">
        <v>0</v>
      </c>
      <c r="AI93" s="41">
        <v>0</v>
      </c>
      <c r="AJ93" s="66">
        <f t="shared" si="90"/>
        <v>0</v>
      </c>
      <c r="AK93" s="40">
        <v>0</v>
      </c>
      <c r="AL93" s="41">
        <v>0</v>
      </c>
      <c r="AM93" s="66">
        <f t="shared" si="91"/>
        <v>0</v>
      </c>
      <c r="AN93" s="80">
        <f t="shared" si="92"/>
        <v>0</v>
      </c>
      <c r="AO93" s="85">
        <f t="shared" si="93"/>
        <v>0</v>
      </c>
      <c r="AP93" s="80">
        <f t="shared" si="61"/>
        <v>0</v>
      </c>
      <c r="AR93" s="40">
        <v>79</v>
      </c>
      <c r="AS93" s="41">
        <v>0</v>
      </c>
      <c r="AT93" s="66">
        <f t="shared" si="94"/>
        <v>79</v>
      </c>
      <c r="AU93" s="40">
        <v>0</v>
      </c>
      <c r="AV93" s="41">
        <v>0</v>
      </c>
      <c r="AW93" s="66">
        <f t="shared" si="95"/>
        <v>0</v>
      </c>
      <c r="AX93" s="80">
        <f t="shared" si="96"/>
        <v>0</v>
      </c>
      <c r="AY93" s="85">
        <f t="shared" si="97"/>
        <v>-1</v>
      </c>
      <c r="AZ93" s="80">
        <f t="shared" si="62"/>
        <v>-1</v>
      </c>
      <c r="BB93" s="40">
        <v>0</v>
      </c>
      <c r="BC93" s="41">
        <v>0</v>
      </c>
      <c r="BD93" s="66">
        <f t="shared" si="98"/>
        <v>0</v>
      </c>
      <c r="BE93" s="40">
        <v>0</v>
      </c>
      <c r="BF93" s="41">
        <v>0</v>
      </c>
      <c r="BG93" s="66">
        <f t="shared" si="99"/>
        <v>0</v>
      </c>
      <c r="BH93" s="80">
        <f t="shared" si="100"/>
        <v>0</v>
      </c>
      <c r="BI93" s="85">
        <f t="shared" si="101"/>
        <v>0</v>
      </c>
      <c r="BJ93" s="80">
        <f t="shared" si="63"/>
        <v>0</v>
      </c>
      <c r="BL93" s="40">
        <v>0</v>
      </c>
      <c r="BM93" s="41">
        <v>0</v>
      </c>
      <c r="BN93" s="66">
        <f t="shared" si="102"/>
        <v>0</v>
      </c>
      <c r="BO93" s="40">
        <v>0</v>
      </c>
      <c r="BP93" s="41">
        <v>0</v>
      </c>
      <c r="BQ93" s="66">
        <f t="shared" si="103"/>
        <v>0</v>
      </c>
      <c r="BR93" s="80">
        <f t="shared" si="104"/>
        <v>0</v>
      </c>
      <c r="BS93" s="85">
        <f t="shared" si="105"/>
        <v>0</v>
      </c>
      <c r="BT93" s="80">
        <f t="shared" si="64"/>
        <v>0</v>
      </c>
      <c r="BV93" s="40">
        <v>0</v>
      </c>
      <c r="BW93" s="41">
        <v>0</v>
      </c>
      <c r="BX93" s="66">
        <f t="shared" si="106"/>
        <v>0</v>
      </c>
      <c r="BY93" s="40">
        <v>0</v>
      </c>
      <c r="BZ93" s="41">
        <v>0</v>
      </c>
      <c r="CA93" s="66">
        <f t="shared" si="107"/>
        <v>0</v>
      </c>
      <c r="CB93" s="80">
        <f t="shared" si="108"/>
        <v>0</v>
      </c>
      <c r="CC93" s="85">
        <f t="shared" si="109"/>
        <v>0</v>
      </c>
      <c r="CD93" s="80">
        <f t="shared" si="65"/>
        <v>0</v>
      </c>
      <c r="CF93" s="40">
        <v>0</v>
      </c>
      <c r="CG93" s="41">
        <v>0</v>
      </c>
      <c r="CH93" s="66">
        <f t="shared" si="110"/>
        <v>0</v>
      </c>
      <c r="CI93" s="40">
        <v>0</v>
      </c>
      <c r="CJ93" s="41">
        <v>0</v>
      </c>
      <c r="CK93" s="66">
        <f t="shared" si="111"/>
        <v>0</v>
      </c>
      <c r="CL93" s="80">
        <f t="shared" si="112"/>
        <v>0</v>
      </c>
      <c r="CM93" s="85">
        <f t="shared" si="113"/>
        <v>0</v>
      </c>
      <c r="CN93" s="80">
        <f t="shared" si="66"/>
        <v>0</v>
      </c>
      <c r="CP93" s="40">
        <v>0</v>
      </c>
      <c r="CQ93" s="41">
        <v>0</v>
      </c>
      <c r="CR93" s="66">
        <f t="shared" si="114"/>
        <v>0</v>
      </c>
      <c r="CS93" s="40">
        <v>0</v>
      </c>
      <c r="CT93" s="41">
        <v>0</v>
      </c>
      <c r="CU93" s="66">
        <f t="shared" si="115"/>
        <v>0</v>
      </c>
      <c r="CV93" s="80">
        <f t="shared" si="116"/>
        <v>0</v>
      </c>
      <c r="CW93" s="85">
        <f t="shared" si="117"/>
        <v>0</v>
      </c>
      <c r="CX93" s="80">
        <f t="shared" si="67"/>
        <v>0</v>
      </c>
    </row>
    <row r="94" spans="1:102" ht="24.95" customHeight="1">
      <c r="A94" s="3">
        <v>87</v>
      </c>
      <c r="B94" s="47" t="s">
        <v>50</v>
      </c>
      <c r="D94" s="40">
        <v>0</v>
      </c>
      <c r="E94" s="41">
        <v>0</v>
      </c>
      <c r="F94" s="66">
        <f t="shared" si="78"/>
        <v>0</v>
      </c>
      <c r="G94" s="40">
        <v>0</v>
      </c>
      <c r="H94" s="41">
        <v>0</v>
      </c>
      <c r="I94" s="66">
        <f t="shared" si="79"/>
        <v>0</v>
      </c>
      <c r="J94" s="80">
        <f t="shared" si="80"/>
        <v>0</v>
      </c>
      <c r="K94" s="85">
        <f t="shared" si="81"/>
        <v>0</v>
      </c>
      <c r="L94" s="80">
        <f t="shared" si="118"/>
        <v>0</v>
      </c>
      <c r="N94" s="40">
        <v>931</v>
      </c>
      <c r="O94" s="41">
        <v>0</v>
      </c>
      <c r="P94" s="66">
        <f t="shared" si="82"/>
        <v>931</v>
      </c>
      <c r="Q94" s="40">
        <v>984</v>
      </c>
      <c r="R94" s="41">
        <v>0</v>
      </c>
      <c r="S94" s="66">
        <f t="shared" si="83"/>
        <v>984</v>
      </c>
      <c r="T94" s="80">
        <f t="shared" si="84"/>
        <v>0.12925259424668331</v>
      </c>
      <c r="U94" s="85">
        <f t="shared" si="85"/>
        <v>5.6928034371643392E-2</v>
      </c>
      <c r="V94" s="80">
        <f t="shared" si="59"/>
        <v>5.6928034371643392E-2</v>
      </c>
      <c r="X94" s="40">
        <v>19</v>
      </c>
      <c r="Y94" s="41">
        <v>0</v>
      </c>
      <c r="Z94" s="66">
        <f t="shared" si="86"/>
        <v>19</v>
      </c>
      <c r="AA94" s="40">
        <v>0</v>
      </c>
      <c r="AB94" s="41">
        <v>0</v>
      </c>
      <c r="AC94" s="66">
        <f t="shared" si="87"/>
        <v>0</v>
      </c>
      <c r="AD94" s="80">
        <f t="shared" si="88"/>
        <v>0</v>
      </c>
      <c r="AE94" s="85">
        <f t="shared" si="89"/>
        <v>-1</v>
      </c>
      <c r="AF94" s="80">
        <f t="shared" si="60"/>
        <v>-1</v>
      </c>
      <c r="AH94" s="40">
        <v>0</v>
      </c>
      <c r="AI94" s="41">
        <v>0</v>
      </c>
      <c r="AJ94" s="66">
        <f t="shared" si="90"/>
        <v>0</v>
      </c>
      <c r="AK94" s="40">
        <v>0</v>
      </c>
      <c r="AL94" s="41">
        <v>0</v>
      </c>
      <c r="AM94" s="66">
        <f t="shared" si="91"/>
        <v>0</v>
      </c>
      <c r="AN94" s="80">
        <f t="shared" si="92"/>
        <v>0</v>
      </c>
      <c r="AO94" s="85">
        <f t="shared" si="93"/>
        <v>0</v>
      </c>
      <c r="AP94" s="80">
        <f t="shared" si="61"/>
        <v>0</v>
      </c>
      <c r="AR94" s="40">
        <v>1615</v>
      </c>
      <c r="AS94" s="41">
        <v>5590</v>
      </c>
      <c r="AT94" s="66">
        <f t="shared" si="94"/>
        <v>7205</v>
      </c>
      <c r="AU94" s="40">
        <v>125</v>
      </c>
      <c r="AV94" s="41">
        <v>193</v>
      </c>
      <c r="AW94" s="66">
        <f t="shared" si="95"/>
        <v>318</v>
      </c>
      <c r="AX94" s="80">
        <f t="shared" si="96"/>
        <v>4.4166666666666667E-2</v>
      </c>
      <c r="AY94" s="85">
        <f t="shared" si="97"/>
        <v>-0.95586398334489941</v>
      </c>
      <c r="AZ94" s="80">
        <f t="shared" si="62"/>
        <v>-0.95586398334489941</v>
      </c>
      <c r="BB94" s="40">
        <v>0</v>
      </c>
      <c r="BC94" s="41">
        <v>0</v>
      </c>
      <c r="BD94" s="66">
        <f t="shared" si="98"/>
        <v>0</v>
      </c>
      <c r="BE94" s="40">
        <v>0</v>
      </c>
      <c r="BF94" s="41">
        <v>0</v>
      </c>
      <c r="BG94" s="66">
        <f t="shared" si="99"/>
        <v>0</v>
      </c>
      <c r="BH94" s="80">
        <f t="shared" si="100"/>
        <v>0</v>
      </c>
      <c r="BI94" s="85">
        <f t="shared" si="101"/>
        <v>0</v>
      </c>
      <c r="BJ94" s="80">
        <f t="shared" si="63"/>
        <v>0</v>
      </c>
      <c r="BL94" s="40">
        <v>0</v>
      </c>
      <c r="BM94" s="41">
        <v>0</v>
      </c>
      <c r="BN94" s="66">
        <f t="shared" si="102"/>
        <v>0</v>
      </c>
      <c r="BO94" s="40">
        <v>0</v>
      </c>
      <c r="BP94" s="41">
        <v>0</v>
      </c>
      <c r="BQ94" s="66">
        <f t="shared" si="103"/>
        <v>0</v>
      </c>
      <c r="BR94" s="80">
        <f t="shared" si="104"/>
        <v>0</v>
      </c>
      <c r="BS94" s="85">
        <f t="shared" si="105"/>
        <v>0</v>
      </c>
      <c r="BT94" s="80">
        <f t="shared" si="64"/>
        <v>0</v>
      </c>
      <c r="BV94" s="40">
        <v>0</v>
      </c>
      <c r="BW94" s="41">
        <v>0</v>
      </c>
      <c r="BX94" s="66">
        <f t="shared" si="106"/>
        <v>0</v>
      </c>
      <c r="BY94" s="40">
        <v>0</v>
      </c>
      <c r="BZ94" s="41">
        <v>0</v>
      </c>
      <c r="CA94" s="66">
        <f t="shared" si="107"/>
        <v>0</v>
      </c>
      <c r="CB94" s="80">
        <f t="shared" si="108"/>
        <v>0</v>
      </c>
      <c r="CC94" s="85">
        <f t="shared" si="109"/>
        <v>0</v>
      </c>
      <c r="CD94" s="80">
        <f t="shared" si="65"/>
        <v>0</v>
      </c>
      <c r="CF94" s="40">
        <v>5</v>
      </c>
      <c r="CG94" s="41">
        <v>0</v>
      </c>
      <c r="CH94" s="66">
        <f t="shared" si="110"/>
        <v>5</v>
      </c>
      <c r="CI94" s="40">
        <v>0</v>
      </c>
      <c r="CJ94" s="41">
        <v>0</v>
      </c>
      <c r="CK94" s="66">
        <f t="shared" si="111"/>
        <v>0</v>
      </c>
      <c r="CL94" s="80">
        <f t="shared" si="112"/>
        <v>0</v>
      </c>
      <c r="CM94" s="85">
        <f t="shared" si="113"/>
        <v>-1</v>
      </c>
      <c r="CN94" s="80">
        <f t="shared" si="66"/>
        <v>-1</v>
      </c>
      <c r="CP94" s="40">
        <v>0</v>
      </c>
      <c r="CQ94" s="41">
        <v>0</v>
      </c>
      <c r="CR94" s="66">
        <f t="shared" si="114"/>
        <v>0</v>
      </c>
      <c r="CS94" s="40">
        <v>0</v>
      </c>
      <c r="CT94" s="41">
        <v>0</v>
      </c>
      <c r="CU94" s="66">
        <f t="shared" si="115"/>
        <v>0</v>
      </c>
      <c r="CV94" s="80">
        <f t="shared" si="116"/>
        <v>0</v>
      </c>
      <c r="CW94" s="85">
        <f t="shared" si="117"/>
        <v>0</v>
      </c>
      <c r="CX94" s="80">
        <f t="shared" si="67"/>
        <v>0</v>
      </c>
    </row>
    <row r="95" spans="1:102" ht="24.95" customHeight="1">
      <c r="A95" s="3">
        <v>88</v>
      </c>
      <c r="B95" s="47" t="s">
        <v>251</v>
      </c>
      <c r="D95" s="40">
        <v>0</v>
      </c>
      <c r="E95" s="41">
        <v>0</v>
      </c>
      <c r="F95" s="66">
        <f t="shared" si="78"/>
        <v>0</v>
      </c>
      <c r="G95" s="40">
        <v>0</v>
      </c>
      <c r="H95" s="41">
        <v>0</v>
      </c>
      <c r="I95" s="66">
        <f t="shared" si="79"/>
        <v>0</v>
      </c>
      <c r="J95" s="80">
        <f t="shared" si="80"/>
        <v>0</v>
      </c>
      <c r="K95" s="85">
        <f t="shared" si="81"/>
        <v>0</v>
      </c>
      <c r="L95" s="80">
        <f t="shared" si="118"/>
        <v>0</v>
      </c>
      <c r="N95" s="40">
        <v>0</v>
      </c>
      <c r="O95" s="41">
        <v>0</v>
      </c>
      <c r="P95" s="66">
        <f t="shared" si="82"/>
        <v>0</v>
      </c>
      <c r="Q95" s="40">
        <v>0</v>
      </c>
      <c r="R95" s="41">
        <v>0</v>
      </c>
      <c r="S95" s="66">
        <f t="shared" si="83"/>
        <v>0</v>
      </c>
      <c r="T95" s="80">
        <f t="shared" si="84"/>
        <v>0</v>
      </c>
      <c r="U95" s="85">
        <f t="shared" si="85"/>
        <v>0</v>
      </c>
      <c r="V95" s="80">
        <f t="shared" si="59"/>
        <v>0</v>
      </c>
      <c r="X95" s="40">
        <v>0</v>
      </c>
      <c r="Y95" s="41">
        <v>0</v>
      </c>
      <c r="Z95" s="66">
        <f t="shared" si="86"/>
        <v>0</v>
      </c>
      <c r="AA95" s="40">
        <v>0</v>
      </c>
      <c r="AB95" s="41">
        <v>0</v>
      </c>
      <c r="AC95" s="66">
        <f t="shared" si="87"/>
        <v>0</v>
      </c>
      <c r="AD95" s="80">
        <f t="shared" si="88"/>
        <v>0</v>
      </c>
      <c r="AE95" s="85">
        <f t="shared" si="89"/>
        <v>0</v>
      </c>
      <c r="AF95" s="80">
        <f t="shared" si="60"/>
        <v>0</v>
      </c>
      <c r="AH95" s="40">
        <v>0</v>
      </c>
      <c r="AI95" s="41">
        <v>0</v>
      </c>
      <c r="AJ95" s="66">
        <f t="shared" si="90"/>
        <v>0</v>
      </c>
      <c r="AK95" s="40">
        <v>0</v>
      </c>
      <c r="AL95" s="41">
        <v>0</v>
      </c>
      <c r="AM95" s="66">
        <f t="shared" si="91"/>
        <v>0</v>
      </c>
      <c r="AN95" s="80">
        <f t="shared" si="92"/>
        <v>0</v>
      </c>
      <c r="AO95" s="85">
        <f t="shared" si="93"/>
        <v>0</v>
      </c>
      <c r="AP95" s="80">
        <f t="shared" si="61"/>
        <v>0</v>
      </c>
      <c r="AR95" s="40">
        <v>0</v>
      </c>
      <c r="AS95" s="41">
        <v>0</v>
      </c>
      <c r="AT95" s="66">
        <f t="shared" si="94"/>
        <v>0</v>
      </c>
      <c r="AU95" s="40">
        <v>0</v>
      </c>
      <c r="AV95" s="41">
        <v>0</v>
      </c>
      <c r="AW95" s="66">
        <f t="shared" si="95"/>
        <v>0</v>
      </c>
      <c r="AX95" s="80">
        <f t="shared" si="96"/>
        <v>0</v>
      </c>
      <c r="AY95" s="85">
        <f t="shared" si="97"/>
        <v>0</v>
      </c>
      <c r="AZ95" s="80">
        <f t="shared" si="62"/>
        <v>0</v>
      </c>
      <c r="BB95" s="40">
        <v>1</v>
      </c>
      <c r="BC95" s="41">
        <v>0</v>
      </c>
      <c r="BD95" s="66">
        <f t="shared" si="98"/>
        <v>1</v>
      </c>
      <c r="BE95" s="40">
        <v>0</v>
      </c>
      <c r="BF95" s="41">
        <v>0</v>
      </c>
      <c r="BG95" s="66">
        <f t="shared" si="99"/>
        <v>0</v>
      </c>
      <c r="BH95" s="80">
        <f t="shared" si="100"/>
        <v>0</v>
      </c>
      <c r="BI95" s="85">
        <f t="shared" si="101"/>
        <v>-1</v>
      </c>
      <c r="BJ95" s="80">
        <f t="shared" si="63"/>
        <v>-1</v>
      </c>
      <c r="BL95" s="40">
        <v>0</v>
      </c>
      <c r="BM95" s="41">
        <v>0</v>
      </c>
      <c r="BN95" s="66">
        <f t="shared" si="102"/>
        <v>0</v>
      </c>
      <c r="BO95" s="40">
        <v>0</v>
      </c>
      <c r="BP95" s="41">
        <v>0</v>
      </c>
      <c r="BQ95" s="66">
        <f t="shared" si="103"/>
        <v>0</v>
      </c>
      <c r="BR95" s="80">
        <f t="shared" si="104"/>
        <v>0</v>
      </c>
      <c r="BS95" s="85">
        <f t="shared" si="105"/>
        <v>0</v>
      </c>
      <c r="BT95" s="80">
        <f t="shared" si="64"/>
        <v>0</v>
      </c>
      <c r="BV95" s="40">
        <v>0</v>
      </c>
      <c r="BW95" s="41">
        <v>0</v>
      </c>
      <c r="BX95" s="66">
        <f t="shared" si="106"/>
        <v>0</v>
      </c>
      <c r="BY95" s="40">
        <v>0</v>
      </c>
      <c r="BZ95" s="41">
        <v>0</v>
      </c>
      <c r="CA95" s="66">
        <f t="shared" si="107"/>
        <v>0</v>
      </c>
      <c r="CB95" s="80">
        <f t="shared" si="108"/>
        <v>0</v>
      </c>
      <c r="CC95" s="85">
        <f t="shared" si="109"/>
        <v>0</v>
      </c>
      <c r="CD95" s="80">
        <f t="shared" si="65"/>
        <v>0</v>
      </c>
      <c r="CF95" s="40">
        <v>0</v>
      </c>
      <c r="CG95" s="41">
        <v>0</v>
      </c>
      <c r="CH95" s="66">
        <f t="shared" si="110"/>
        <v>0</v>
      </c>
      <c r="CI95" s="40">
        <v>0</v>
      </c>
      <c r="CJ95" s="41">
        <v>0</v>
      </c>
      <c r="CK95" s="66">
        <f t="shared" si="111"/>
        <v>0</v>
      </c>
      <c r="CL95" s="80">
        <f t="shared" si="112"/>
        <v>0</v>
      </c>
      <c r="CM95" s="85">
        <f t="shared" si="113"/>
        <v>0</v>
      </c>
      <c r="CN95" s="80">
        <f t="shared" si="66"/>
        <v>0</v>
      </c>
      <c r="CP95" s="40">
        <v>0</v>
      </c>
      <c r="CQ95" s="41">
        <v>0</v>
      </c>
      <c r="CR95" s="66">
        <f t="shared" si="114"/>
        <v>0</v>
      </c>
      <c r="CS95" s="40">
        <v>0</v>
      </c>
      <c r="CT95" s="41">
        <v>0</v>
      </c>
      <c r="CU95" s="66">
        <f t="shared" si="115"/>
        <v>0</v>
      </c>
      <c r="CV95" s="80">
        <f t="shared" si="116"/>
        <v>0</v>
      </c>
      <c r="CW95" s="85">
        <f t="shared" si="117"/>
        <v>0</v>
      </c>
      <c r="CX95" s="80">
        <f t="shared" si="67"/>
        <v>0</v>
      </c>
    </row>
    <row r="96" spans="1:102" ht="24.95" customHeight="1">
      <c r="A96" s="3">
        <v>89</v>
      </c>
      <c r="B96" s="47" t="s">
        <v>76</v>
      </c>
      <c r="D96" s="40">
        <v>0</v>
      </c>
      <c r="E96" s="41">
        <v>101</v>
      </c>
      <c r="F96" s="66">
        <f t="shared" si="78"/>
        <v>101</v>
      </c>
      <c r="G96" s="40">
        <v>0</v>
      </c>
      <c r="H96" s="41">
        <v>131</v>
      </c>
      <c r="I96" s="66">
        <f t="shared" si="79"/>
        <v>131</v>
      </c>
      <c r="J96" s="80">
        <f t="shared" si="80"/>
        <v>1.8838078803566291E-2</v>
      </c>
      <c r="K96" s="85">
        <f t="shared" si="81"/>
        <v>0.29702970297029702</v>
      </c>
      <c r="L96" s="80">
        <f t="shared" si="118"/>
        <v>0.29702970297029702</v>
      </c>
      <c r="N96" s="40">
        <v>0</v>
      </c>
      <c r="O96" s="41">
        <v>0</v>
      </c>
      <c r="P96" s="66">
        <f t="shared" si="82"/>
        <v>0</v>
      </c>
      <c r="Q96" s="40">
        <v>0</v>
      </c>
      <c r="R96" s="41">
        <v>0</v>
      </c>
      <c r="S96" s="66">
        <f t="shared" si="83"/>
        <v>0</v>
      </c>
      <c r="T96" s="80">
        <f t="shared" si="84"/>
        <v>0</v>
      </c>
      <c r="U96" s="85">
        <f t="shared" si="85"/>
        <v>0</v>
      </c>
      <c r="V96" s="80">
        <f t="shared" si="59"/>
        <v>0</v>
      </c>
      <c r="X96" s="40">
        <v>72</v>
      </c>
      <c r="Y96" s="41">
        <v>0</v>
      </c>
      <c r="Z96" s="66">
        <f t="shared" si="86"/>
        <v>72</v>
      </c>
      <c r="AA96" s="40">
        <v>127</v>
      </c>
      <c r="AB96" s="41">
        <v>0</v>
      </c>
      <c r="AC96" s="66">
        <f t="shared" si="87"/>
        <v>127</v>
      </c>
      <c r="AD96" s="80">
        <f t="shared" si="88"/>
        <v>5.8337161231051905E-2</v>
      </c>
      <c r="AE96" s="85">
        <f t="shared" si="89"/>
        <v>0.76388888888888884</v>
      </c>
      <c r="AF96" s="80">
        <f t="shared" si="60"/>
        <v>0.76388888888888884</v>
      </c>
      <c r="AH96" s="40">
        <v>0</v>
      </c>
      <c r="AI96" s="41">
        <v>0</v>
      </c>
      <c r="AJ96" s="66">
        <f t="shared" si="90"/>
        <v>0</v>
      </c>
      <c r="AK96" s="40">
        <v>0</v>
      </c>
      <c r="AL96" s="41">
        <v>0</v>
      </c>
      <c r="AM96" s="66">
        <f t="shared" si="91"/>
        <v>0</v>
      </c>
      <c r="AN96" s="80">
        <f t="shared" si="92"/>
        <v>0</v>
      </c>
      <c r="AO96" s="85">
        <f t="shared" si="93"/>
        <v>0</v>
      </c>
      <c r="AP96" s="80">
        <f t="shared" si="61"/>
        <v>0</v>
      </c>
      <c r="AR96" s="40">
        <v>66</v>
      </c>
      <c r="AS96" s="41">
        <v>0</v>
      </c>
      <c r="AT96" s="66">
        <f t="shared" si="94"/>
        <v>66</v>
      </c>
      <c r="AU96" s="40">
        <v>125</v>
      </c>
      <c r="AV96" s="41">
        <v>0</v>
      </c>
      <c r="AW96" s="66">
        <f t="shared" si="95"/>
        <v>125</v>
      </c>
      <c r="AX96" s="80">
        <f t="shared" si="96"/>
        <v>1.7361111111111112E-2</v>
      </c>
      <c r="AY96" s="85">
        <f t="shared" si="97"/>
        <v>0.89393939393939392</v>
      </c>
      <c r="AZ96" s="80">
        <f t="shared" si="62"/>
        <v>0.89393939393939392</v>
      </c>
      <c r="BB96" s="40">
        <v>47</v>
      </c>
      <c r="BC96" s="41">
        <v>0</v>
      </c>
      <c r="BD96" s="66">
        <f t="shared" si="98"/>
        <v>47</v>
      </c>
      <c r="BE96" s="40">
        <v>44</v>
      </c>
      <c r="BF96" s="41">
        <v>0</v>
      </c>
      <c r="BG96" s="66">
        <f t="shared" si="99"/>
        <v>44</v>
      </c>
      <c r="BH96" s="80">
        <f t="shared" si="100"/>
        <v>2.9609690444145357E-2</v>
      </c>
      <c r="BI96" s="85">
        <f t="shared" si="101"/>
        <v>-6.3829787234042548E-2</v>
      </c>
      <c r="BJ96" s="80">
        <f t="shared" si="63"/>
        <v>-6.3829787234042548E-2</v>
      </c>
      <c r="BL96" s="40">
        <v>0</v>
      </c>
      <c r="BM96" s="41">
        <v>0</v>
      </c>
      <c r="BN96" s="66">
        <f t="shared" si="102"/>
        <v>0</v>
      </c>
      <c r="BO96" s="40">
        <v>46</v>
      </c>
      <c r="BP96" s="41">
        <v>0</v>
      </c>
      <c r="BQ96" s="66">
        <f t="shared" si="103"/>
        <v>46</v>
      </c>
      <c r="BR96" s="80">
        <f t="shared" si="104"/>
        <v>6.7153284671532851E-2</v>
      </c>
      <c r="BS96" s="85">
        <f t="shared" si="105"/>
        <v>0</v>
      </c>
      <c r="BT96" s="80">
        <f t="shared" si="64"/>
        <v>0</v>
      </c>
      <c r="BV96" s="40">
        <v>10</v>
      </c>
      <c r="BW96" s="41">
        <v>0</v>
      </c>
      <c r="BX96" s="66">
        <f t="shared" si="106"/>
        <v>10</v>
      </c>
      <c r="BY96" s="40">
        <v>6</v>
      </c>
      <c r="BZ96" s="41">
        <v>0</v>
      </c>
      <c r="CA96" s="66">
        <f t="shared" si="107"/>
        <v>6</v>
      </c>
      <c r="CB96" s="80">
        <f t="shared" si="108"/>
        <v>0.23076923076923078</v>
      </c>
      <c r="CC96" s="85">
        <f t="shared" si="109"/>
        <v>-0.4</v>
      </c>
      <c r="CD96" s="80">
        <f t="shared" si="65"/>
        <v>-0.4</v>
      </c>
      <c r="CF96" s="40">
        <v>0</v>
      </c>
      <c r="CG96" s="41">
        <v>0</v>
      </c>
      <c r="CH96" s="66">
        <f t="shared" si="110"/>
        <v>0</v>
      </c>
      <c r="CI96" s="40">
        <v>0</v>
      </c>
      <c r="CJ96" s="41">
        <v>0</v>
      </c>
      <c r="CK96" s="66">
        <f t="shared" si="111"/>
        <v>0</v>
      </c>
      <c r="CL96" s="80">
        <f t="shared" si="112"/>
        <v>0</v>
      </c>
      <c r="CM96" s="85">
        <f t="shared" si="113"/>
        <v>0</v>
      </c>
      <c r="CN96" s="80">
        <f t="shared" si="66"/>
        <v>0</v>
      </c>
      <c r="CP96" s="40">
        <v>0</v>
      </c>
      <c r="CQ96" s="41">
        <v>0</v>
      </c>
      <c r="CR96" s="66">
        <f t="shared" si="114"/>
        <v>0</v>
      </c>
      <c r="CS96" s="40">
        <v>0</v>
      </c>
      <c r="CT96" s="41">
        <v>0</v>
      </c>
      <c r="CU96" s="66">
        <f t="shared" si="115"/>
        <v>0</v>
      </c>
      <c r="CV96" s="80">
        <f t="shared" si="116"/>
        <v>0</v>
      </c>
      <c r="CW96" s="85">
        <f t="shared" si="117"/>
        <v>0</v>
      </c>
      <c r="CX96" s="80">
        <f t="shared" si="67"/>
        <v>0</v>
      </c>
    </row>
    <row r="97" spans="1:102" ht="24.95" customHeight="1">
      <c r="A97" s="3">
        <v>90</v>
      </c>
      <c r="B97" s="47" t="s">
        <v>245</v>
      </c>
      <c r="D97" s="40">
        <v>0</v>
      </c>
      <c r="E97" s="41">
        <v>0</v>
      </c>
      <c r="F97" s="66">
        <f t="shared" si="78"/>
        <v>0</v>
      </c>
      <c r="G97" s="40">
        <v>0</v>
      </c>
      <c r="H97" s="41">
        <v>0</v>
      </c>
      <c r="I97" s="66">
        <f t="shared" si="79"/>
        <v>0</v>
      </c>
      <c r="J97" s="80">
        <f t="shared" si="80"/>
        <v>0</v>
      </c>
      <c r="K97" s="85">
        <f t="shared" si="81"/>
        <v>0</v>
      </c>
      <c r="L97" s="80">
        <f t="shared" si="118"/>
        <v>0</v>
      </c>
      <c r="N97" s="40">
        <v>0</v>
      </c>
      <c r="O97" s="41">
        <v>0</v>
      </c>
      <c r="P97" s="66">
        <f t="shared" si="82"/>
        <v>0</v>
      </c>
      <c r="Q97" s="40">
        <v>0</v>
      </c>
      <c r="R97" s="41">
        <v>0</v>
      </c>
      <c r="S97" s="66">
        <f t="shared" si="83"/>
        <v>0</v>
      </c>
      <c r="T97" s="80">
        <f t="shared" si="84"/>
        <v>0</v>
      </c>
      <c r="U97" s="85">
        <f t="shared" si="85"/>
        <v>0</v>
      </c>
      <c r="V97" s="80">
        <f t="shared" ref="V97:V116" si="119">IFERROR((S97-P97)/P97,0)</f>
        <v>0</v>
      </c>
      <c r="X97" s="40">
        <v>0</v>
      </c>
      <c r="Y97" s="41">
        <v>0</v>
      </c>
      <c r="Z97" s="66">
        <f t="shared" si="86"/>
        <v>0</v>
      </c>
      <c r="AA97" s="40">
        <v>0</v>
      </c>
      <c r="AB97" s="41">
        <v>0</v>
      </c>
      <c r="AC97" s="66">
        <f t="shared" si="87"/>
        <v>0</v>
      </c>
      <c r="AD97" s="80">
        <f t="shared" si="88"/>
        <v>0</v>
      </c>
      <c r="AE97" s="85">
        <f t="shared" si="89"/>
        <v>0</v>
      </c>
      <c r="AF97" s="80">
        <f t="shared" ref="AF97:AF116" si="120">IFERROR((AC97-Z97)/Z97,0)</f>
        <v>0</v>
      </c>
      <c r="AH97" s="40">
        <v>0</v>
      </c>
      <c r="AI97" s="41">
        <v>0</v>
      </c>
      <c r="AJ97" s="66">
        <f t="shared" si="90"/>
        <v>0</v>
      </c>
      <c r="AK97" s="40">
        <v>0</v>
      </c>
      <c r="AL97" s="41">
        <v>0</v>
      </c>
      <c r="AM97" s="66">
        <f t="shared" si="91"/>
        <v>0</v>
      </c>
      <c r="AN97" s="80">
        <f t="shared" si="92"/>
        <v>0</v>
      </c>
      <c r="AO97" s="85">
        <f t="shared" si="93"/>
        <v>0</v>
      </c>
      <c r="AP97" s="80">
        <f t="shared" ref="AP97:AP116" si="121">IFERROR((AM97-AJ97)/AJ97,0)</f>
        <v>0</v>
      </c>
      <c r="AR97" s="40">
        <v>0</v>
      </c>
      <c r="AS97" s="41">
        <v>0</v>
      </c>
      <c r="AT97" s="66">
        <f t="shared" si="94"/>
        <v>0</v>
      </c>
      <c r="AU97" s="40">
        <v>0</v>
      </c>
      <c r="AV97" s="41">
        <v>0</v>
      </c>
      <c r="AW97" s="66">
        <f t="shared" si="95"/>
        <v>0</v>
      </c>
      <c r="AX97" s="80">
        <f t="shared" si="96"/>
        <v>0</v>
      </c>
      <c r="AY97" s="85">
        <f t="shared" si="97"/>
        <v>0</v>
      </c>
      <c r="AZ97" s="80">
        <f t="shared" ref="AZ97:AZ116" si="122">IFERROR((AW97-AT97)/AT97,0)</f>
        <v>0</v>
      </c>
      <c r="BB97" s="40">
        <v>0</v>
      </c>
      <c r="BC97" s="41">
        <v>0</v>
      </c>
      <c r="BD97" s="66">
        <f t="shared" si="98"/>
        <v>0</v>
      </c>
      <c r="BE97" s="40">
        <v>9</v>
      </c>
      <c r="BF97" s="41">
        <v>0</v>
      </c>
      <c r="BG97" s="66">
        <f t="shared" si="99"/>
        <v>9</v>
      </c>
      <c r="BH97" s="80">
        <f t="shared" si="100"/>
        <v>6.0565275908479139E-3</v>
      </c>
      <c r="BI97" s="85">
        <f t="shared" si="101"/>
        <v>0</v>
      </c>
      <c r="BJ97" s="80">
        <f t="shared" ref="BJ97:BJ116" si="123">IFERROR((BG97-BD97)/BD97,0)</f>
        <v>0</v>
      </c>
      <c r="BL97" s="40">
        <v>0</v>
      </c>
      <c r="BM97" s="41">
        <v>0</v>
      </c>
      <c r="BN97" s="66">
        <f t="shared" si="102"/>
        <v>0</v>
      </c>
      <c r="BO97" s="40">
        <v>0</v>
      </c>
      <c r="BP97" s="41">
        <v>0</v>
      </c>
      <c r="BQ97" s="66">
        <f t="shared" si="103"/>
        <v>0</v>
      </c>
      <c r="BR97" s="80">
        <f t="shared" si="104"/>
        <v>0</v>
      </c>
      <c r="BS97" s="85">
        <f t="shared" si="105"/>
        <v>0</v>
      </c>
      <c r="BT97" s="80">
        <f t="shared" ref="BT97:BT116" si="124">IFERROR((BQ97-BN97)/BN97,0)</f>
        <v>0</v>
      </c>
      <c r="BV97" s="40">
        <v>0</v>
      </c>
      <c r="BW97" s="41">
        <v>0</v>
      </c>
      <c r="BX97" s="66">
        <f t="shared" si="106"/>
        <v>0</v>
      </c>
      <c r="BY97" s="40">
        <v>0</v>
      </c>
      <c r="BZ97" s="41">
        <v>0</v>
      </c>
      <c r="CA97" s="66">
        <f t="shared" si="107"/>
        <v>0</v>
      </c>
      <c r="CB97" s="80">
        <f t="shared" si="108"/>
        <v>0</v>
      </c>
      <c r="CC97" s="85">
        <f t="shared" si="109"/>
        <v>0</v>
      </c>
      <c r="CD97" s="80">
        <f t="shared" ref="CD97:CD116" si="125">IFERROR((CA97-BX97)/BX97,0)</f>
        <v>0</v>
      </c>
      <c r="CF97" s="40">
        <v>0</v>
      </c>
      <c r="CG97" s="41">
        <v>0</v>
      </c>
      <c r="CH97" s="66">
        <f t="shared" si="110"/>
        <v>0</v>
      </c>
      <c r="CI97" s="40">
        <v>0</v>
      </c>
      <c r="CJ97" s="41">
        <v>0</v>
      </c>
      <c r="CK97" s="66">
        <f t="shared" si="111"/>
        <v>0</v>
      </c>
      <c r="CL97" s="80">
        <f t="shared" si="112"/>
        <v>0</v>
      </c>
      <c r="CM97" s="85">
        <f t="shared" si="113"/>
        <v>0</v>
      </c>
      <c r="CN97" s="80">
        <f t="shared" ref="CN97:CN116" si="126">IFERROR((CK97-CH97)/CH97,0)</f>
        <v>0</v>
      </c>
      <c r="CP97" s="40">
        <v>0</v>
      </c>
      <c r="CQ97" s="41">
        <v>0</v>
      </c>
      <c r="CR97" s="66">
        <f t="shared" si="114"/>
        <v>0</v>
      </c>
      <c r="CS97" s="40">
        <v>0</v>
      </c>
      <c r="CT97" s="41">
        <v>0</v>
      </c>
      <c r="CU97" s="66">
        <f t="shared" si="115"/>
        <v>0</v>
      </c>
      <c r="CV97" s="80">
        <f t="shared" si="116"/>
        <v>0</v>
      </c>
      <c r="CW97" s="85">
        <f t="shared" si="117"/>
        <v>0</v>
      </c>
      <c r="CX97" s="80">
        <f t="shared" ref="CX97:CX116" si="127">IFERROR((CU97-CR97)/CR97,0)</f>
        <v>0</v>
      </c>
    </row>
    <row r="98" spans="1:102" ht="24.95" customHeight="1">
      <c r="A98" s="3">
        <v>91</v>
      </c>
      <c r="B98" s="47" t="s">
        <v>83</v>
      </c>
      <c r="D98" s="40">
        <v>0</v>
      </c>
      <c r="E98" s="41">
        <v>0</v>
      </c>
      <c r="F98" s="66">
        <f t="shared" si="78"/>
        <v>0</v>
      </c>
      <c r="G98" s="40">
        <v>0</v>
      </c>
      <c r="H98" s="41">
        <v>0</v>
      </c>
      <c r="I98" s="66">
        <f t="shared" si="79"/>
        <v>0</v>
      </c>
      <c r="J98" s="80">
        <f t="shared" si="80"/>
        <v>0</v>
      </c>
      <c r="K98" s="85">
        <f t="shared" si="81"/>
        <v>0</v>
      </c>
      <c r="L98" s="80">
        <f t="shared" si="118"/>
        <v>0</v>
      </c>
      <c r="N98" s="40">
        <v>0</v>
      </c>
      <c r="O98" s="41">
        <v>0</v>
      </c>
      <c r="P98" s="66">
        <f t="shared" si="82"/>
        <v>0</v>
      </c>
      <c r="Q98" s="40">
        <v>0</v>
      </c>
      <c r="R98" s="41">
        <v>0</v>
      </c>
      <c r="S98" s="66">
        <f t="shared" si="83"/>
        <v>0</v>
      </c>
      <c r="T98" s="80">
        <f t="shared" si="84"/>
        <v>0</v>
      </c>
      <c r="U98" s="85">
        <f t="shared" si="85"/>
        <v>0</v>
      </c>
      <c r="V98" s="80">
        <f t="shared" si="119"/>
        <v>0</v>
      </c>
      <c r="X98" s="40">
        <v>0</v>
      </c>
      <c r="Y98" s="41">
        <v>0</v>
      </c>
      <c r="Z98" s="66">
        <f t="shared" si="86"/>
        <v>0</v>
      </c>
      <c r="AA98" s="40">
        <v>0</v>
      </c>
      <c r="AB98" s="41">
        <v>0</v>
      </c>
      <c r="AC98" s="66">
        <f t="shared" si="87"/>
        <v>0</v>
      </c>
      <c r="AD98" s="80">
        <f t="shared" si="88"/>
        <v>0</v>
      </c>
      <c r="AE98" s="85">
        <f t="shared" si="89"/>
        <v>0</v>
      </c>
      <c r="AF98" s="80">
        <f t="shared" si="120"/>
        <v>0</v>
      </c>
      <c r="AH98" s="40">
        <v>0</v>
      </c>
      <c r="AI98" s="41">
        <v>0</v>
      </c>
      <c r="AJ98" s="66">
        <f t="shared" si="90"/>
        <v>0</v>
      </c>
      <c r="AK98" s="40">
        <v>0</v>
      </c>
      <c r="AL98" s="41">
        <v>0</v>
      </c>
      <c r="AM98" s="66">
        <f t="shared" si="91"/>
        <v>0</v>
      </c>
      <c r="AN98" s="80">
        <f t="shared" si="92"/>
        <v>0</v>
      </c>
      <c r="AO98" s="85">
        <f t="shared" si="93"/>
        <v>0</v>
      </c>
      <c r="AP98" s="80">
        <f t="shared" si="121"/>
        <v>0</v>
      </c>
      <c r="AR98" s="40">
        <v>0</v>
      </c>
      <c r="AS98" s="41">
        <v>0</v>
      </c>
      <c r="AT98" s="66">
        <f t="shared" si="94"/>
        <v>0</v>
      </c>
      <c r="AU98" s="40">
        <v>0</v>
      </c>
      <c r="AV98" s="41">
        <v>0</v>
      </c>
      <c r="AW98" s="66">
        <f t="shared" si="95"/>
        <v>0</v>
      </c>
      <c r="AX98" s="80">
        <f t="shared" si="96"/>
        <v>0</v>
      </c>
      <c r="AY98" s="85">
        <f t="shared" si="97"/>
        <v>0</v>
      </c>
      <c r="AZ98" s="80">
        <f t="shared" si="122"/>
        <v>0</v>
      </c>
      <c r="BB98" s="40">
        <v>1</v>
      </c>
      <c r="BC98" s="41">
        <v>0</v>
      </c>
      <c r="BD98" s="66">
        <f t="shared" si="98"/>
        <v>1</v>
      </c>
      <c r="BE98" s="40">
        <v>17</v>
      </c>
      <c r="BF98" s="41">
        <v>0</v>
      </c>
      <c r="BG98" s="66">
        <f t="shared" si="99"/>
        <v>17</v>
      </c>
      <c r="BH98" s="80">
        <f t="shared" si="100"/>
        <v>1.1440107671601614E-2</v>
      </c>
      <c r="BI98" s="85">
        <f t="shared" si="101"/>
        <v>16</v>
      </c>
      <c r="BJ98" s="80">
        <f t="shared" si="123"/>
        <v>16</v>
      </c>
      <c r="BL98" s="40">
        <v>0</v>
      </c>
      <c r="BM98" s="41">
        <v>0</v>
      </c>
      <c r="BN98" s="66">
        <f t="shared" si="102"/>
        <v>0</v>
      </c>
      <c r="BO98" s="40">
        <v>0</v>
      </c>
      <c r="BP98" s="41">
        <v>0</v>
      </c>
      <c r="BQ98" s="66">
        <f t="shared" si="103"/>
        <v>0</v>
      </c>
      <c r="BR98" s="80">
        <f t="shared" si="104"/>
        <v>0</v>
      </c>
      <c r="BS98" s="85">
        <f t="shared" si="105"/>
        <v>0</v>
      </c>
      <c r="BT98" s="80">
        <f t="shared" si="124"/>
        <v>0</v>
      </c>
      <c r="BV98" s="40">
        <v>0</v>
      </c>
      <c r="BW98" s="41">
        <v>0</v>
      </c>
      <c r="BX98" s="66">
        <f t="shared" si="106"/>
        <v>0</v>
      </c>
      <c r="BY98" s="40">
        <v>0</v>
      </c>
      <c r="BZ98" s="41">
        <v>0</v>
      </c>
      <c r="CA98" s="66">
        <f t="shared" si="107"/>
        <v>0</v>
      </c>
      <c r="CB98" s="80">
        <f t="shared" si="108"/>
        <v>0</v>
      </c>
      <c r="CC98" s="85">
        <f t="shared" si="109"/>
        <v>0</v>
      </c>
      <c r="CD98" s="80">
        <f t="shared" si="125"/>
        <v>0</v>
      </c>
      <c r="CF98" s="40">
        <v>0</v>
      </c>
      <c r="CG98" s="41">
        <v>0</v>
      </c>
      <c r="CH98" s="66">
        <f t="shared" si="110"/>
        <v>0</v>
      </c>
      <c r="CI98" s="40">
        <v>0</v>
      </c>
      <c r="CJ98" s="41">
        <v>0</v>
      </c>
      <c r="CK98" s="66">
        <f t="shared" si="111"/>
        <v>0</v>
      </c>
      <c r="CL98" s="80">
        <f t="shared" si="112"/>
        <v>0</v>
      </c>
      <c r="CM98" s="85">
        <f t="shared" si="113"/>
        <v>0</v>
      </c>
      <c r="CN98" s="80">
        <f t="shared" si="126"/>
        <v>0</v>
      </c>
      <c r="CP98" s="40">
        <v>0</v>
      </c>
      <c r="CQ98" s="41">
        <v>0</v>
      </c>
      <c r="CR98" s="66">
        <f t="shared" si="114"/>
        <v>0</v>
      </c>
      <c r="CS98" s="40">
        <v>0</v>
      </c>
      <c r="CT98" s="41">
        <v>0</v>
      </c>
      <c r="CU98" s="66">
        <f t="shared" si="115"/>
        <v>0</v>
      </c>
      <c r="CV98" s="80">
        <f t="shared" si="116"/>
        <v>0</v>
      </c>
      <c r="CW98" s="85">
        <f t="shared" si="117"/>
        <v>0</v>
      </c>
      <c r="CX98" s="80">
        <f t="shared" si="127"/>
        <v>0</v>
      </c>
    </row>
    <row r="99" spans="1:102" ht="24.95" customHeight="1">
      <c r="A99" s="3">
        <v>92</v>
      </c>
      <c r="B99" s="47" t="s">
        <v>186</v>
      </c>
      <c r="D99" s="40">
        <v>0</v>
      </c>
      <c r="E99" s="41">
        <v>0</v>
      </c>
      <c r="F99" s="66">
        <f t="shared" si="78"/>
        <v>0</v>
      </c>
      <c r="G99" s="40">
        <v>0</v>
      </c>
      <c r="H99" s="41">
        <v>0</v>
      </c>
      <c r="I99" s="66">
        <f t="shared" si="79"/>
        <v>0</v>
      </c>
      <c r="J99" s="80">
        <f t="shared" si="80"/>
        <v>0</v>
      </c>
      <c r="K99" s="85">
        <f t="shared" si="81"/>
        <v>0</v>
      </c>
      <c r="L99" s="80">
        <f t="shared" si="118"/>
        <v>0</v>
      </c>
      <c r="N99" s="40">
        <v>0</v>
      </c>
      <c r="O99" s="41">
        <v>0</v>
      </c>
      <c r="P99" s="66">
        <f t="shared" si="82"/>
        <v>0</v>
      </c>
      <c r="Q99" s="40">
        <v>0</v>
      </c>
      <c r="R99" s="41">
        <v>0</v>
      </c>
      <c r="S99" s="66">
        <f t="shared" si="83"/>
        <v>0</v>
      </c>
      <c r="T99" s="80">
        <f t="shared" si="84"/>
        <v>0</v>
      </c>
      <c r="U99" s="85">
        <f t="shared" si="85"/>
        <v>0</v>
      </c>
      <c r="V99" s="80">
        <f t="shared" si="119"/>
        <v>0</v>
      </c>
      <c r="X99" s="40">
        <v>0</v>
      </c>
      <c r="Y99" s="41">
        <v>0</v>
      </c>
      <c r="Z99" s="66">
        <f t="shared" si="86"/>
        <v>0</v>
      </c>
      <c r="AA99" s="40">
        <v>0</v>
      </c>
      <c r="AB99" s="41">
        <v>0</v>
      </c>
      <c r="AC99" s="66">
        <f t="shared" si="87"/>
        <v>0</v>
      </c>
      <c r="AD99" s="80">
        <f t="shared" si="88"/>
        <v>0</v>
      </c>
      <c r="AE99" s="85">
        <f t="shared" si="89"/>
        <v>0</v>
      </c>
      <c r="AF99" s="80">
        <f t="shared" si="120"/>
        <v>0</v>
      </c>
      <c r="AH99" s="40">
        <v>0</v>
      </c>
      <c r="AI99" s="41">
        <v>0</v>
      </c>
      <c r="AJ99" s="66">
        <f t="shared" si="90"/>
        <v>0</v>
      </c>
      <c r="AK99" s="40">
        <v>0</v>
      </c>
      <c r="AL99" s="41">
        <v>0</v>
      </c>
      <c r="AM99" s="66">
        <f t="shared" si="91"/>
        <v>0</v>
      </c>
      <c r="AN99" s="80">
        <f t="shared" si="92"/>
        <v>0</v>
      </c>
      <c r="AO99" s="85">
        <f t="shared" si="93"/>
        <v>0</v>
      </c>
      <c r="AP99" s="80">
        <f t="shared" si="121"/>
        <v>0</v>
      </c>
      <c r="AR99" s="40">
        <v>7</v>
      </c>
      <c r="AS99" s="41">
        <v>0</v>
      </c>
      <c r="AT99" s="66">
        <f t="shared" si="94"/>
        <v>7</v>
      </c>
      <c r="AU99" s="40">
        <v>27</v>
      </c>
      <c r="AV99" s="41">
        <v>0</v>
      </c>
      <c r="AW99" s="66">
        <f t="shared" si="95"/>
        <v>27</v>
      </c>
      <c r="AX99" s="80">
        <f t="shared" si="96"/>
        <v>3.7499999999999999E-3</v>
      </c>
      <c r="AY99" s="85">
        <f t="shared" si="97"/>
        <v>2.8571428571428572</v>
      </c>
      <c r="AZ99" s="80">
        <f t="shared" si="122"/>
        <v>2.8571428571428572</v>
      </c>
      <c r="BB99" s="40">
        <v>0</v>
      </c>
      <c r="BC99" s="41">
        <v>0</v>
      </c>
      <c r="BD99" s="66">
        <f t="shared" si="98"/>
        <v>0</v>
      </c>
      <c r="BE99" s="40">
        <v>0</v>
      </c>
      <c r="BF99" s="41">
        <v>0</v>
      </c>
      <c r="BG99" s="66">
        <f t="shared" si="99"/>
        <v>0</v>
      </c>
      <c r="BH99" s="80">
        <f t="shared" si="100"/>
        <v>0</v>
      </c>
      <c r="BI99" s="85">
        <f t="shared" si="101"/>
        <v>0</v>
      </c>
      <c r="BJ99" s="80">
        <f t="shared" si="123"/>
        <v>0</v>
      </c>
      <c r="BL99" s="40">
        <v>0</v>
      </c>
      <c r="BM99" s="41">
        <v>0</v>
      </c>
      <c r="BN99" s="66">
        <f t="shared" si="102"/>
        <v>0</v>
      </c>
      <c r="BO99" s="40">
        <v>0</v>
      </c>
      <c r="BP99" s="41">
        <v>0</v>
      </c>
      <c r="BQ99" s="66">
        <f t="shared" si="103"/>
        <v>0</v>
      </c>
      <c r="BR99" s="80">
        <f t="shared" si="104"/>
        <v>0</v>
      </c>
      <c r="BS99" s="85">
        <f t="shared" si="105"/>
        <v>0</v>
      </c>
      <c r="BT99" s="80">
        <f t="shared" si="124"/>
        <v>0</v>
      </c>
      <c r="BV99" s="40">
        <v>0</v>
      </c>
      <c r="BW99" s="41">
        <v>0</v>
      </c>
      <c r="BX99" s="66">
        <f t="shared" si="106"/>
        <v>0</v>
      </c>
      <c r="BY99" s="40">
        <v>0</v>
      </c>
      <c r="BZ99" s="41">
        <v>0</v>
      </c>
      <c r="CA99" s="66">
        <f t="shared" si="107"/>
        <v>0</v>
      </c>
      <c r="CB99" s="80">
        <f t="shared" si="108"/>
        <v>0</v>
      </c>
      <c r="CC99" s="85">
        <f t="shared" si="109"/>
        <v>0</v>
      </c>
      <c r="CD99" s="80">
        <f t="shared" si="125"/>
        <v>0</v>
      </c>
      <c r="CF99" s="40">
        <v>0</v>
      </c>
      <c r="CG99" s="41">
        <v>0</v>
      </c>
      <c r="CH99" s="66">
        <f t="shared" si="110"/>
        <v>0</v>
      </c>
      <c r="CI99" s="40">
        <v>0</v>
      </c>
      <c r="CJ99" s="41">
        <v>0</v>
      </c>
      <c r="CK99" s="66">
        <f t="shared" si="111"/>
        <v>0</v>
      </c>
      <c r="CL99" s="80">
        <f t="shared" si="112"/>
        <v>0</v>
      </c>
      <c r="CM99" s="85">
        <f t="shared" si="113"/>
        <v>0</v>
      </c>
      <c r="CN99" s="80">
        <f t="shared" si="126"/>
        <v>0</v>
      </c>
      <c r="CP99" s="40">
        <v>0</v>
      </c>
      <c r="CQ99" s="41">
        <v>0</v>
      </c>
      <c r="CR99" s="66">
        <f t="shared" si="114"/>
        <v>0</v>
      </c>
      <c r="CS99" s="40">
        <v>0</v>
      </c>
      <c r="CT99" s="41">
        <v>0</v>
      </c>
      <c r="CU99" s="66">
        <f t="shared" si="115"/>
        <v>0</v>
      </c>
      <c r="CV99" s="80">
        <f t="shared" si="116"/>
        <v>0</v>
      </c>
      <c r="CW99" s="85">
        <f t="shared" si="117"/>
        <v>0</v>
      </c>
      <c r="CX99" s="80">
        <f t="shared" si="127"/>
        <v>0</v>
      </c>
    </row>
    <row r="100" spans="1:102" ht="24.95" customHeight="1">
      <c r="A100" s="3">
        <v>93</v>
      </c>
      <c r="B100" s="47" t="s">
        <v>75</v>
      </c>
      <c r="D100" s="40">
        <v>0</v>
      </c>
      <c r="E100" s="41">
        <v>0</v>
      </c>
      <c r="F100" s="66">
        <f t="shared" si="78"/>
        <v>0</v>
      </c>
      <c r="G100" s="40">
        <v>0</v>
      </c>
      <c r="H100" s="41">
        <v>0</v>
      </c>
      <c r="I100" s="66">
        <f t="shared" si="79"/>
        <v>0</v>
      </c>
      <c r="J100" s="80">
        <f t="shared" si="80"/>
        <v>0</v>
      </c>
      <c r="K100" s="85">
        <f t="shared" si="81"/>
        <v>0</v>
      </c>
      <c r="L100" s="80">
        <f t="shared" si="118"/>
        <v>0</v>
      </c>
      <c r="N100" s="40">
        <v>0</v>
      </c>
      <c r="O100" s="41">
        <v>0</v>
      </c>
      <c r="P100" s="66">
        <f t="shared" si="82"/>
        <v>0</v>
      </c>
      <c r="Q100" s="40">
        <v>0</v>
      </c>
      <c r="R100" s="41">
        <v>0</v>
      </c>
      <c r="S100" s="66">
        <f t="shared" si="83"/>
        <v>0</v>
      </c>
      <c r="T100" s="80">
        <f t="shared" si="84"/>
        <v>0</v>
      </c>
      <c r="U100" s="85">
        <f t="shared" si="85"/>
        <v>0</v>
      </c>
      <c r="V100" s="80">
        <f t="shared" si="119"/>
        <v>0</v>
      </c>
      <c r="X100" s="40">
        <v>0</v>
      </c>
      <c r="Y100" s="41">
        <v>0</v>
      </c>
      <c r="Z100" s="66">
        <f t="shared" si="86"/>
        <v>0</v>
      </c>
      <c r="AA100" s="40">
        <v>0</v>
      </c>
      <c r="AB100" s="41">
        <v>0</v>
      </c>
      <c r="AC100" s="66">
        <f t="shared" si="87"/>
        <v>0</v>
      </c>
      <c r="AD100" s="80">
        <f t="shared" si="88"/>
        <v>0</v>
      </c>
      <c r="AE100" s="85">
        <f t="shared" si="89"/>
        <v>0</v>
      </c>
      <c r="AF100" s="80">
        <f t="shared" si="120"/>
        <v>0</v>
      </c>
      <c r="AH100" s="40">
        <v>0</v>
      </c>
      <c r="AI100" s="41">
        <v>0</v>
      </c>
      <c r="AJ100" s="66">
        <f t="shared" si="90"/>
        <v>0</v>
      </c>
      <c r="AK100" s="40">
        <v>0</v>
      </c>
      <c r="AL100" s="41">
        <v>0</v>
      </c>
      <c r="AM100" s="66">
        <f t="shared" si="91"/>
        <v>0</v>
      </c>
      <c r="AN100" s="80">
        <f t="shared" si="92"/>
        <v>0</v>
      </c>
      <c r="AO100" s="85">
        <f t="shared" si="93"/>
        <v>0</v>
      </c>
      <c r="AP100" s="80">
        <f t="shared" si="121"/>
        <v>0</v>
      </c>
      <c r="AR100" s="40">
        <v>312</v>
      </c>
      <c r="AS100" s="41">
        <v>0</v>
      </c>
      <c r="AT100" s="66">
        <f t="shared" si="94"/>
        <v>312</v>
      </c>
      <c r="AU100" s="40">
        <v>0</v>
      </c>
      <c r="AV100" s="41">
        <v>0</v>
      </c>
      <c r="AW100" s="66">
        <f t="shared" si="95"/>
        <v>0</v>
      </c>
      <c r="AX100" s="80">
        <f t="shared" si="96"/>
        <v>0</v>
      </c>
      <c r="AY100" s="85">
        <f t="shared" si="97"/>
        <v>-1</v>
      </c>
      <c r="AZ100" s="80">
        <f t="shared" si="122"/>
        <v>-1</v>
      </c>
      <c r="BB100" s="40">
        <v>0</v>
      </c>
      <c r="BC100" s="41">
        <v>0</v>
      </c>
      <c r="BD100" s="66">
        <f t="shared" si="98"/>
        <v>0</v>
      </c>
      <c r="BE100" s="40">
        <v>0</v>
      </c>
      <c r="BF100" s="41">
        <v>0</v>
      </c>
      <c r="BG100" s="66">
        <f t="shared" si="99"/>
        <v>0</v>
      </c>
      <c r="BH100" s="80">
        <f t="shared" si="100"/>
        <v>0</v>
      </c>
      <c r="BI100" s="85">
        <f t="shared" si="101"/>
        <v>0</v>
      </c>
      <c r="BJ100" s="80">
        <f t="shared" si="123"/>
        <v>0</v>
      </c>
      <c r="BL100" s="40">
        <v>0</v>
      </c>
      <c r="BM100" s="41">
        <v>0</v>
      </c>
      <c r="BN100" s="66">
        <f t="shared" si="102"/>
        <v>0</v>
      </c>
      <c r="BO100" s="40">
        <v>0</v>
      </c>
      <c r="BP100" s="41">
        <v>0</v>
      </c>
      <c r="BQ100" s="66">
        <f t="shared" si="103"/>
        <v>0</v>
      </c>
      <c r="BR100" s="80">
        <f t="shared" si="104"/>
        <v>0</v>
      </c>
      <c r="BS100" s="85">
        <f t="shared" si="105"/>
        <v>0</v>
      </c>
      <c r="BT100" s="80">
        <f t="shared" si="124"/>
        <v>0</v>
      </c>
      <c r="BV100" s="40">
        <v>0</v>
      </c>
      <c r="BW100" s="41">
        <v>0</v>
      </c>
      <c r="BX100" s="66">
        <f t="shared" si="106"/>
        <v>0</v>
      </c>
      <c r="BY100" s="40">
        <v>0</v>
      </c>
      <c r="BZ100" s="41">
        <v>0</v>
      </c>
      <c r="CA100" s="66">
        <f t="shared" si="107"/>
        <v>0</v>
      </c>
      <c r="CB100" s="80">
        <f t="shared" si="108"/>
        <v>0</v>
      </c>
      <c r="CC100" s="85">
        <f t="shared" si="109"/>
        <v>0</v>
      </c>
      <c r="CD100" s="80">
        <f t="shared" si="125"/>
        <v>0</v>
      </c>
      <c r="CF100" s="40">
        <v>0</v>
      </c>
      <c r="CG100" s="41">
        <v>0</v>
      </c>
      <c r="CH100" s="66">
        <f t="shared" si="110"/>
        <v>0</v>
      </c>
      <c r="CI100" s="40">
        <v>0</v>
      </c>
      <c r="CJ100" s="41">
        <v>0</v>
      </c>
      <c r="CK100" s="66">
        <f t="shared" si="111"/>
        <v>0</v>
      </c>
      <c r="CL100" s="80">
        <f t="shared" si="112"/>
        <v>0</v>
      </c>
      <c r="CM100" s="85">
        <f t="shared" si="113"/>
        <v>0</v>
      </c>
      <c r="CN100" s="80">
        <f t="shared" si="126"/>
        <v>0</v>
      </c>
      <c r="CP100" s="40">
        <v>0</v>
      </c>
      <c r="CQ100" s="41">
        <v>0</v>
      </c>
      <c r="CR100" s="66">
        <f t="shared" si="114"/>
        <v>0</v>
      </c>
      <c r="CS100" s="40">
        <v>0</v>
      </c>
      <c r="CT100" s="41">
        <v>0</v>
      </c>
      <c r="CU100" s="66">
        <f t="shared" si="115"/>
        <v>0</v>
      </c>
      <c r="CV100" s="80">
        <f t="shared" si="116"/>
        <v>0</v>
      </c>
      <c r="CW100" s="85">
        <f t="shared" si="117"/>
        <v>0</v>
      </c>
      <c r="CX100" s="80">
        <f t="shared" si="127"/>
        <v>0</v>
      </c>
    </row>
    <row r="101" spans="1:102" ht="24.95" customHeight="1">
      <c r="A101" s="3">
        <v>94</v>
      </c>
      <c r="B101" s="47" t="s">
        <v>53</v>
      </c>
      <c r="D101" s="40">
        <v>0</v>
      </c>
      <c r="E101" s="41">
        <v>0</v>
      </c>
      <c r="F101" s="66">
        <f t="shared" si="78"/>
        <v>0</v>
      </c>
      <c r="G101" s="40">
        <v>0</v>
      </c>
      <c r="H101" s="41">
        <v>0</v>
      </c>
      <c r="I101" s="66">
        <f t="shared" si="79"/>
        <v>0</v>
      </c>
      <c r="J101" s="80">
        <f t="shared" si="80"/>
        <v>0</v>
      </c>
      <c r="K101" s="85">
        <f t="shared" si="81"/>
        <v>0</v>
      </c>
      <c r="L101" s="80">
        <f t="shared" si="118"/>
        <v>0</v>
      </c>
      <c r="N101" s="40">
        <v>0</v>
      </c>
      <c r="O101" s="41">
        <v>0</v>
      </c>
      <c r="P101" s="66">
        <f t="shared" si="82"/>
        <v>0</v>
      </c>
      <c r="Q101" s="40">
        <v>0</v>
      </c>
      <c r="R101" s="41">
        <v>0</v>
      </c>
      <c r="S101" s="66">
        <f t="shared" si="83"/>
        <v>0</v>
      </c>
      <c r="T101" s="80">
        <f t="shared" si="84"/>
        <v>0</v>
      </c>
      <c r="U101" s="85">
        <f t="shared" si="85"/>
        <v>0</v>
      </c>
      <c r="V101" s="80">
        <f t="shared" si="119"/>
        <v>0</v>
      </c>
      <c r="X101" s="40">
        <v>0</v>
      </c>
      <c r="Y101" s="41">
        <v>0</v>
      </c>
      <c r="Z101" s="66">
        <f t="shared" si="86"/>
        <v>0</v>
      </c>
      <c r="AA101" s="40">
        <v>0</v>
      </c>
      <c r="AB101" s="41">
        <v>0</v>
      </c>
      <c r="AC101" s="66">
        <f t="shared" si="87"/>
        <v>0</v>
      </c>
      <c r="AD101" s="80">
        <f t="shared" si="88"/>
        <v>0</v>
      </c>
      <c r="AE101" s="85">
        <f t="shared" si="89"/>
        <v>0</v>
      </c>
      <c r="AF101" s="80">
        <f t="shared" si="120"/>
        <v>0</v>
      </c>
      <c r="AH101" s="40">
        <v>0</v>
      </c>
      <c r="AI101" s="41">
        <v>0</v>
      </c>
      <c r="AJ101" s="66">
        <f t="shared" si="90"/>
        <v>0</v>
      </c>
      <c r="AK101" s="40">
        <v>0</v>
      </c>
      <c r="AL101" s="41">
        <v>0</v>
      </c>
      <c r="AM101" s="66">
        <f t="shared" si="91"/>
        <v>0</v>
      </c>
      <c r="AN101" s="80">
        <f t="shared" si="92"/>
        <v>0</v>
      </c>
      <c r="AO101" s="85">
        <f t="shared" si="93"/>
        <v>0</v>
      </c>
      <c r="AP101" s="80">
        <f t="shared" si="121"/>
        <v>0</v>
      </c>
      <c r="AR101" s="40">
        <v>393</v>
      </c>
      <c r="AS101" s="41">
        <v>0</v>
      </c>
      <c r="AT101" s="66">
        <f t="shared" si="94"/>
        <v>393</v>
      </c>
      <c r="AU101" s="40">
        <v>0</v>
      </c>
      <c r="AV101" s="41">
        <v>0</v>
      </c>
      <c r="AW101" s="66">
        <f t="shared" si="95"/>
        <v>0</v>
      </c>
      <c r="AX101" s="80">
        <f t="shared" si="96"/>
        <v>0</v>
      </c>
      <c r="AY101" s="85">
        <f t="shared" si="97"/>
        <v>-1</v>
      </c>
      <c r="AZ101" s="80">
        <f t="shared" si="122"/>
        <v>-1</v>
      </c>
      <c r="BB101" s="40">
        <v>0</v>
      </c>
      <c r="BC101" s="41">
        <v>0</v>
      </c>
      <c r="BD101" s="66">
        <f t="shared" si="98"/>
        <v>0</v>
      </c>
      <c r="BE101" s="40">
        <v>0</v>
      </c>
      <c r="BF101" s="41">
        <v>0</v>
      </c>
      <c r="BG101" s="66">
        <f t="shared" si="99"/>
        <v>0</v>
      </c>
      <c r="BH101" s="80">
        <f t="shared" si="100"/>
        <v>0</v>
      </c>
      <c r="BI101" s="85">
        <f t="shared" si="101"/>
        <v>0</v>
      </c>
      <c r="BJ101" s="80">
        <f t="shared" si="123"/>
        <v>0</v>
      </c>
      <c r="BL101" s="40">
        <v>0</v>
      </c>
      <c r="BM101" s="41">
        <v>0</v>
      </c>
      <c r="BN101" s="66">
        <f t="shared" si="102"/>
        <v>0</v>
      </c>
      <c r="BO101" s="40">
        <v>0</v>
      </c>
      <c r="BP101" s="41">
        <v>0</v>
      </c>
      <c r="BQ101" s="66">
        <f t="shared" si="103"/>
        <v>0</v>
      </c>
      <c r="BR101" s="80">
        <f t="shared" si="104"/>
        <v>0</v>
      </c>
      <c r="BS101" s="85">
        <f t="shared" si="105"/>
        <v>0</v>
      </c>
      <c r="BT101" s="80">
        <f t="shared" si="124"/>
        <v>0</v>
      </c>
      <c r="BV101" s="40">
        <v>0</v>
      </c>
      <c r="BW101" s="41">
        <v>0</v>
      </c>
      <c r="BX101" s="66">
        <f t="shared" si="106"/>
        <v>0</v>
      </c>
      <c r="BY101" s="40">
        <v>0</v>
      </c>
      <c r="BZ101" s="41">
        <v>0</v>
      </c>
      <c r="CA101" s="66">
        <f t="shared" si="107"/>
        <v>0</v>
      </c>
      <c r="CB101" s="80">
        <f t="shared" si="108"/>
        <v>0</v>
      </c>
      <c r="CC101" s="85">
        <f t="shared" si="109"/>
        <v>0</v>
      </c>
      <c r="CD101" s="80">
        <f t="shared" si="125"/>
        <v>0</v>
      </c>
      <c r="CF101" s="40">
        <v>0</v>
      </c>
      <c r="CG101" s="41">
        <v>0</v>
      </c>
      <c r="CH101" s="66">
        <f t="shared" si="110"/>
        <v>0</v>
      </c>
      <c r="CI101" s="40">
        <v>0</v>
      </c>
      <c r="CJ101" s="41">
        <v>0</v>
      </c>
      <c r="CK101" s="66">
        <f t="shared" si="111"/>
        <v>0</v>
      </c>
      <c r="CL101" s="80">
        <f t="shared" si="112"/>
        <v>0</v>
      </c>
      <c r="CM101" s="85">
        <f t="shared" si="113"/>
        <v>0</v>
      </c>
      <c r="CN101" s="80">
        <f t="shared" si="126"/>
        <v>0</v>
      </c>
      <c r="CP101" s="40">
        <v>0</v>
      </c>
      <c r="CQ101" s="41">
        <v>0</v>
      </c>
      <c r="CR101" s="66">
        <f t="shared" si="114"/>
        <v>0</v>
      </c>
      <c r="CS101" s="40">
        <v>0</v>
      </c>
      <c r="CT101" s="41">
        <v>0</v>
      </c>
      <c r="CU101" s="66">
        <f t="shared" si="115"/>
        <v>0</v>
      </c>
      <c r="CV101" s="80">
        <f t="shared" si="116"/>
        <v>0</v>
      </c>
      <c r="CW101" s="85">
        <f t="shared" si="117"/>
        <v>0</v>
      </c>
      <c r="CX101" s="80">
        <f t="shared" si="127"/>
        <v>0</v>
      </c>
    </row>
    <row r="102" spans="1:102" ht="24.95" customHeight="1">
      <c r="A102" s="3">
        <v>95</v>
      </c>
      <c r="B102" s="47" t="s">
        <v>248</v>
      </c>
      <c r="D102" s="40">
        <v>0</v>
      </c>
      <c r="E102" s="41">
        <v>0</v>
      </c>
      <c r="F102" s="66">
        <f t="shared" si="78"/>
        <v>0</v>
      </c>
      <c r="G102" s="40">
        <v>0</v>
      </c>
      <c r="H102" s="41">
        <v>0</v>
      </c>
      <c r="I102" s="66">
        <f t="shared" si="79"/>
        <v>0</v>
      </c>
      <c r="J102" s="80">
        <f t="shared" si="80"/>
        <v>0</v>
      </c>
      <c r="K102" s="85">
        <f t="shared" si="81"/>
        <v>0</v>
      </c>
      <c r="L102" s="80">
        <f t="shared" si="118"/>
        <v>0</v>
      </c>
      <c r="N102" s="40">
        <v>0</v>
      </c>
      <c r="O102" s="41">
        <v>0</v>
      </c>
      <c r="P102" s="66">
        <f t="shared" si="82"/>
        <v>0</v>
      </c>
      <c r="Q102" s="40">
        <v>0</v>
      </c>
      <c r="R102" s="41">
        <v>0</v>
      </c>
      <c r="S102" s="66">
        <f t="shared" si="83"/>
        <v>0</v>
      </c>
      <c r="T102" s="80">
        <f t="shared" si="84"/>
        <v>0</v>
      </c>
      <c r="U102" s="85">
        <f t="shared" si="85"/>
        <v>0</v>
      </c>
      <c r="V102" s="80">
        <f t="shared" si="119"/>
        <v>0</v>
      </c>
      <c r="X102" s="40">
        <v>0</v>
      </c>
      <c r="Y102" s="41">
        <v>0</v>
      </c>
      <c r="Z102" s="66">
        <f t="shared" si="86"/>
        <v>0</v>
      </c>
      <c r="AA102" s="40">
        <v>0</v>
      </c>
      <c r="AB102" s="41">
        <v>0</v>
      </c>
      <c r="AC102" s="66">
        <f t="shared" si="87"/>
        <v>0</v>
      </c>
      <c r="AD102" s="80">
        <f t="shared" si="88"/>
        <v>0</v>
      </c>
      <c r="AE102" s="85">
        <f t="shared" si="89"/>
        <v>0</v>
      </c>
      <c r="AF102" s="80">
        <f t="shared" si="120"/>
        <v>0</v>
      </c>
      <c r="AH102" s="40">
        <v>0</v>
      </c>
      <c r="AI102" s="41">
        <v>0</v>
      </c>
      <c r="AJ102" s="66">
        <f t="shared" si="90"/>
        <v>0</v>
      </c>
      <c r="AK102" s="40">
        <v>0</v>
      </c>
      <c r="AL102" s="41">
        <v>0</v>
      </c>
      <c r="AM102" s="66">
        <f t="shared" si="91"/>
        <v>0</v>
      </c>
      <c r="AN102" s="80">
        <f t="shared" si="92"/>
        <v>0</v>
      </c>
      <c r="AO102" s="85">
        <f t="shared" si="93"/>
        <v>0</v>
      </c>
      <c r="AP102" s="80">
        <f t="shared" si="121"/>
        <v>0</v>
      </c>
      <c r="AR102" s="40">
        <v>0</v>
      </c>
      <c r="AS102" s="41">
        <v>0</v>
      </c>
      <c r="AT102" s="66">
        <f t="shared" si="94"/>
        <v>0</v>
      </c>
      <c r="AU102" s="40">
        <v>37</v>
      </c>
      <c r="AV102" s="41">
        <v>0</v>
      </c>
      <c r="AW102" s="66">
        <f t="shared" si="95"/>
        <v>37</v>
      </c>
      <c r="AX102" s="80">
        <f t="shared" si="96"/>
        <v>5.138888888888889E-3</v>
      </c>
      <c r="AY102" s="85">
        <f t="shared" si="97"/>
        <v>0</v>
      </c>
      <c r="AZ102" s="80">
        <f t="shared" si="122"/>
        <v>0</v>
      </c>
      <c r="BB102" s="40">
        <v>3</v>
      </c>
      <c r="BC102" s="41">
        <v>0</v>
      </c>
      <c r="BD102" s="66">
        <f t="shared" si="98"/>
        <v>3</v>
      </c>
      <c r="BE102" s="40">
        <v>0</v>
      </c>
      <c r="BF102" s="41">
        <v>0</v>
      </c>
      <c r="BG102" s="66">
        <f t="shared" si="99"/>
        <v>0</v>
      </c>
      <c r="BH102" s="80">
        <f t="shared" si="100"/>
        <v>0</v>
      </c>
      <c r="BI102" s="85">
        <f t="shared" si="101"/>
        <v>-1</v>
      </c>
      <c r="BJ102" s="80">
        <f t="shared" si="123"/>
        <v>-1</v>
      </c>
      <c r="BL102" s="40">
        <v>0</v>
      </c>
      <c r="BM102" s="41">
        <v>0</v>
      </c>
      <c r="BN102" s="66">
        <f t="shared" si="102"/>
        <v>0</v>
      </c>
      <c r="BO102" s="40">
        <v>0</v>
      </c>
      <c r="BP102" s="41">
        <v>0</v>
      </c>
      <c r="BQ102" s="66">
        <f t="shared" si="103"/>
        <v>0</v>
      </c>
      <c r="BR102" s="80">
        <f t="shared" si="104"/>
        <v>0</v>
      </c>
      <c r="BS102" s="85">
        <f t="shared" si="105"/>
        <v>0</v>
      </c>
      <c r="BT102" s="80">
        <f t="shared" si="124"/>
        <v>0</v>
      </c>
      <c r="BV102" s="40">
        <v>0</v>
      </c>
      <c r="BW102" s="41">
        <v>0</v>
      </c>
      <c r="BX102" s="66">
        <f t="shared" si="106"/>
        <v>0</v>
      </c>
      <c r="BY102" s="40">
        <v>0</v>
      </c>
      <c r="BZ102" s="41">
        <v>0</v>
      </c>
      <c r="CA102" s="66">
        <f t="shared" si="107"/>
        <v>0</v>
      </c>
      <c r="CB102" s="80">
        <f t="shared" si="108"/>
        <v>0</v>
      </c>
      <c r="CC102" s="85">
        <f t="shared" si="109"/>
        <v>0</v>
      </c>
      <c r="CD102" s="80">
        <f t="shared" si="125"/>
        <v>0</v>
      </c>
      <c r="CF102" s="40">
        <v>0</v>
      </c>
      <c r="CG102" s="41">
        <v>0</v>
      </c>
      <c r="CH102" s="66">
        <f t="shared" si="110"/>
        <v>0</v>
      </c>
      <c r="CI102" s="40">
        <v>0</v>
      </c>
      <c r="CJ102" s="41">
        <v>0</v>
      </c>
      <c r="CK102" s="66">
        <f t="shared" si="111"/>
        <v>0</v>
      </c>
      <c r="CL102" s="80">
        <f t="shared" si="112"/>
        <v>0</v>
      </c>
      <c r="CM102" s="85">
        <f t="shared" si="113"/>
        <v>0</v>
      </c>
      <c r="CN102" s="80">
        <f t="shared" si="126"/>
        <v>0</v>
      </c>
      <c r="CP102" s="40">
        <v>0</v>
      </c>
      <c r="CQ102" s="41">
        <v>0</v>
      </c>
      <c r="CR102" s="66">
        <f t="shared" si="114"/>
        <v>0</v>
      </c>
      <c r="CS102" s="40">
        <v>0</v>
      </c>
      <c r="CT102" s="41">
        <v>0</v>
      </c>
      <c r="CU102" s="66">
        <f t="shared" si="115"/>
        <v>0</v>
      </c>
      <c r="CV102" s="80">
        <f t="shared" si="116"/>
        <v>0</v>
      </c>
      <c r="CW102" s="85">
        <f t="shared" si="117"/>
        <v>0</v>
      </c>
      <c r="CX102" s="80">
        <f t="shared" si="127"/>
        <v>0</v>
      </c>
    </row>
    <row r="103" spans="1:102" ht="24.95" customHeight="1">
      <c r="A103" s="3">
        <v>96</v>
      </c>
      <c r="B103" s="47" t="s">
        <v>46</v>
      </c>
      <c r="D103" s="40">
        <v>0</v>
      </c>
      <c r="E103" s="41">
        <v>0</v>
      </c>
      <c r="F103" s="66">
        <f t="shared" si="78"/>
        <v>0</v>
      </c>
      <c r="G103" s="40">
        <v>0</v>
      </c>
      <c r="H103" s="41">
        <v>0</v>
      </c>
      <c r="I103" s="66">
        <f t="shared" si="79"/>
        <v>0</v>
      </c>
      <c r="J103" s="80">
        <f t="shared" si="80"/>
        <v>0</v>
      </c>
      <c r="K103" s="85">
        <f t="shared" si="81"/>
        <v>0</v>
      </c>
      <c r="L103" s="80">
        <f t="shared" si="118"/>
        <v>0</v>
      </c>
      <c r="N103" s="40">
        <v>0</v>
      </c>
      <c r="O103" s="41">
        <v>0</v>
      </c>
      <c r="P103" s="66">
        <f t="shared" si="82"/>
        <v>0</v>
      </c>
      <c r="Q103" s="40">
        <v>0</v>
      </c>
      <c r="R103" s="41">
        <v>0</v>
      </c>
      <c r="S103" s="66">
        <f t="shared" si="83"/>
        <v>0</v>
      </c>
      <c r="T103" s="80">
        <f t="shared" si="84"/>
        <v>0</v>
      </c>
      <c r="U103" s="85">
        <f t="shared" si="85"/>
        <v>0</v>
      </c>
      <c r="V103" s="80">
        <f t="shared" si="119"/>
        <v>0</v>
      </c>
      <c r="X103" s="40">
        <v>0</v>
      </c>
      <c r="Y103" s="41">
        <v>0</v>
      </c>
      <c r="Z103" s="66">
        <f t="shared" si="86"/>
        <v>0</v>
      </c>
      <c r="AA103" s="40">
        <v>0</v>
      </c>
      <c r="AB103" s="41">
        <v>0</v>
      </c>
      <c r="AC103" s="66">
        <f t="shared" si="87"/>
        <v>0</v>
      </c>
      <c r="AD103" s="80">
        <f t="shared" si="88"/>
        <v>0</v>
      </c>
      <c r="AE103" s="85">
        <f t="shared" si="89"/>
        <v>0</v>
      </c>
      <c r="AF103" s="80">
        <f t="shared" si="120"/>
        <v>0</v>
      </c>
      <c r="AH103" s="40">
        <v>1</v>
      </c>
      <c r="AI103" s="41">
        <v>0</v>
      </c>
      <c r="AJ103" s="66">
        <f t="shared" si="90"/>
        <v>1</v>
      </c>
      <c r="AK103" s="40">
        <v>1</v>
      </c>
      <c r="AL103" s="41">
        <v>0</v>
      </c>
      <c r="AM103" s="66">
        <f t="shared" si="91"/>
        <v>1</v>
      </c>
      <c r="AN103" s="80">
        <f t="shared" si="92"/>
        <v>6.0496067755595891E-4</v>
      </c>
      <c r="AO103" s="85">
        <f t="shared" si="93"/>
        <v>0</v>
      </c>
      <c r="AP103" s="80">
        <f t="shared" si="121"/>
        <v>0</v>
      </c>
      <c r="AR103" s="40">
        <v>1454</v>
      </c>
      <c r="AS103" s="41">
        <v>0</v>
      </c>
      <c r="AT103" s="66">
        <f t="shared" si="94"/>
        <v>1454</v>
      </c>
      <c r="AU103" s="40">
        <v>53</v>
      </c>
      <c r="AV103" s="41">
        <v>0</v>
      </c>
      <c r="AW103" s="66">
        <f t="shared" si="95"/>
        <v>53</v>
      </c>
      <c r="AX103" s="80">
        <f t="shared" si="96"/>
        <v>7.3611111111111108E-3</v>
      </c>
      <c r="AY103" s="85">
        <f t="shared" si="97"/>
        <v>-0.96354883081155429</v>
      </c>
      <c r="AZ103" s="80">
        <f t="shared" si="122"/>
        <v>-0.96354883081155429</v>
      </c>
      <c r="BB103" s="40">
        <v>0</v>
      </c>
      <c r="BC103" s="41">
        <v>0</v>
      </c>
      <c r="BD103" s="66">
        <f t="shared" si="98"/>
        <v>0</v>
      </c>
      <c r="BE103" s="40">
        <v>0</v>
      </c>
      <c r="BF103" s="41">
        <v>0</v>
      </c>
      <c r="BG103" s="66">
        <f t="shared" si="99"/>
        <v>0</v>
      </c>
      <c r="BH103" s="80">
        <f t="shared" si="100"/>
        <v>0</v>
      </c>
      <c r="BI103" s="85">
        <f t="shared" si="101"/>
        <v>0</v>
      </c>
      <c r="BJ103" s="80">
        <f t="shared" si="123"/>
        <v>0</v>
      </c>
      <c r="BL103" s="40">
        <v>0</v>
      </c>
      <c r="BM103" s="41">
        <v>0</v>
      </c>
      <c r="BN103" s="66">
        <f t="shared" si="102"/>
        <v>0</v>
      </c>
      <c r="BO103" s="40">
        <v>0</v>
      </c>
      <c r="BP103" s="41">
        <v>0</v>
      </c>
      <c r="BQ103" s="66">
        <f t="shared" si="103"/>
        <v>0</v>
      </c>
      <c r="BR103" s="80">
        <f t="shared" si="104"/>
        <v>0</v>
      </c>
      <c r="BS103" s="85">
        <f t="shared" si="105"/>
        <v>0</v>
      </c>
      <c r="BT103" s="80">
        <f t="shared" si="124"/>
        <v>0</v>
      </c>
      <c r="BV103" s="40">
        <v>0</v>
      </c>
      <c r="BW103" s="41">
        <v>0</v>
      </c>
      <c r="BX103" s="66">
        <f t="shared" si="106"/>
        <v>0</v>
      </c>
      <c r="BY103" s="40">
        <v>0</v>
      </c>
      <c r="BZ103" s="41">
        <v>0</v>
      </c>
      <c r="CA103" s="66">
        <f t="shared" si="107"/>
        <v>0</v>
      </c>
      <c r="CB103" s="80">
        <f t="shared" si="108"/>
        <v>0</v>
      </c>
      <c r="CC103" s="85">
        <f t="shared" si="109"/>
        <v>0</v>
      </c>
      <c r="CD103" s="80">
        <f t="shared" si="125"/>
        <v>0</v>
      </c>
      <c r="CF103" s="40">
        <v>0</v>
      </c>
      <c r="CG103" s="41">
        <v>0</v>
      </c>
      <c r="CH103" s="66">
        <f t="shared" si="110"/>
        <v>0</v>
      </c>
      <c r="CI103" s="40">
        <v>0</v>
      </c>
      <c r="CJ103" s="41">
        <v>0</v>
      </c>
      <c r="CK103" s="66">
        <f t="shared" si="111"/>
        <v>0</v>
      </c>
      <c r="CL103" s="80">
        <f t="shared" si="112"/>
        <v>0</v>
      </c>
      <c r="CM103" s="85">
        <f t="shared" si="113"/>
        <v>0</v>
      </c>
      <c r="CN103" s="80">
        <f t="shared" si="126"/>
        <v>0</v>
      </c>
      <c r="CP103" s="40">
        <v>0</v>
      </c>
      <c r="CQ103" s="41">
        <v>0</v>
      </c>
      <c r="CR103" s="66">
        <f t="shared" si="114"/>
        <v>0</v>
      </c>
      <c r="CS103" s="40">
        <v>0</v>
      </c>
      <c r="CT103" s="41">
        <v>0</v>
      </c>
      <c r="CU103" s="66">
        <f t="shared" si="115"/>
        <v>0</v>
      </c>
      <c r="CV103" s="80">
        <f t="shared" si="116"/>
        <v>0</v>
      </c>
      <c r="CW103" s="85">
        <f t="shared" si="117"/>
        <v>0</v>
      </c>
      <c r="CX103" s="80">
        <f t="shared" si="127"/>
        <v>0</v>
      </c>
    </row>
    <row r="104" spans="1:102" ht="24.95" customHeight="1">
      <c r="A104" s="3">
        <v>97</v>
      </c>
      <c r="B104" s="47" t="s">
        <v>273</v>
      </c>
      <c r="D104" s="40">
        <v>0</v>
      </c>
      <c r="E104" s="41">
        <v>0</v>
      </c>
      <c r="F104" s="66">
        <f t="shared" si="78"/>
        <v>0</v>
      </c>
      <c r="G104" s="40">
        <v>0</v>
      </c>
      <c r="H104" s="41">
        <v>0</v>
      </c>
      <c r="I104" s="66">
        <f t="shared" si="79"/>
        <v>0</v>
      </c>
      <c r="J104" s="80">
        <f t="shared" ref="J104:J117" si="128">+I104/$I$119</f>
        <v>0</v>
      </c>
      <c r="K104" s="85">
        <f t="shared" si="81"/>
        <v>0</v>
      </c>
      <c r="L104" s="80">
        <f t="shared" si="118"/>
        <v>0</v>
      </c>
      <c r="N104" s="40">
        <v>0</v>
      </c>
      <c r="O104" s="41">
        <v>0</v>
      </c>
      <c r="P104" s="66">
        <f t="shared" si="82"/>
        <v>0</v>
      </c>
      <c r="Q104" s="40">
        <v>0</v>
      </c>
      <c r="R104" s="41">
        <v>0</v>
      </c>
      <c r="S104" s="66">
        <f t="shared" si="83"/>
        <v>0</v>
      </c>
      <c r="T104" s="80">
        <f t="shared" ref="T104:T117" si="129">+S104/$S$119</f>
        <v>0</v>
      </c>
      <c r="U104" s="85">
        <f t="shared" si="85"/>
        <v>0</v>
      </c>
      <c r="V104" s="80">
        <f t="shared" si="119"/>
        <v>0</v>
      </c>
      <c r="X104" s="40">
        <v>0</v>
      </c>
      <c r="Y104" s="41">
        <v>0</v>
      </c>
      <c r="Z104" s="66">
        <f t="shared" si="86"/>
        <v>0</v>
      </c>
      <c r="AA104" s="40">
        <v>0</v>
      </c>
      <c r="AB104" s="41">
        <v>0</v>
      </c>
      <c r="AC104" s="66">
        <f t="shared" si="87"/>
        <v>0</v>
      </c>
      <c r="AD104" s="80">
        <f t="shared" ref="AD104:AD117" si="130">+AC104/$AC$119</f>
        <v>0</v>
      </c>
      <c r="AE104" s="85">
        <f t="shared" si="89"/>
        <v>0</v>
      </c>
      <c r="AF104" s="80">
        <f t="shared" si="120"/>
        <v>0</v>
      </c>
      <c r="AH104" s="40">
        <v>0</v>
      </c>
      <c r="AI104" s="41">
        <v>0</v>
      </c>
      <c r="AJ104" s="66">
        <f t="shared" si="90"/>
        <v>0</v>
      </c>
      <c r="AK104" s="40">
        <v>0</v>
      </c>
      <c r="AL104" s="41">
        <v>0</v>
      </c>
      <c r="AM104" s="66">
        <f t="shared" si="91"/>
        <v>0</v>
      </c>
      <c r="AN104" s="80">
        <f t="shared" ref="AN104:AN117" si="131">+AM104/$AM$119</f>
        <v>0</v>
      </c>
      <c r="AO104" s="85">
        <f t="shared" si="93"/>
        <v>0</v>
      </c>
      <c r="AP104" s="80">
        <f t="shared" si="121"/>
        <v>0</v>
      </c>
      <c r="AR104" s="40">
        <v>0</v>
      </c>
      <c r="AS104" s="41">
        <v>0</v>
      </c>
      <c r="AT104" s="66">
        <f t="shared" si="94"/>
        <v>0</v>
      </c>
      <c r="AU104" s="40">
        <v>3</v>
      </c>
      <c r="AV104" s="41">
        <v>0</v>
      </c>
      <c r="AW104" s="66">
        <f t="shared" si="95"/>
        <v>3</v>
      </c>
      <c r="AX104" s="80">
        <f t="shared" ref="AX104:AX117" si="132">+AW104/$AW$119</f>
        <v>4.1666666666666669E-4</v>
      </c>
      <c r="AY104" s="85">
        <f t="shared" si="97"/>
        <v>0</v>
      </c>
      <c r="AZ104" s="80">
        <f t="shared" si="122"/>
        <v>0</v>
      </c>
      <c r="BB104" s="40">
        <v>0</v>
      </c>
      <c r="BC104" s="41">
        <v>0</v>
      </c>
      <c r="BD104" s="66">
        <f t="shared" si="98"/>
        <v>0</v>
      </c>
      <c r="BE104" s="40">
        <v>0</v>
      </c>
      <c r="BF104" s="41">
        <v>0</v>
      </c>
      <c r="BG104" s="66">
        <f t="shared" si="99"/>
        <v>0</v>
      </c>
      <c r="BH104" s="80">
        <f t="shared" ref="BH104:BH117" si="133">+BG104/$BG$119</f>
        <v>0</v>
      </c>
      <c r="BI104" s="85">
        <f t="shared" si="101"/>
        <v>0</v>
      </c>
      <c r="BJ104" s="80">
        <f t="shared" si="123"/>
        <v>0</v>
      </c>
      <c r="BL104" s="40">
        <v>0</v>
      </c>
      <c r="BM104" s="41">
        <v>0</v>
      </c>
      <c r="BN104" s="66">
        <f t="shared" si="102"/>
        <v>0</v>
      </c>
      <c r="BO104" s="40">
        <v>0</v>
      </c>
      <c r="BP104" s="41">
        <v>0</v>
      </c>
      <c r="BQ104" s="66">
        <f t="shared" si="103"/>
        <v>0</v>
      </c>
      <c r="BR104" s="80">
        <f t="shared" ref="BR104:BR117" si="134">+BQ104/$BQ$119</f>
        <v>0</v>
      </c>
      <c r="BS104" s="85">
        <f t="shared" si="105"/>
        <v>0</v>
      </c>
      <c r="BT104" s="80">
        <f t="shared" si="124"/>
        <v>0</v>
      </c>
      <c r="BV104" s="40">
        <v>0</v>
      </c>
      <c r="BW104" s="41">
        <v>0</v>
      </c>
      <c r="BX104" s="66">
        <f t="shared" si="106"/>
        <v>0</v>
      </c>
      <c r="BY104" s="40">
        <v>0</v>
      </c>
      <c r="BZ104" s="41">
        <v>0</v>
      </c>
      <c r="CA104" s="66">
        <f t="shared" si="107"/>
        <v>0</v>
      </c>
      <c r="CB104" s="80">
        <f t="shared" ref="CB104:CB117" si="135">+CA104/$CA$119</f>
        <v>0</v>
      </c>
      <c r="CC104" s="85">
        <f t="shared" si="109"/>
        <v>0</v>
      </c>
      <c r="CD104" s="80">
        <f t="shared" si="125"/>
        <v>0</v>
      </c>
      <c r="CF104" s="40">
        <v>0</v>
      </c>
      <c r="CG104" s="41">
        <v>0</v>
      </c>
      <c r="CH104" s="66">
        <f t="shared" si="110"/>
        <v>0</v>
      </c>
      <c r="CI104" s="40">
        <v>0</v>
      </c>
      <c r="CJ104" s="41">
        <v>0</v>
      </c>
      <c r="CK104" s="66">
        <f t="shared" si="111"/>
        <v>0</v>
      </c>
      <c r="CL104" s="80">
        <f t="shared" ref="CL104:CL117" si="136">+CK104/$CK$119</f>
        <v>0</v>
      </c>
      <c r="CM104" s="85">
        <f t="shared" si="113"/>
        <v>0</v>
      </c>
      <c r="CN104" s="80">
        <f t="shared" si="126"/>
        <v>0</v>
      </c>
      <c r="CP104" s="40">
        <v>0</v>
      </c>
      <c r="CQ104" s="41">
        <v>0</v>
      </c>
      <c r="CR104" s="66">
        <f t="shared" si="114"/>
        <v>0</v>
      </c>
      <c r="CS104" s="40">
        <v>0</v>
      </c>
      <c r="CT104" s="41">
        <v>0</v>
      </c>
      <c r="CU104" s="66">
        <f t="shared" si="115"/>
        <v>0</v>
      </c>
      <c r="CV104" s="80">
        <f t="shared" ref="CV104:CV117" si="137">+CU104/$CU$119</f>
        <v>0</v>
      </c>
      <c r="CW104" s="85">
        <f t="shared" si="117"/>
        <v>0</v>
      </c>
      <c r="CX104" s="80">
        <f t="shared" si="127"/>
        <v>0</v>
      </c>
    </row>
    <row r="105" spans="1:102" ht="24.95" customHeight="1">
      <c r="A105" s="3">
        <v>98</v>
      </c>
      <c r="B105" s="47" t="s">
        <v>291</v>
      </c>
      <c r="D105" s="40">
        <v>0</v>
      </c>
      <c r="E105" s="41">
        <v>0</v>
      </c>
      <c r="F105" s="66">
        <f t="shared" si="78"/>
        <v>0</v>
      </c>
      <c r="G105" s="40">
        <v>0</v>
      </c>
      <c r="H105" s="41">
        <v>0</v>
      </c>
      <c r="I105" s="66">
        <f t="shared" si="79"/>
        <v>0</v>
      </c>
      <c r="J105" s="80">
        <f t="shared" si="128"/>
        <v>0</v>
      </c>
      <c r="K105" s="85">
        <f t="shared" si="81"/>
        <v>0</v>
      </c>
      <c r="L105" s="80">
        <f t="shared" si="118"/>
        <v>0</v>
      </c>
      <c r="N105" s="40">
        <v>0</v>
      </c>
      <c r="O105" s="41">
        <v>0</v>
      </c>
      <c r="P105" s="66">
        <f t="shared" si="82"/>
        <v>0</v>
      </c>
      <c r="Q105" s="40">
        <v>0</v>
      </c>
      <c r="R105" s="41">
        <v>0</v>
      </c>
      <c r="S105" s="66">
        <f t="shared" si="83"/>
        <v>0</v>
      </c>
      <c r="T105" s="80">
        <f t="shared" si="129"/>
        <v>0</v>
      </c>
      <c r="U105" s="85">
        <f t="shared" si="85"/>
        <v>0</v>
      </c>
      <c r="V105" s="80">
        <f t="shared" si="119"/>
        <v>0</v>
      </c>
      <c r="X105" s="40">
        <v>0</v>
      </c>
      <c r="Y105" s="41">
        <v>0</v>
      </c>
      <c r="Z105" s="66">
        <f t="shared" si="86"/>
        <v>0</v>
      </c>
      <c r="AA105" s="40">
        <v>0</v>
      </c>
      <c r="AB105" s="41">
        <v>0</v>
      </c>
      <c r="AC105" s="66">
        <f t="shared" si="87"/>
        <v>0</v>
      </c>
      <c r="AD105" s="80">
        <f t="shared" si="130"/>
        <v>0</v>
      </c>
      <c r="AE105" s="85">
        <f t="shared" si="89"/>
        <v>0</v>
      </c>
      <c r="AF105" s="80">
        <f t="shared" si="120"/>
        <v>0</v>
      </c>
      <c r="AH105" s="40">
        <v>0</v>
      </c>
      <c r="AI105" s="41">
        <v>0</v>
      </c>
      <c r="AJ105" s="66">
        <f t="shared" si="90"/>
        <v>0</v>
      </c>
      <c r="AK105" s="40">
        <v>0</v>
      </c>
      <c r="AL105" s="41">
        <v>0</v>
      </c>
      <c r="AM105" s="66">
        <f t="shared" si="91"/>
        <v>0</v>
      </c>
      <c r="AN105" s="80">
        <f t="shared" si="131"/>
        <v>0</v>
      </c>
      <c r="AO105" s="85">
        <f t="shared" si="93"/>
        <v>0</v>
      </c>
      <c r="AP105" s="80">
        <f t="shared" si="121"/>
        <v>0</v>
      </c>
      <c r="AR105" s="40">
        <v>2</v>
      </c>
      <c r="AS105" s="41">
        <v>9</v>
      </c>
      <c r="AT105" s="66">
        <f t="shared" si="94"/>
        <v>11</v>
      </c>
      <c r="AU105" s="40">
        <v>0</v>
      </c>
      <c r="AV105" s="41">
        <v>0</v>
      </c>
      <c r="AW105" s="66">
        <f t="shared" si="95"/>
        <v>0</v>
      </c>
      <c r="AX105" s="80">
        <f t="shared" si="132"/>
        <v>0</v>
      </c>
      <c r="AY105" s="85">
        <f t="shared" si="97"/>
        <v>-1</v>
      </c>
      <c r="AZ105" s="80">
        <f t="shared" si="122"/>
        <v>-1</v>
      </c>
      <c r="BB105" s="40">
        <v>0</v>
      </c>
      <c r="BC105" s="41">
        <v>0</v>
      </c>
      <c r="BD105" s="66">
        <f t="shared" si="98"/>
        <v>0</v>
      </c>
      <c r="BE105" s="40">
        <v>0</v>
      </c>
      <c r="BF105" s="41">
        <v>0</v>
      </c>
      <c r="BG105" s="66">
        <f t="shared" si="99"/>
        <v>0</v>
      </c>
      <c r="BH105" s="80">
        <f t="shared" si="133"/>
        <v>0</v>
      </c>
      <c r="BI105" s="85">
        <f t="shared" si="101"/>
        <v>0</v>
      </c>
      <c r="BJ105" s="80">
        <f t="shared" si="123"/>
        <v>0</v>
      </c>
      <c r="BL105" s="40">
        <v>0</v>
      </c>
      <c r="BM105" s="41">
        <v>0</v>
      </c>
      <c r="BN105" s="66">
        <f t="shared" si="102"/>
        <v>0</v>
      </c>
      <c r="BO105" s="40">
        <v>0</v>
      </c>
      <c r="BP105" s="41">
        <v>0</v>
      </c>
      <c r="BQ105" s="66">
        <f t="shared" si="103"/>
        <v>0</v>
      </c>
      <c r="BR105" s="80">
        <f t="shared" si="134"/>
        <v>0</v>
      </c>
      <c r="BS105" s="85">
        <f t="shared" si="105"/>
        <v>0</v>
      </c>
      <c r="BT105" s="80">
        <f t="shared" si="124"/>
        <v>0</v>
      </c>
      <c r="BV105" s="40">
        <v>0</v>
      </c>
      <c r="BW105" s="41">
        <v>0</v>
      </c>
      <c r="BX105" s="66">
        <f t="shared" si="106"/>
        <v>0</v>
      </c>
      <c r="BY105" s="40">
        <v>0</v>
      </c>
      <c r="BZ105" s="41">
        <v>0</v>
      </c>
      <c r="CA105" s="66">
        <f t="shared" si="107"/>
        <v>0</v>
      </c>
      <c r="CB105" s="80">
        <f t="shared" si="135"/>
        <v>0</v>
      </c>
      <c r="CC105" s="85">
        <f t="shared" si="109"/>
        <v>0</v>
      </c>
      <c r="CD105" s="80">
        <f t="shared" si="125"/>
        <v>0</v>
      </c>
      <c r="CF105" s="40">
        <v>0</v>
      </c>
      <c r="CG105" s="41">
        <v>0</v>
      </c>
      <c r="CH105" s="66">
        <f t="shared" si="110"/>
        <v>0</v>
      </c>
      <c r="CI105" s="40">
        <v>0</v>
      </c>
      <c r="CJ105" s="41">
        <v>0</v>
      </c>
      <c r="CK105" s="66">
        <f t="shared" si="111"/>
        <v>0</v>
      </c>
      <c r="CL105" s="80">
        <f t="shared" si="136"/>
        <v>0</v>
      </c>
      <c r="CM105" s="85">
        <f t="shared" si="113"/>
        <v>0</v>
      </c>
      <c r="CN105" s="80">
        <f t="shared" si="126"/>
        <v>0</v>
      </c>
      <c r="CP105" s="40">
        <v>0</v>
      </c>
      <c r="CQ105" s="41">
        <v>0</v>
      </c>
      <c r="CR105" s="66">
        <f t="shared" si="114"/>
        <v>0</v>
      </c>
      <c r="CS105" s="40">
        <v>0</v>
      </c>
      <c r="CT105" s="41">
        <v>0</v>
      </c>
      <c r="CU105" s="66">
        <f t="shared" si="115"/>
        <v>0</v>
      </c>
      <c r="CV105" s="80">
        <f t="shared" si="137"/>
        <v>0</v>
      </c>
      <c r="CW105" s="85">
        <f t="shared" si="117"/>
        <v>0</v>
      </c>
      <c r="CX105" s="80">
        <f t="shared" si="127"/>
        <v>0</v>
      </c>
    </row>
    <row r="106" spans="1:102" ht="24.95" customHeight="1">
      <c r="A106" s="3">
        <v>99</v>
      </c>
      <c r="B106" s="47" t="s">
        <v>41</v>
      </c>
      <c r="D106" s="40">
        <v>0</v>
      </c>
      <c r="E106" s="41">
        <v>0</v>
      </c>
      <c r="F106" s="66">
        <f t="shared" si="78"/>
        <v>0</v>
      </c>
      <c r="G106" s="40">
        <v>0</v>
      </c>
      <c r="H106" s="41">
        <v>0</v>
      </c>
      <c r="I106" s="66">
        <f t="shared" si="79"/>
        <v>0</v>
      </c>
      <c r="J106" s="80">
        <f t="shared" si="128"/>
        <v>0</v>
      </c>
      <c r="K106" s="85">
        <f t="shared" si="81"/>
        <v>0</v>
      </c>
      <c r="L106" s="80">
        <f t="shared" si="118"/>
        <v>0</v>
      </c>
      <c r="N106" s="40">
        <v>0</v>
      </c>
      <c r="O106" s="41">
        <v>0</v>
      </c>
      <c r="P106" s="66">
        <f t="shared" si="82"/>
        <v>0</v>
      </c>
      <c r="Q106" s="40">
        <v>0</v>
      </c>
      <c r="R106" s="41">
        <v>0</v>
      </c>
      <c r="S106" s="66">
        <f t="shared" si="83"/>
        <v>0</v>
      </c>
      <c r="T106" s="80">
        <f t="shared" si="129"/>
        <v>0</v>
      </c>
      <c r="U106" s="85">
        <f t="shared" si="85"/>
        <v>0</v>
      </c>
      <c r="V106" s="80">
        <f t="shared" si="119"/>
        <v>0</v>
      </c>
      <c r="X106" s="40">
        <v>0</v>
      </c>
      <c r="Y106" s="41">
        <v>0</v>
      </c>
      <c r="Z106" s="66">
        <f t="shared" si="86"/>
        <v>0</v>
      </c>
      <c r="AA106" s="40">
        <v>0</v>
      </c>
      <c r="AB106" s="41">
        <v>0</v>
      </c>
      <c r="AC106" s="66">
        <f t="shared" si="87"/>
        <v>0</v>
      </c>
      <c r="AD106" s="80">
        <f t="shared" si="130"/>
        <v>0</v>
      </c>
      <c r="AE106" s="85">
        <f t="shared" si="89"/>
        <v>0</v>
      </c>
      <c r="AF106" s="80">
        <f t="shared" si="120"/>
        <v>0</v>
      </c>
      <c r="AH106" s="40">
        <v>38</v>
      </c>
      <c r="AI106" s="41">
        <v>0</v>
      </c>
      <c r="AJ106" s="66">
        <f t="shared" si="90"/>
        <v>38</v>
      </c>
      <c r="AK106" s="40">
        <v>16</v>
      </c>
      <c r="AL106" s="41">
        <v>0</v>
      </c>
      <c r="AM106" s="66">
        <f t="shared" si="91"/>
        <v>16</v>
      </c>
      <c r="AN106" s="80">
        <f t="shared" si="131"/>
        <v>9.6793708408953426E-3</v>
      </c>
      <c r="AO106" s="85">
        <f t="shared" si="93"/>
        <v>-0.57894736842105265</v>
      </c>
      <c r="AP106" s="80">
        <f t="shared" si="121"/>
        <v>-0.57894736842105265</v>
      </c>
      <c r="AR106" s="40">
        <v>2603</v>
      </c>
      <c r="AS106" s="41">
        <v>0</v>
      </c>
      <c r="AT106" s="66">
        <f t="shared" si="94"/>
        <v>2603</v>
      </c>
      <c r="AU106" s="40">
        <v>0</v>
      </c>
      <c r="AV106" s="41">
        <v>0</v>
      </c>
      <c r="AW106" s="66">
        <f t="shared" si="95"/>
        <v>0</v>
      </c>
      <c r="AX106" s="80">
        <f t="shared" si="132"/>
        <v>0</v>
      </c>
      <c r="AY106" s="85">
        <f t="shared" si="97"/>
        <v>-1</v>
      </c>
      <c r="AZ106" s="80">
        <f t="shared" si="122"/>
        <v>-1</v>
      </c>
      <c r="BB106" s="40">
        <v>1</v>
      </c>
      <c r="BC106" s="41">
        <v>0</v>
      </c>
      <c r="BD106" s="66">
        <f t="shared" si="98"/>
        <v>1</v>
      </c>
      <c r="BE106" s="40">
        <v>8</v>
      </c>
      <c r="BF106" s="41">
        <v>0</v>
      </c>
      <c r="BG106" s="66">
        <f t="shared" si="99"/>
        <v>8</v>
      </c>
      <c r="BH106" s="80">
        <f t="shared" si="133"/>
        <v>5.3835800807537013E-3</v>
      </c>
      <c r="BI106" s="85">
        <f t="shared" si="101"/>
        <v>7</v>
      </c>
      <c r="BJ106" s="80">
        <f t="shared" si="123"/>
        <v>7</v>
      </c>
      <c r="BL106" s="40">
        <v>0</v>
      </c>
      <c r="BM106" s="41">
        <v>0</v>
      </c>
      <c r="BN106" s="66">
        <f t="shared" si="102"/>
        <v>0</v>
      </c>
      <c r="BO106" s="40">
        <v>0</v>
      </c>
      <c r="BP106" s="41">
        <v>0</v>
      </c>
      <c r="BQ106" s="66">
        <f t="shared" si="103"/>
        <v>0</v>
      </c>
      <c r="BR106" s="80">
        <f t="shared" si="134"/>
        <v>0</v>
      </c>
      <c r="BS106" s="85">
        <f t="shared" si="105"/>
        <v>0</v>
      </c>
      <c r="BT106" s="80">
        <f t="shared" si="124"/>
        <v>0</v>
      </c>
      <c r="BV106" s="40">
        <v>0</v>
      </c>
      <c r="BW106" s="41">
        <v>0</v>
      </c>
      <c r="BX106" s="66">
        <f t="shared" si="106"/>
        <v>0</v>
      </c>
      <c r="BY106" s="40">
        <v>0</v>
      </c>
      <c r="BZ106" s="41">
        <v>0</v>
      </c>
      <c r="CA106" s="66">
        <f t="shared" si="107"/>
        <v>0</v>
      </c>
      <c r="CB106" s="80">
        <f t="shared" si="135"/>
        <v>0</v>
      </c>
      <c r="CC106" s="85">
        <f t="shared" si="109"/>
        <v>0</v>
      </c>
      <c r="CD106" s="80">
        <f t="shared" si="125"/>
        <v>0</v>
      </c>
      <c r="CF106" s="40">
        <v>4</v>
      </c>
      <c r="CG106" s="41">
        <v>0</v>
      </c>
      <c r="CH106" s="66">
        <f t="shared" si="110"/>
        <v>4</v>
      </c>
      <c r="CI106" s="40">
        <v>2</v>
      </c>
      <c r="CJ106" s="41">
        <v>0</v>
      </c>
      <c r="CK106" s="66">
        <f t="shared" si="111"/>
        <v>2</v>
      </c>
      <c r="CL106" s="80">
        <f t="shared" si="136"/>
        <v>1.0526315789473684E-2</v>
      </c>
      <c r="CM106" s="85">
        <f t="shared" si="113"/>
        <v>-0.5</v>
      </c>
      <c r="CN106" s="80">
        <f t="shared" si="126"/>
        <v>-0.5</v>
      </c>
      <c r="CP106" s="40">
        <v>150</v>
      </c>
      <c r="CQ106" s="41">
        <v>0</v>
      </c>
      <c r="CR106" s="66">
        <f t="shared" si="114"/>
        <v>150</v>
      </c>
      <c r="CS106" s="40">
        <v>177</v>
      </c>
      <c r="CT106" s="41">
        <v>0</v>
      </c>
      <c r="CU106" s="66">
        <f t="shared" si="115"/>
        <v>177</v>
      </c>
      <c r="CV106" s="80">
        <f t="shared" si="137"/>
        <v>0.58223684210526316</v>
      </c>
      <c r="CW106" s="85">
        <f t="shared" si="117"/>
        <v>0.18</v>
      </c>
      <c r="CX106" s="80">
        <f t="shared" si="127"/>
        <v>0.18</v>
      </c>
    </row>
    <row r="107" spans="1:102" ht="24.95" customHeight="1">
      <c r="A107" s="3">
        <v>100</v>
      </c>
      <c r="B107" s="47" t="s">
        <v>247</v>
      </c>
      <c r="D107" s="40">
        <v>0</v>
      </c>
      <c r="E107" s="41">
        <v>0</v>
      </c>
      <c r="F107" s="66">
        <f t="shared" si="78"/>
        <v>0</v>
      </c>
      <c r="G107" s="40">
        <v>0</v>
      </c>
      <c r="H107" s="41">
        <v>0</v>
      </c>
      <c r="I107" s="66">
        <f t="shared" si="79"/>
        <v>0</v>
      </c>
      <c r="J107" s="80">
        <f t="shared" si="128"/>
        <v>0</v>
      </c>
      <c r="K107" s="85">
        <f t="shared" si="81"/>
        <v>0</v>
      </c>
      <c r="L107" s="80">
        <f t="shared" si="118"/>
        <v>0</v>
      </c>
      <c r="N107" s="40">
        <v>0</v>
      </c>
      <c r="O107" s="41">
        <v>0</v>
      </c>
      <c r="P107" s="66">
        <f t="shared" si="82"/>
        <v>0</v>
      </c>
      <c r="Q107" s="40">
        <v>0</v>
      </c>
      <c r="R107" s="41">
        <v>0</v>
      </c>
      <c r="S107" s="66">
        <f t="shared" si="83"/>
        <v>0</v>
      </c>
      <c r="T107" s="80">
        <f t="shared" si="129"/>
        <v>0</v>
      </c>
      <c r="U107" s="85">
        <f t="shared" si="85"/>
        <v>0</v>
      </c>
      <c r="V107" s="80">
        <f t="shared" si="119"/>
        <v>0</v>
      </c>
      <c r="X107" s="40">
        <v>0</v>
      </c>
      <c r="Y107" s="41">
        <v>0</v>
      </c>
      <c r="Z107" s="66">
        <f t="shared" si="86"/>
        <v>0</v>
      </c>
      <c r="AA107" s="40">
        <v>0</v>
      </c>
      <c r="AB107" s="41">
        <v>0</v>
      </c>
      <c r="AC107" s="66">
        <f t="shared" si="87"/>
        <v>0</v>
      </c>
      <c r="AD107" s="80">
        <f t="shared" si="130"/>
        <v>0</v>
      </c>
      <c r="AE107" s="85">
        <f t="shared" si="89"/>
        <v>0</v>
      </c>
      <c r="AF107" s="80">
        <f t="shared" si="120"/>
        <v>0</v>
      </c>
      <c r="AH107" s="40">
        <v>0</v>
      </c>
      <c r="AI107" s="41">
        <v>0</v>
      </c>
      <c r="AJ107" s="66">
        <f t="shared" si="90"/>
        <v>0</v>
      </c>
      <c r="AK107" s="40">
        <v>0</v>
      </c>
      <c r="AL107" s="41">
        <v>0</v>
      </c>
      <c r="AM107" s="66">
        <f t="shared" si="91"/>
        <v>0</v>
      </c>
      <c r="AN107" s="80">
        <f t="shared" si="131"/>
        <v>0</v>
      </c>
      <c r="AO107" s="85">
        <f t="shared" si="93"/>
        <v>0</v>
      </c>
      <c r="AP107" s="80">
        <f t="shared" si="121"/>
        <v>0</v>
      </c>
      <c r="AR107" s="40">
        <v>0</v>
      </c>
      <c r="AS107" s="41">
        <v>0</v>
      </c>
      <c r="AT107" s="66">
        <f t="shared" si="94"/>
        <v>0</v>
      </c>
      <c r="AU107" s="40">
        <v>0</v>
      </c>
      <c r="AV107" s="41">
        <v>0</v>
      </c>
      <c r="AW107" s="66">
        <f t="shared" si="95"/>
        <v>0</v>
      </c>
      <c r="AX107" s="80">
        <f t="shared" si="132"/>
        <v>0</v>
      </c>
      <c r="AY107" s="85">
        <f t="shared" si="97"/>
        <v>0</v>
      </c>
      <c r="AZ107" s="80">
        <f t="shared" si="122"/>
        <v>0</v>
      </c>
      <c r="BB107" s="40">
        <v>1</v>
      </c>
      <c r="BC107" s="41">
        <v>0</v>
      </c>
      <c r="BD107" s="66">
        <f t="shared" si="98"/>
        <v>1</v>
      </c>
      <c r="BE107" s="40">
        <v>0</v>
      </c>
      <c r="BF107" s="41">
        <v>0</v>
      </c>
      <c r="BG107" s="66">
        <f t="shared" si="99"/>
        <v>0</v>
      </c>
      <c r="BH107" s="80">
        <f t="shared" si="133"/>
        <v>0</v>
      </c>
      <c r="BI107" s="85">
        <f t="shared" si="101"/>
        <v>-1</v>
      </c>
      <c r="BJ107" s="80">
        <f t="shared" si="123"/>
        <v>-1</v>
      </c>
      <c r="BL107" s="40">
        <v>0</v>
      </c>
      <c r="BM107" s="41">
        <v>0</v>
      </c>
      <c r="BN107" s="66">
        <f t="shared" si="102"/>
        <v>0</v>
      </c>
      <c r="BO107" s="40">
        <v>0</v>
      </c>
      <c r="BP107" s="41">
        <v>0</v>
      </c>
      <c r="BQ107" s="66">
        <f t="shared" si="103"/>
        <v>0</v>
      </c>
      <c r="BR107" s="80">
        <f t="shared" si="134"/>
        <v>0</v>
      </c>
      <c r="BS107" s="85">
        <f t="shared" si="105"/>
        <v>0</v>
      </c>
      <c r="BT107" s="80">
        <f t="shared" si="124"/>
        <v>0</v>
      </c>
      <c r="BV107" s="40">
        <v>0</v>
      </c>
      <c r="BW107" s="41">
        <v>0</v>
      </c>
      <c r="BX107" s="66">
        <f t="shared" si="106"/>
        <v>0</v>
      </c>
      <c r="BY107" s="40">
        <v>0</v>
      </c>
      <c r="BZ107" s="41">
        <v>0</v>
      </c>
      <c r="CA107" s="66">
        <f t="shared" si="107"/>
        <v>0</v>
      </c>
      <c r="CB107" s="80">
        <f t="shared" si="135"/>
        <v>0</v>
      </c>
      <c r="CC107" s="85">
        <f t="shared" si="109"/>
        <v>0</v>
      </c>
      <c r="CD107" s="80">
        <f t="shared" si="125"/>
        <v>0</v>
      </c>
      <c r="CF107" s="40">
        <v>0</v>
      </c>
      <c r="CG107" s="41">
        <v>0</v>
      </c>
      <c r="CH107" s="66">
        <f t="shared" si="110"/>
        <v>0</v>
      </c>
      <c r="CI107" s="40">
        <v>0</v>
      </c>
      <c r="CJ107" s="41">
        <v>0</v>
      </c>
      <c r="CK107" s="66">
        <f t="shared" si="111"/>
        <v>0</v>
      </c>
      <c r="CL107" s="80">
        <f t="shared" si="136"/>
        <v>0</v>
      </c>
      <c r="CM107" s="85">
        <f t="shared" si="113"/>
        <v>0</v>
      </c>
      <c r="CN107" s="80">
        <f t="shared" si="126"/>
        <v>0</v>
      </c>
      <c r="CP107" s="40">
        <v>0</v>
      </c>
      <c r="CQ107" s="41">
        <v>0</v>
      </c>
      <c r="CR107" s="66">
        <f t="shared" si="114"/>
        <v>0</v>
      </c>
      <c r="CS107" s="40">
        <v>0</v>
      </c>
      <c r="CT107" s="41">
        <v>0</v>
      </c>
      <c r="CU107" s="66">
        <f t="shared" si="115"/>
        <v>0</v>
      </c>
      <c r="CV107" s="80">
        <f t="shared" si="137"/>
        <v>0</v>
      </c>
      <c r="CW107" s="85">
        <f t="shared" si="117"/>
        <v>0</v>
      </c>
      <c r="CX107" s="80">
        <f t="shared" si="127"/>
        <v>0</v>
      </c>
    </row>
    <row r="108" spans="1:102" ht="24.95" customHeight="1">
      <c r="A108" s="3">
        <v>101</v>
      </c>
      <c r="B108" s="47" t="s">
        <v>242</v>
      </c>
      <c r="D108" s="40">
        <v>0</v>
      </c>
      <c r="E108" s="41">
        <v>0</v>
      </c>
      <c r="F108" s="66">
        <f t="shared" si="78"/>
        <v>0</v>
      </c>
      <c r="G108" s="40">
        <v>0</v>
      </c>
      <c r="H108" s="41">
        <v>0</v>
      </c>
      <c r="I108" s="66">
        <f t="shared" si="79"/>
        <v>0</v>
      </c>
      <c r="J108" s="80">
        <f t="shared" si="128"/>
        <v>0</v>
      </c>
      <c r="K108" s="85">
        <f t="shared" si="81"/>
        <v>0</v>
      </c>
      <c r="L108" s="80">
        <f t="shared" si="118"/>
        <v>0</v>
      </c>
      <c r="N108" s="40">
        <v>0</v>
      </c>
      <c r="O108" s="41">
        <v>0</v>
      </c>
      <c r="P108" s="66">
        <f t="shared" si="82"/>
        <v>0</v>
      </c>
      <c r="Q108" s="40">
        <v>0</v>
      </c>
      <c r="R108" s="41">
        <v>0</v>
      </c>
      <c r="S108" s="66">
        <f t="shared" si="83"/>
        <v>0</v>
      </c>
      <c r="T108" s="80">
        <f t="shared" si="129"/>
        <v>0</v>
      </c>
      <c r="U108" s="85">
        <f t="shared" si="85"/>
        <v>0</v>
      </c>
      <c r="V108" s="80">
        <f t="shared" si="119"/>
        <v>0</v>
      </c>
      <c r="X108" s="40">
        <v>0</v>
      </c>
      <c r="Y108" s="41">
        <v>0</v>
      </c>
      <c r="Z108" s="66">
        <f t="shared" si="86"/>
        <v>0</v>
      </c>
      <c r="AA108" s="40">
        <v>0</v>
      </c>
      <c r="AB108" s="41">
        <v>0</v>
      </c>
      <c r="AC108" s="66">
        <f t="shared" si="87"/>
        <v>0</v>
      </c>
      <c r="AD108" s="80">
        <f t="shared" si="130"/>
        <v>0</v>
      </c>
      <c r="AE108" s="85">
        <f t="shared" si="89"/>
        <v>0</v>
      </c>
      <c r="AF108" s="80">
        <f t="shared" si="120"/>
        <v>0</v>
      </c>
      <c r="AH108" s="40">
        <v>0</v>
      </c>
      <c r="AI108" s="41">
        <v>0</v>
      </c>
      <c r="AJ108" s="66">
        <f t="shared" si="90"/>
        <v>0</v>
      </c>
      <c r="AK108" s="40">
        <v>0</v>
      </c>
      <c r="AL108" s="41">
        <v>0</v>
      </c>
      <c r="AM108" s="66">
        <f t="shared" si="91"/>
        <v>0</v>
      </c>
      <c r="AN108" s="80">
        <f t="shared" si="131"/>
        <v>0</v>
      </c>
      <c r="AO108" s="85">
        <f t="shared" si="93"/>
        <v>0</v>
      </c>
      <c r="AP108" s="80">
        <f t="shared" si="121"/>
        <v>0</v>
      </c>
      <c r="AR108" s="40">
        <v>0</v>
      </c>
      <c r="AS108" s="41">
        <v>0</v>
      </c>
      <c r="AT108" s="66">
        <f t="shared" si="94"/>
        <v>0</v>
      </c>
      <c r="AU108" s="40">
        <v>0</v>
      </c>
      <c r="AV108" s="41">
        <v>0</v>
      </c>
      <c r="AW108" s="66">
        <f t="shared" si="95"/>
        <v>0</v>
      </c>
      <c r="AX108" s="80">
        <f t="shared" si="132"/>
        <v>0</v>
      </c>
      <c r="AY108" s="85">
        <f t="shared" si="97"/>
        <v>0</v>
      </c>
      <c r="AZ108" s="80">
        <f t="shared" si="122"/>
        <v>0</v>
      </c>
      <c r="BB108" s="40">
        <v>0</v>
      </c>
      <c r="BC108" s="41">
        <v>0</v>
      </c>
      <c r="BD108" s="66">
        <f t="shared" si="98"/>
        <v>0</v>
      </c>
      <c r="BE108" s="40">
        <v>8</v>
      </c>
      <c r="BF108" s="41">
        <v>0</v>
      </c>
      <c r="BG108" s="66">
        <f t="shared" si="99"/>
        <v>8</v>
      </c>
      <c r="BH108" s="80">
        <f t="shared" si="133"/>
        <v>5.3835800807537013E-3</v>
      </c>
      <c r="BI108" s="85">
        <f t="shared" si="101"/>
        <v>0</v>
      </c>
      <c r="BJ108" s="80">
        <f t="shared" si="123"/>
        <v>0</v>
      </c>
      <c r="BL108" s="40">
        <v>0</v>
      </c>
      <c r="BM108" s="41">
        <v>0</v>
      </c>
      <c r="BN108" s="66">
        <f t="shared" si="102"/>
        <v>0</v>
      </c>
      <c r="BO108" s="40">
        <v>0</v>
      </c>
      <c r="BP108" s="41">
        <v>0</v>
      </c>
      <c r="BQ108" s="66">
        <f t="shared" si="103"/>
        <v>0</v>
      </c>
      <c r="BR108" s="80">
        <f t="shared" si="134"/>
        <v>0</v>
      </c>
      <c r="BS108" s="85">
        <f t="shared" si="105"/>
        <v>0</v>
      </c>
      <c r="BT108" s="80">
        <f t="shared" si="124"/>
        <v>0</v>
      </c>
      <c r="BV108" s="40">
        <v>0</v>
      </c>
      <c r="BW108" s="41">
        <v>0</v>
      </c>
      <c r="BX108" s="66">
        <f t="shared" si="106"/>
        <v>0</v>
      </c>
      <c r="BY108" s="40">
        <v>0</v>
      </c>
      <c r="BZ108" s="41">
        <v>0</v>
      </c>
      <c r="CA108" s="66">
        <f t="shared" si="107"/>
        <v>0</v>
      </c>
      <c r="CB108" s="80">
        <f t="shared" si="135"/>
        <v>0</v>
      </c>
      <c r="CC108" s="85">
        <f t="shared" si="109"/>
        <v>0</v>
      </c>
      <c r="CD108" s="80">
        <f t="shared" si="125"/>
        <v>0</v>
      </c>
      <c r="CF108" s="40">
        <v>0</v>
      </c>
      <c r="CG108" s="41">
        <v>0</v>
      </c>
      <c r="CH108" s="66">
        <f t="shared" si="110"/>
        <v>0</v>
      </c>
      <c r="CI108" s="40">
        <v>0</v>
      </c>
      <c r="CJ108" s="41">
        <v>0</v>
      </c>
      <c r="CK108" s="66">
        <f t="shared" si="111"/>
        <v>0</v>
      </c>
      <c r="CL108" s="80">
        <f t="shared" si="136"/>
        <v>0</v>
      </c>
      <c r="CM108" s="85">
        <f t="shared" si="113"/>
        <v>0</v>
      </c>
      <c r="CN108" s="80">
        <f t="shared" si="126"/>
        <v>0</v>
      </c>
      <c r="CP108" s="40">
        <v>0</v>
      </c>
      <c r="CQ108" s="41">
        <v>0</v>
      </c>
      <c r="CR108" s="66">
        <f t="shared" si="114"/>
        <v>0</v>
      </c>
      <c r="CS108" s="40">
        <v>0</v>
      </c>
      <c r="CT108" s="41">
        <v>0</v>
      </c>
      <c r="CU108" s="66">
        <f t="shared" si="115"/>
        <v>0</v>
      </c>
      <c r="CV108" s="80">
        <f t="shared" si="137"/>
        <v>0</v>
      </c>
      <c r="CW108" s="85">
        <f t="shared" si="117"/>
        <v>0</v>
      </c>
      <c r="CX108" s="80">
        <f t="shared" si="127"/>
        <v>0</v>
      </c>
    </row>
    <row r="109" spans="1:102" ht="24.95" customHeight="1">
      <c r="A109" s="3">
        <v>102</v>
      </c>
      <c r="B109" s="47" t="s">
        <v>48</v>
      </c>
      <c r="D109" s="40">
        <v>0</v>
      </c>
      <c r="E109" s="41">
        <v>0</v>
      </c>
      <c r="F109" s="66">
        <f t="shared" si="78"/>
        <v>0</v>
      </c>
      <c r="G109" s="40">
        <v>0</v>
      </c>
      <c r="H109" s="41">
        <v>0</v>
      </c>
      <c r="I109" s="66">
        <f t="shared" si="79"/>
        <v>0</v>
      </c>
      <c r="J109" s="80">
        <f t="shared" si="128"/>
        <v>0</v>
      </c>
      <c r="K109" s="85">
        <f t="shared" si="81"/>
        <v>0</v>
      </c>
      <c r="L109" s="80">
        <f t="shared" si="118"/>
        <v>0</v>
      </c>
      <c r="N109" s="40">
        <v>1271</v>
      </c>
      <c r="O109" s="41">
        <v>0</v>
      </c>
      <c r="P109" s="66">
        <f t="shared" si="82"/>
        <v>1271</v>
      </c>
      <c r="Q109" s="40">
        <v>1066</v>
      </c>
      <c r="R109" s="41">
        <v>0</v>
      </c>
      <c r="S109" s="66">
        <f t="shared" si="83"/>
        <v>1066</v>
      </c>
      <c r="T109" s="80">
        <f t="shared" si="129"/>
        <v>0.14002364376724025</v>
      </c>
      <c r="U109" s="85">
        <f t="shared" si="85"/>
        <v>-0.16129032258064516</v>
      </c>
      <c r="V109" s="80">
        <f t="shared" si="119"/>
        <v>-0.16129032258064516</v>
      </c>
      <c r="X109" s="40">
        <v>30</v>
      </c>
      <c r="Y109" s="41">
        <v>0</v>
      </c>
      <c r="Z109" s="66">
        <f t="shared" si="86"/>
        <v>30</v>
      </c>
      <c r="AA109" s="40">
        <v>101</v>
      </c>
      <c r="AB109" s="41">
        <v>0</v>
      </c>
      <c r="AC109" s="66">
        <f t="shared" si="87"/>
        <v>101</v>
      </c>
      <c r="AD109" s="80">
        <f t="shared" si="130"/>
        <v>4.639412034910427E-2</v>
      </c>
      <c r="AE109" s="85">
        <f t="shared" si="89"/>
        <v>2.3666666666666667</v>
      </c>
      <c r="AF109" s="80">
        <f t="shared" si="120"/>
        <v>2.3666666666666667</v>
      </c>
      <c r="AH109" s="40">
        <v>73</v>
      </c>
      <c r="AI109" s="41">
        <v>0</v>
      </c>
      <c r="AJ109" s="66">
        <f t="shared" si="90"/>
        <v>73</v>
      </c>
      <c r="AK109" s="40">
        <v>32</v>
      </c>
      <c r="AL109" s="41">
        <v>0</v>
      </c>
      <c r="AM109" s="66">
        <f t="shared" si="91"/>
        <v>32</v>
      </c>
      <c r="AN109" s="80">
        <f t="shared" si="131"/>
        <v>1.9358741681790685E-2</v>
      </c>
      <c r="AO109" s="85">
        <f t="shared" si="93"/>
        <v>-0.56164383561643838</v>
      </c>
      <c r="AP109" s="80">
        <f t="shared" si="121"/>
        <v>-0.56164383561643838</v>
      </c>
      <c r="AR109" s="40">
        <v>479</v>
      </c>
      <c r="AS109" s="41">
        <v>0</v>
      </c>
      <c r="AT109" s="66">
        <f t="shared" si="94"/>
        <v>479</v>
      </c>
      <c r="AU109" s="40">
        <v>55</v>
      </c>
      <c r="AV109" s="41">
        <v>0</v>
      </c>
      <c r="AW109" s="66">
        <f t="shared" si="95"/>
        <v>55</v>
      </c>
      <c r="AX109" s="80">
        <f t="shared" si="132"/>
        <v>7.6388888888888886E-3</v>
      </c>
      <c r="AY109" s="85">
        <f t="shared" si="97"/>
        <v>-0.8851774530271399</v>
      </c>
      <c r="AZ109" s="80">
        <f t="shared" si="122"/>
        <v>-0.8851774530271399</v>
      </c>
      <c r="BB109" s="40">
        <v>81</v>
      </c>
      <c r="BC109" s="41">
        <v>0</v>
      </c>
      <c r="BD109" s="66">
        <f t="shared" si="98"/>
        <v>81</v>
      </c>
      <c r="BE109" s="40">
        <v>43</v>
      </c>
      <c r="BF109" s="41">
        <v>0</v>
      </c>
      <c r="BG109" s="66">
        <f t="shared" si="99"/>
        <v>43</v>
      </c>
      <c r="BH109" s="80">
        <f t="shared" si="133"/>
        <v>2.8936742934051143E-2</v>
      </c>
      <c r="BI109" s="85">
        <f t="shared" si="101"/>
        <v>-0.46913580246913578</v>
      </c>
      <c r="BJ109" s="80">
        <f t="shared" si="123"/>
        <v>-0.46913580246913578</v>
      </c>
      <c r="BL109" s="40">
        <v>69</v>
      </c>
      <c r="BM109" s="41">
        <v>0</v>
      </c>
      <c r="BN109" s="66">
        <f t="shared" si="102"/>
        <v>69</v>
      </c>
      <c r="BO109" s="40">
        <v>15</v>
      </c>
      <c r="BP109" s="41">
        <v>0</v>
      </c>
      <c r="BQ109" s="66">
        <f t="shared" si="103"/>
        <v>15</v>
      </c>
      <c r="BR109" s="80">
        <f t="shared" si="134"/>
        <v>2.1897810218978103E-2</v>
      </c>
      <c r="BS109" s="85">
        <f t="shared" si="105"/>
        <v>-0.78260869565217395</v>
      </c>
      <c r="BT109" s="80">
        <f t="shared" si="124"/>
        <v>-0.78260869565217395</v>
      </c>
      <c r="BV109" s="40">
        <v>1</v>
      </c>
      <c r="BW109" s="41">
        <v>0</v>
      </c>
      <c r="BX109" s="66">
        <f t="shared" si="106"/>
        <v>1</v>
      </c>
      <c r="BY109" s="40">
        <v>2</v>
      </c>
      <c r="BZ109" s="41">
        <v>0</v>
      </c>
      <c r="CA109" s="66">
        <f t="shared" si="107"/>
        <v>2</v>
      </c>
      <c r="CB109" s="80">
        <f t="shared" si="135"/>
        <v>7.6923076923076927E-2</v>
      </c>
      <c r="CC109" s="85">
        <f t="shared" si="109"/>
        <v>1</v>
      </c>
      <c r="CD109" s="80">
        <f t="shared" si="125"/>
        <v>1</v>
      </c>
      <c r="CF109" s="40">
        <v>0</v>
      </c>
      <c r="CG109" s="41">
        <v>0</v>
      </c>
      <c r="CH109" s="66">
        <f t="shared" si="110"/>
        <v>0</v>
      </c>
      <c r="CI109" s="40">
        <v>0</v>
      </c>
      <c r="CJ109" s="41">
        <v>0</v>
      </c>
      <c r="CK109" s="66">
        <f t="shared" si="111"/>
        <v>0</v>
      </c>
      <c r="CL109" s="80">
        <f t="shared" si="136"/>
        <v>0</v>
      </c>
      <c r="CM109" s="85">
        <f t="shared" si="113"/>
        <v>0</v>
      </c>
      <c r="CN109" s="80">
        <f t="shared" si="126"/>
        <v>0</v>
      </c>
      <c r="CP109" s="40">
        <v>0</v>
      </c>
      <c r="CQ109" s="41">
        <v>0</v>
      </c>
      <c r="CR109" s="66">
        <f t="shared" si="114"/>
        <v>0</v>
      </c>
      <c r="CS109" s="40">
        <v>1</v>
      </c>
      <c r="CT109" s="41">
        <v>0</v>
      </c>
      <c r="CU109" s="66">
        <f t="shared" si="115"/>
        <v>1</v>
      </c>
      <c r="CV109" s="80">
        <f t="shared" si="137"/>
        <v>3.2894736842105261E-3</v>
      </c>
      <c r="CW109" s="85">
        <f t="shared" si="117"/>
        <v>0</v>
      </c>
      <c r="CX109" s="80">
        <f t="shared" si="127"/>
        <v>0</v>
      </c>
    </row>
    <row r="110" spans="1:102" ht="24.95" customHeight="1">
      <c r="A110" s="3">
        <v>103</v>
      </c>
      <c r="B110" s="47" t="s">
        <v>59</v>
      </c>
      <c r="D110" s="40">
        <v>0</v>
      </c>
      <c r="E110" s="41">
        <v>408</v>
      </c>
      <c r="F110" s="66">
        <f t="shared" si="78"/>
        <v>408</v>
      </c>
      <c r="G110" s="40">
        <v>1</v>
      </c>
      <c r="H110" s="41">
        <v>332</v>
      </c>
      <c r="I110" s="66">
        <f t="shared" si="79"/>
        <v>333</v>
      </c>
      <c r="J110" s="80">
        <f t="shared" si="128"/>
        <v>4.7886108714408973E-2</v>
      </c>
      <c r="K110" s="85">
        <f t="shared" si="81"/>
        <v>-0.18382352941176472</v>
      </c>
      <c r="L110" s="80">
        <f t="shared" si="118"/>
        <v>-0.18382352941176472</v>
      </c>
      <c r="N110" s="40">
        <v>0</v>
      </c>
      <c r="O110" s="41">
        <v>0</v>
      </c>
      <c r="P110" s="66">
        <f t="shared" si="82"/>
        <v>0</v>
      </c>
      <c r="Q110" s="40">
        <v>0</v>
      </c>
      <c r="R110" s="41">
        <v>0</v>
      </c>
      <c r="S110" s="66">
        <f t="shared" si="83"/>
        <v>0</v>
      </c>
      <c r="T110" s="80">
        <f t="shared" si="129"/>
        <v>0</v>
      </c>
      <c r="U110" s="85">
        <f t="shared" si="85"/>
        <v>0</v>
      </c>
      <c r="V110" s="80">
        <f t="shared" si="119"/>
        <v>0</v>
      </c>
      <c r="X110" s="40">
        <v>12</v>
      </c>
      <c r="Y110" s="41">
        <v>0</v>
      </c>
      <c r="Z110" s="66">
        <f t="shared" si="86"/>
        <v>12</v>
      </c>
      <c r="AA110" s="40">
        <v>25</v>
      </c>
      <c r="AB110" s="41">
        <v>0</v>
      </c>
      <c r="AC110" s="66">
        <f t="shared" si="87"/>
        <v>25</v>
      </c>
      <c r="AD110" s="80">
        <f t="shared" si="130"/>
        <v>1.1483693155718878E-2</v>
      </c>
      <c r="AE110" s="85">
        <f t="shared" si="89"/>
        <v>1.0833333333333333</v>
      </c>
      <c r="AF110" s="80">
        <f t="shared" si="120"/>
        <v>1.0833333333333333</v>
      </c>
      <c r="AH110" s="40">
        <v>0</v>
      </c>
      <c r="AI110" s="41">
        <v>0</v>
      </c>
      <c r="AJ110" s="66">
        <f t="shared" si="90"/>
        <v>0</v>
      </c>
      <c r="AK110" s="40">
        <v>0</v>
      </c>
      <c r="AL110" s="41">
        <v>0</v>
      </c>
      <c r="AM110" s="66">
        <f t="shared" si="91"/>
        <v>0</v>
      </c>
      <c r="AN110" s="80">
        <f t="shared" si="131"/>
        <v>0</v>
      </c>
      <c r="AO110" s="85">
        <f t="shared" si="93"/>
        <v>0</v>
      </c>
      <c r="AP110" s="80">
        <f t="shared" si="121"/>
        <v>0</v>
      </c>
      <c r="AR110" s="40">
        <v>402</v>
      </c>
      <c r="AS110" s="41">
        <v>0</v>
      </c>
      <c r="AT110" s="66">
        <f t="shared" si="94"/>
        <v>402</v>
      </c>
      <c r="AU110" s="40">
        <v>118</v>
      </c>
      <c r="AV110" s="41">
        <v>0</v>
      </c>
      <c r="AW110" s="66">
        <f t="shared" si="95"/>
        <v>118</v>
      </c>
      <c r="AX110" s="80">
        <f t="shared" si="132"/>
        <v>1.638888888888889E-2</v>
      </c>
      <c r="AY110" s="85">
        <f t="shared" si="97"/>
        <v>-0.70646766169154229</v>
      </c>
      <c r="AZ110" s="80">
        <f t="shared" si="122"/>
        <v>-0.70646766169154229</v>
      </c>
      <c r="BB110" s="40">
        <v>80</v>
      </c>
      <c r="BC110" s="41">
        <v>0</v>
      </c>
      <c r="BD110" s="66">
        <f t="shared" si="98"/>
        <v>80</v>
      </c>
      <c r="BE110" s="40">
        <v>51</v>
      </c>
      <c r="BF110" s="41">
        <v>0</v>
      </c>
      <c r="BG110" s="66">
        <f t="shared" si="99"/>
        <v>51</v>
      </c>
      <c r="BH110" s="80">
        <f t="shared" si="133"/>
        <v>3.4320323014804845E-2</v>
      </c>
      <c r="BI110" s="85">
        <f t="shared" si="101"/>
        <v>-0.36249999999999999</v>
      </c>
      <c r="BJ110" s="80">
        <f t="shared" si="123"/>
        <v>-0.36249999999999999</v>
      </c>
      <c r="BL110" s="40">
        <v>0</v>
      </c>
      <c r="BM110" s="41">
        <v>0</v>
      </c>
      <c r="BN110" s="66">
        <f t="shared" si="102"/>
        <v>0</v>
      </c>
      <c r="BO110" s="40">
        <v>0</v>
      </c>
      <c r="BP110" s="41">
        <v>0</v>
      </c>
      <c r="BQ110" s="66">
        <f t="shared" si="103"/>
        <v>0</v>
      </c>
      <c r="BR110" s="80">
        <f t="shared" si="134"/>
        <v>0</v>
      </c>
      <c r="BS110" s="85">
        <f t="shared" si="105"/>
        <v>0</v>
      </c>
      <c r="BT110" s="80">
        <f t="shared" si="124"/>
        <v>0</v>
      </c>
      <c r="BV110" s="40">
        <v>13</v>
      </c>
      <c r="BW110" s="41">
        <v>0</v>
      </c>
      <c r="BX110" s="66">
        <f t="shared" si="106"/>
        <v>13</v>
      </c>
      <c r="BY110" s="40">
        <v>8</v>
      </c>
      <c r="BZ110" s="41">
        <v>0</v>
      </c>
      <c r="CA110" s="66">
        <f t="shared" si="107"/>
        <v>8</v>
      </c>
      <c r="CB110" s="80">
        <f t="shared" si="135"/>
        <v>0.30769230769230771</v>
      </c>
      <c r="CC110" s="85">
        <f t="shared" si="109"/>
        <v>-0.38461538461538464</v>
      </c>
      <c r="CD110" s="80">
        <f t="shared" si="125"/>
        <v>-0.38461538461538464</v>
      </c>
      <c r="CF110" s="40">
        <v>0</v>
      </c>
      <c r="CG110" s="41">
        <v>0</v>
      </c>
      <c r="CH110" s="66">
        <f t="shared" si="110"/>
        <v>0</v>
      </c>
      <c r="CI110" s="40">
        <v>4</v>
      </c>
      <c r="CJ110" s="41">
        <v>0</v>
      </c>
      <c r="CK110" s="66">
        <f t="shared" si="111"/>
        <v>4</v>
      </c>
      <c r="CL110" s="80">
        <f t="shared" si="136"/>
        <v>2.1052631578947368E-2</v>
      </c>
      <c r="CM110" s="85">
        <f t="shared" si="113"/>
        <v>0</v>
      </c>
      <c r="CN110" s="80">
        <f t="shared" si="126"/>
        <v>0</v>
      </c>
      <c r="CP110" s="40">
        <v>0</v>
      </c>
      <c r="CQ110" s="41">
        <v>0</v>
      </c>
      <c r="CR110" s="66">
        <f t="shared" si="114"/>
        <v>0</v>
      </c>
      <c r="CS110" s="40">
        <v>0</v>
      </c>
      <c r="CT110" s="41">
        <v>0</v>
      </c>
      <c r="CU110" s="66">
        <f t="shared" si="115"/>
        <v>0</v>
      </c>
      <c r="CV110" s="80">
        <f t="shared" si="137"/>
        <v>0</v>
      </c>
      <c r="CW110" s="85">
        <f t="shared" si="117"/>
        <v>0</v>
      </c>
      <c r="CX110" s="80">
        <f t="shared" si="127"/>
        <v>0</v>
      </c>
    </row>
    <row r="111" spans="1:102" ht="24.95" customHeight="1">
      <c r="A111" s="3">
        <v>104</v>
      </c>
      <c r="B111" s="47" t="s">
        <v>179</v>
      </c>
      <c r="D111" s="40">
        <v>0</v>
      </c>
      <c r="E111" s="41">
        <v>1910</v>
      </c>
      <c r="F111" s="66">
        <f t="shared" si="78"/>
        <v>1910</v>
      </c>
      <c r="G111" s="40">
        <v>0</v>
      </c>
      <c r="H111" s="41">
        <v>931</v>
      </c>
      <c r="I111" s="66">
        <f t="shared" si="79"/>
        <v>931</v>
      </c>
      <c r="J111" s="80">
        <f t="shared" si="128"/>
        <v>0.13387978142076504</v>
      </c>
      <c r="K111" s="85">
        <f t="shared" si="81"/>
        <v>-0.51256544502617796</v>
      </c>
      <c r="L111" s="80">
        <f t="shared" si="118"/>
        <v>-0.51256544502617796</v>
      </c>
      <c r="N111" s="40">
        <v>0</v>
      </c>
      <c r="O111" s="41">
        <v>0</v>
      </c>
      <c r="P111" s="66">
        <f t="shared" si="82"/>
        <v>0</v>
      </c>
      <c r="Q111" s="40">
        <v>0</v>
      </c>
      <c r="R111" s="41">
        <v>0</v>
      </c>
      <c r="S111" s="66">
        <f t="shared" si="83"/>
        <v>0</v>
      </c>
      <c r="T111" s="80">
        <f t="shared" si="129"/>
        <v>0</v>
      </c>
      <c r="U111" s="85">
        <f t="shared" si="85"/>
        <v>0</v>
      </c>
      <c r="V111" s="80">
        <f t="shared" si="119"/>
        <v>0</v>
      </c>
      <c r="X111" s="40">
        <v>0</v>
      </c>
      <c r="Y111" s="41">
        <v>0</v>
      </c>
      <c r="Z111" s="66">
        <f t="shared" si="86"/>
        <v>0</v>
      </c>
      <c r="AA111" s="40">
        <v>0</v>
      </c>
      <c r="AB111" s="41">
        <v>0</v>
      </c>
      <c r="AC111" s="66">
        <f t="shared" si="87"/>
        <v>0</v>
      </c>
      <c r="AD111" s="80">
        <f t="shared" si="130"/>
        <v>0</v>
      </c>
      <c r="AE111" s="85">
        <f t="shared" si="89"/>
        <v>0</v>
      </c>
      <c r="AF111" s="80">
        <f t="shared" si="120"/>
        <v>0</v>
      </c>
      <c r="AH111" s="40">
        <v>0</v>
      </c>
      <c r="AI111" s="41">
        <v>0</v>
      </c>
      <c r="AJ111" s="66">
        <f t="shared" si="90"/>
        <v>0</v>
      </c>
      <c r="AK111" s="40">
        <v>0</v>
      </c>
      <c r="AL111" s="41">
        <v>0</v>
      </c>
      <c r="AM111" s="66">
        <f t="shared" si="91"/>
        <v>0</v>
      </c>
      <c r="AN111" s="80">
        <f t="shared" si="131"/>
        <v>0</v>
      </c>
      <c r="AO111" s="85">
        <f t="shared" si="93"/>
        <v>0</v>
      </c>
      <c r="AP111" s="80">
        <f t="shared" si="121"/>
        <v>0</v>
      </c>
      <c r="AR111" s="40">
        <v>0</v>
      </c>
      <c r="AS111" s="41">
        <v>0</v>
      </c>
      <c r="AT111" s="66">
        <f t="shared" si="94"/>
        <v>0</v>
      </c>
      <c r="AU111" s="40">
        <v>0</v>
      </c>
      <c r="AV111" s="41">
        <v>0</v>
      </c>
      <c r="AW111" s="66">
        <f t="shared" si="95"/>
        <v>0</v>
      </c>
      <c r="AX111" s="80">
        <f t="shared" si="132"/>
        <v>0</v>
      </c>
      <c r="AY111" s="85">
        <f t="shared" si="97"/>
        <v>0</v>
      </c>
      <c r="AZ111" s="80">
        <f t="shared" si="122"/>
        <v>0</v>
      </c>
      <c r="BB111" s="40">
        <v>0</v>
      </c>
      <c r="BC111" s="41">
        <v>0</v>
      </c>
      <c r="BD111" s="66">
        <f t="shared" si="98"/>
        <v>0</v>
      </c>
      <c r="BE111" s="40">
        <v>0</v>
      </c>
      <c r="BF111" s="41">
        <v>0</v>
      </c>
      <c r="BG111" s="66">
        <f t="shared" si="99"/>
        <v>0</v>
      </c>
      <c r="BH111" s="80">
        <f t="shared" si="133"/>
        <v>0</v>
      </c>
      <c r="BI111" s="85">
        <f t="shared" si="101"/>
        <v>0</v>
      </c>
      <c r="BJ111" s="80">
        <f t="shared" si="123"/>
        <v>0</v>
      </c>
      <c r="BL111" s="40">
        <v>0</v>
      </c>
      <c r="BM111" s="41">
        <v>0</v>
      </c>
      <c r="BN111" s="66">
        <f t="shared" si="102"/>
        <v>0</v>
      </c>
      <c r="BO111" s="40">
        <v>0</v>
      </c>
      <c r="BP111" s="41">
        <v>0</v>
      </c>
      <c r="BQ111" s="66">
        <f t="shared" si="103"/>
        <v>0</v>
      </c>
      <c r="BR111" s="80">
        <f t="shared" si="134"/>
        <v>0</v>
      </c>
      <c r="BS111" s="85">
        <f t="shared" si="105"/>
        <v>0</v>
      </c>
      <c r="BT111" s="80">
        <f t="shared" si="124"/>
        <v>0</v>
      </c>
      <c r="BV111" s="40">
        <v>0</v>
      </c>
      <c r="BW111" s="41">
        <v>0</v>
      </c>
      <c r="BX111" s="66">
        <f t="shared" si="106"/>
        <v>0</v>
      </c>
      <c r="BY111" s="40">
        <v>0</v>
      </c>
      <c r="BZ111" s="41">
        <v>0</v>
      </c>
      <c r="CA111" s="66">
        <f t="shared" si="107"/>
        <v>0</v>
      </c>
      <c r="CB111" s="80">
        <f t="shared" si="135"/>
        <v>0</v>
      </c>
      <c r="CC111" s="85">
        <f t="shared" si="109"/>
        <v>0</v>
      </c>
      <c r="CD111" s="80">
        <f t="shared" si="125"/>
        <v>0</v>
      </c>
      <c r="CF111" s="40">
        <v>0</v>
      </c>
      <c r="CG111" s="41">
        <v>0</v>
      </c>
      <c r="CH111" s="66">
        <f t="shared" si="110"/>
        <v>0</v>
      </c>
      <c r="CI111" s="40">
        <v>2</v>
      </c>
      <c r="CJ111" s="41">
        <v>0</v>
      </c>
      <c r="CK111" s="66">
        <f t="shared" si="111"/>
        <v>2</v>
      </c>
      <c r="CL111" s="80">
        <f t="shared" si="136"/>
        <v>1.0526315789473684E-2</v>
      </c>
      <c r="CM111" s="85">
        <f t="shared" si="113"/>
        <v>0</v>
      </c>
      <c r="CN111" s="80">
        <f t="shared" si="126"/>
        <v>0</v>
      </c>
      <c r="CP111" s="40">
        <v>0</v>
      </c>
      <c r="CQ111" s="41">
        <v>0</v>
      </c>
      <c r="CR111" s="66">
        <f t="shared" si="114"/>
        <v>0</v>
      </c>
      <c r="CS111" s="40">
        <v>0</v>
      </c>
      <c r="CT111" s="41">
        <v>0</v>
      </c>
      <c r="CU111" s="66">
        <f t="shared" si="115"/>
        <v>0</v>
      </c>
      <c r="CV111" s="80">
        <f t="shared" si="137"/>
        <v>0</v>
      </c>
      <c r="CW111" s="85">
        <f t="shared" si="117"/>
        <v>0</v>
      </c>
      <c r="CX111" s="80">
        <f t="shared" si="127"/>
        <v>0</v>
      </c>
    </row>
    <row r="112" spans="1:102" ht="24.95" customHeight="1">
      <c r="A112" s="3">
        <v>105</v>
      </c>
      <c r="B112" s="47" t="s">
        <v>202</v>
      </c>
      <c r="D112" s="40">
        <v>0</v>
      </c>
      <c r="E112" s="41">
        <v>0</v>
      </c>
      <c r="F112" s="66">
        <f t="shared" si="78"/>
        <v>0</v>
      </c>
      <c r="G112" s="40">
        <v>0</v>
      </c>
      <c r="H112" s="41">
        <v>0</v>
      </c>
      <c r="I112" s="66">
        <f t="shared" si="79"/>
        <v>0</v>
      </c>
      <c r="J112" s="80">
        <f t="shared" si="128"/>
        <v>0</v>
      </c>
      <c r="K112" s="85">
        <f t="shared" si="81"/>
        <v>0</v>
      </c>
      <c r="L112" s="80">
        <f t="shared" si="118"/>
        <v>0</v>
      </c>
      <c r="N112" s="40">
        <v>0</v>
      </c>
      <c r="O112" s="41">
        <v>0</v>
      </c>
      <c r="P112" s="66">
        <f t="shared" si="82"/>
        <v>0</v>
      </c>
      <c r="Q112" s="40">
        <v>0</v>
      </c>
      <c r="R112" s="41">
        <v>0</v>
      </c>
      <c r="S112" s="66">
        <f t="shared" si="83"/>
        <v>0</v>
      </c>
      <c r="T112" s="80">
        <f t="shared" si="129"/>
        <v>0</v>
      </c>
      <c r="U112" s="85">
        <f t="shared" si="85"/>
        <v>0</v>
      </c>
      <c r="V112" s="80">
        <f t="shared" si="119"/>
        <v>0</v>
      </c>
      <c r="X112" s="40">
        <v>0</v>
      </c>
      <c r="Y112" s="41">
        <v>0</v>
      </c>
      <c r="Z112" s="66">
        <f t="shared" si="86"/>
        <v>0</v>
      </c>
      <c r="AA112" s="40">
        <v>0</v>
      </c>
      <c r="AB112" s="41">
        <v>0</v>
      </c>
      <c r="AC112" s="66">
        <f t="shared" si="87"/>
        <v>0</v>
      </c>
      <c r="AD112" s="80">
        <f t="shared" si="130"/>
        <v>0</v>
      </c>
      <c r="AE112" s="85">
        <f t="shared" si="89"/>
        <v>0</v>
      </c>
      <c r="AF112" s="80">
        <f t="shared" si="120"/>
        <v>0</v>
      </c>
      <c r="AH112" s="40">
        <v>0</v>
      </c>
      <c r="AI112" s="41">
        <v>0</v>
      </c>
      <c r="AJ112" s="66">
        <f t="shared" si="90"/>
        <v>0</v>
      </c>
      <c r="AK112" s="40">
        <v>0</v>
      </c>
      <c r="AL112" s="41">
        <v>0</v>
      </c>
      <c r="AM112" s="66">
        <f t="shared" si="91"/>
        <v>0</v>
      </c>
      <c r="AN112" s="80">
        <f t="shared" si="131"/>
        <v>0</v>
      </c>
      <c r="AO112" s="85">
        <f t="shared" si="93"/>
        <v>0</v>
      </c>
      <c r="AP112" s="80">
        <f t="shared" si="121"/>
        <v>0</v>
      </c>
      <c r="AR112" s="40">
        <v>0</v>
      </c>
      <c r="AS112" s="41">
        <v>0</v>
      </c>
      <c r="AT112" s="66">
        <f t="shared" si="94"/>
        <v>0</v>
      </c>
      <c r="AU112" s="40">
        <v>0</v>
      </c>
      <c r="AV112" s="41">
        <v>0</v>
      </c>
      <c r="AW112" s="66">
        <f t="shared" si="95"/>
        <v>0</v>
      </c>
      <c r="AX112" s="80">
        <f t="shared" si="132"/>
        <v>0</v>
      </c>
      <c r="AY112" s="85">
        <f t="shared" si="97"/>
        <v>0</v>
      </c>
      <c r="AZ112" s="80">
        <f t="shared" si="122"/>
        <v>0</v>
      </c>
      <c r="BB112" s="40">
        <v>6</v>
      </c>
      <c r="BC112" s="41">
        <v>0</v>
      </c>
      <c r="BD112" s="66">
        <f t="shared" si="98"/>
        <v>6</v>
      </c>
      <c r="BE112" s="40">
        <v>0</v>
      </c>
      <c r="BF112" s="41">
        <v>0</v>
      </c>
      <c r="BG112" s="66">
        <f t="shared" si="99"/>
        <v>0</v>
      </c>
      <c r="BH112" s="80">
        <f t="shared" si="133"/>
        <v>0</v>
      </c>
      <c r="BI112" s="85">
        <f t="shared" si="101"/>
        <v>-1</v>
      </c>
      <c r="BJ112" s="80">
        <f t="shared" si="123"/>
        <v>-1</v>
      </c>
      <c r="BL112" s="40">
        <v>0</v>
      </c>
      <c r="BM112" s="41">
        <v>0</v>
      </c>
      <c r="BN112" s="66">
        <f t="shared" si="102"/>
        <v>0</v>
      </c>
      <c r="BO112" s="40">
        <v>0</v>
      </c>
      <c r="BP112" s="41">
        <v>0</v>
      </c>
      <c r="BQ112" s="66">
        <f t="shared" si="103"/>
        <v>0</v>
      </c>
      <c r="BR112" s="80">
        <f t="shared" si="134"/>
        <v>0</v>
      </c>
      <c r="BS112" s="85">
        <f t="shared" si="105"/>
        <v>0</v>
      </c>
      <c r="BT112" s="80">
        <f t="shared" si="124"/>
        <v>0</v>
      </c>
      <c r="BV112" s="40">
        <v>0</v>
      </c>
      <c r="BW112" s="41">
        <v>0</v>
      </c>
      <c r="BX112" s="66">
        <f t="shared" si="106"/>
        <v>0</v>
      </c>
      <c r="BY112" s="40">
        <v>0</v>
      </c>
      <c r="BZ112" s="41">
        <v>0</v>
      </c>
      <c r="CA112" s="66">
        <f t="shared" si="107"/>
        <v>0</v>
      </c>
      <c r="CB112" s="80">
        <f t="shared" si="135"/>
        <v>0</v>
      </c>
      <c r="CC112" s="85">
        <f t="shared" si="109"/>
        <v>0</v>
      </c>
      <c r="CD112" s="80">
        <f t="shared" si="125"/>
        <v>0</v>
      </c>
      <c r="CF112" s="40">
        <v>0</v>
      </c>
      <c r="CG112" s="41">
        <v>0</v>
      </c>
      <c r="CH112" s="66">
        <f t="shared" si="110"/>
        <v>0</v>
      </c>
      <c r="CI112" s="40">
        <v>0</v>
      </c>
      <c r="CJ112" s="41">
        <v>0</v>
      </c>
      <c r="CK112" s="66">
        <f t="shared" si="111"/>
        <v>0</v>
      </c>
      <c r="CL112" s="80">
        <f t="shared" si="136"/>
        <v>0</v>
      </c>
      <c r="CM112" s="85">
        <f t="shared" si="113"/>
        <v>0</v>
      </c>
      <c r="CN112" s="80">
        <f t="shared" si="126"/>
        <v>0</v>
      </c>
      <c r="CP112" s="40">
        <v>0</v>
      </c>
      <c r="CQ112" s="41">
        <v>0</v>
      </c>
      <c r="CR112" s="66">
        <f t="shared" si="114"/>
        <v>0</v>
      </c>
      <c r="CS112" s="40">
        <v>0</v>
      </c>
      <c r="CT112" s="41">
        <v>0</v>
      </c>
      <c r="CU112" s="66">
        <f t="shared" si="115"/>
        <v>0</v>
      </c>
      <c r="CV112" s="80">
        <f t="shared" si="137"/>
        <v>0</v>
      </c>
      <c r="CW112" s="85">
        <f t="shared" si="117"/>
        <v>0</v>
      </c>
      <c r="CX112" s="80">
        <f t="shared" si="127"/>
        <v>0</v>
      </c>
    </row>
    <row r="113" spans="1:102" ht="24.95" customHeight="1">
      <c r="A113" s="3">
        <v>106</v>
      </c>
      <c r="B113" s="47" t="s">
        <v>244</v>
      </c>
      <c r="D113" s="40">
        <v>0</v>
      </c>
      <c r="E113" s="41">
        <v>0</v>
      </c>
      <c r="F113" s="66">
        <f t="shared" si="78"/>
        <v>0</v>
      </c>
      <c r="G113" s="40">
        <v>0</v>
      </c>
      <c r="H113" s="41">
        <v>0</v>
      </c>
      <c r="I113" s="66">
        <f t="shared" si="79"/>
        <v>0</v>
      </c>
      <c r="J113" s="80">
        <f t="shared" si="128"/>
        <v>0</v>
      </c>
      <c r="K113" s="85">
        <f t="shared" si="81"/>
        <v>0</v>
      </c>
      <c r="L113" s="80">
        <f t="shared" si="118"/>
        <v>0</v>
      </c>
      <c r="N113" s="40">
        <v>0</v>
      </c>
      <c r="O113" s="41">
        <v>0</v>
      </c>
      <c r="P113" s="66">
        <f t="shared" si="82"/>
        <v>0</v>
      </c>
      <c r="Q113" s="40">
        <v>0</v>
      </c>
      <c r="R113" s="41">
        <v>0</v>
      </c>
      <c r="S113" s="66">
        <f t="shared" si="83"/>
        <v>0</v>
      </c>
      <c r="T113" s="80">
        <f t="shared" si="129"/>
        <v>0</v>
      </c>
      <c r="U113" s="85">
        <f t="shared" si="85"/>
        <v>0</v>
      </c>
      <c r="V113" s="80">
        <f t="shared" si="119"/>
        <v>0</v>
      </c>
      <c r="X113" s="40">
        <v>0</v>
      </c>
      <c r="Y113" s="41">
        <v>0</v>
      </c>
      <c r="Z113" s="66">
        <f t="shared" si="86"/>
        <v>0</v>
      </c>
      <c r="AA113" s="40">
        <v>0</v>
      </c>
      <c r="AB113" s="41">
        <v>0</v>
      </c>
      <c r="AC113" s="66">
        <f t="shared" si="87"/>
        <v>0</v>
      </c>
      <c r="AD113" s="80">
        <f t="shared" si="130"/>
        <v>0</v>
      </c>
      <c r="AE113" s="85">
        <f t="shared" si="89"/>
        <v>0</v>
      </c>
      <c r="AF113" s="80">
        <f t="shared" si="120"/>
        <v>0</v>
      </c>
      <c r="AH113" s="40">
        <v>0</v>
      </c>
      <c r="AI113" s="41">
        <v>0</v>
      </c>
      <c r="AJ113" s="66">
        <f t="shared" si="90"/>
        <v>0</v>
      </c>
      <c r="AK113" s="40">
        <v>0</v>
      </c>
      <c r="AL113" s="41">
        <v>0</v>
      </c>
      <c r="AM113" s="66">
        <f t="shared" si="91"/>
        <v>0</v>
      </c>
      <c r="AN113" s="80">
        <f t="shared" si="131"/>
        <v>0</v>
      </c>
      <c r="AO113" s="85">
        <f t="shared" si="93"/>
        <v>0</v>
      </c>
      <c r="AP113" s="80">
        <f t="shared" si="121"/>
        <v>0</v>
      </c>
      <c r="AR113" s="40">
        <v>0</v>
      </c>
      <c r="AS113" s="41">
        <v>0</v>
      </c>
      <c r="AT113" s="66">
        <f t="shared" si="94"/>
        <v>0</v>
      </c>
      <c r="AU113" s="40">
        <v>0</v>
      </c>
      <c r="AV113" s="41">
        <v>0</v>
      </c>
      <c r="AW113" s="66">
        <f t="shared" si="95"/>
        <v>0</v>
      </c>
      <c r="AX113" s="80">
        <f t="shared" si="132"/>
        <v>0</v>
      </c>
      <c r="AY113" s="85">
        <f t="shared" si="97"/>
        <v>0</v>
      </c>
      <c r="AZ113" s="80">
        <f t="shared" si="122"/>
        <v>0</v>
      </c>
      <c r="BB113" s="40">
        <v>0</v>
      </c>
      <c r="BC113" s="41">
        <v>0</v>
      </c>
      <c r="BD113" s="66">
        <f t="shared" si="98"/>
        <v>0</v>
      </c>
      <c r="BE113" s="40">
        <v>9</v>
      </c>
      <c r="BF113" s="41">
        <v>0</v>
      </c>
      <c r="BG113" s="66">
        <f t="shared" si="99"/>
        <v>9</v>
      </c>
      <c r="BH113" s="80">
        <f t="shared" si="133"/>
        <v>6.0565275908479139E-3</v>
      </c>
      <c r="BI113" s="85">
        <f t="shared" si="101"/>
        <v>0</v>
      </c>
      <c r="BJ113" s="80">
        <f t="shared" si="123"/>
        <v>0</v>
      </c>
      <c r="BL113" s="40">
        <v>0</v>
      </c>
      <c r="BM113" s="41">
        <v>0</v>
      </c>
      <c r="BN113" s="66">
        <f t="shared" si="102"/>
        <v>0</v>
      </c>
      <c r="BO113" s="40">
        <v>0</v>
      </c>
      <c r="BP113" s="41">
        <v>0</v>
      </c>
      <c r="BQ113" s="66">
        <f t="shared" si="103"/>
        <v>0</v>
      </c>
      <c r="BR113" s="80">
        <f t="shared" si="134"/>
        <v>0</v>
      </c>
      <c r="BS113" s="85">
        <f t="shared" si="105"/>
        <v>0</v>
      </c>
      <c r="BT113" s="80">
        <f t="shared" si="124"/>
        <v>0</v>
      </c>
      <c r="BV113" s="40">
        <v>0</v>
      </c>
      <c r="BW113" s="41">
        <v>0</v>
      </c>
      <c r="BX113" s="66">
        <f t="shared" si="106"/>
        <v>0</v>
      </c>
      <c r="BY113" s="40">
        <v>0</v>
      </c>
      <c r="BZ113" s="41">
        <v>0</v>
      </c>
      <c r="CA113" s="66">
        <f t="shared" si="107"/>
        <v>0</v>
      </c>
      <c r="CB113" s="80">
        <f t="shared" si="135"/>
        <v>0</v>
      </c>
      <c r="CC113" s="85">
        <f t="shared" si="109"/>
        <v>0</v>
      </c>
      <c r="CD113" s="80">
        <f t="shared" si="125"/>
        <v>0</v>
      </c>
      <c r="CF113" s="40">
        <v>0</v>
      </c>
      <c r="CG113" s="41">
        <v>0</v>
      </c>
      <c r="CH113" s="66">
        <f t="shared" si="110"/>
        <v>0</v>
      </c>
      <c r="CI113" s="40">
        <v>0</v>
      </c>
      <c r="CJ113" s="41">
        <v>0</v>
      </c>
      <c r="CK113" s="66">
        <f t="shared" si="111"/>
        <v>0</v>
      </c>
      <c r="CL113" s="80">
        <f t="shared" si="136"/>
        <v>0</v>
      </c>
      <c r="CM113" s="85">
        <f t="shared" si="113"/>
        <v>0</v>
      </c>
      <c r="CN113" s="80">
        <f t="shared" si="126"/>
        <v>0</v>
      </c>
      <c r="CP113" s="40">
        <v>0</v>
      </c>
      <c r="CQ113" s="41">
        <v>0</v>
      </c>
      <c r="CR113" s="66">
        <f t="shared" si="114"/>
        <v>0</v>
      </c>
      <c r="CS113" s="40">
        <v>0</v>
      </c>
      <c r="CT113" s="41">
        <v>0</v>
      </c>
      <c r="CU113" s="66">
        <f t="shared" si="115"/>
        <v>0</v>
      </c>
      <c r="CV113" s="80">
        <f t="shared" si="137"/>
        <v>0</v>
      </c>
      <c r="CW113" s="85">
        <f t="shared" si="117"/>
        <v>0</v>
      </c>
      <c r="CX113" s="80">
        <f t="shared" si="127"/>
        <v>0</v>
      </c>
    </row>
    <row r="114" spans="1:102" ht="24.95" customHeight="1">
      <c r="A114" s="3">
        <v>107</v>
      </c>
      <c r="B114" s="47" t="s">
        <v>243</v>
      </c>
      <c r="D114" s="40">
        <v>0</v>
      </c>
      <c r="E114" s="41">
        <v>0</v>
      </c>
      <c r="F114" s="66">
        <f t="shared" si="78"/>
        <v>0</v>
      </c>
      <c r="G114" s="40">
        <v>0</v>
      </c>
      <c r="H114" s="41">
        <v>0</v>
      </c>
      <c r="I114" s="66">
        <f t="shared" si="79"/>
        <v>0</v>
      </c>
      <c r="J114" s="80">
        <f t="shared" si="128"/>
        <v>0</v>
      </c>
      <c r="K114" s="85">
        <f t="shared" si="81"/>
        <v>0</v>
      </c>
      <c r="L114" s="80">
        <f t="shared" si="118"/>
        <v>0</v>
      </c>
      <c r="N114" s="40">
        <v>0</v>
      </c>
      <c r="O114" s="41">
        <v>0</v>
      </c>
      <c r="P114" s="66">
        <f t="shared" si="82"/>
        <v>0</v>
      </c>
      <c r="Q114" s="40">
        <v>0</v>
      </c>
      <c r="R114" s="41">
        <v>0</v>
      </c>
      <c r="S114" s="66">
        <f t="shared" si="83"/>
        <v>0</v>
      </c>
      <c r="T114" s="80">
        <f t="shared" si="129"/>
        <v>0</v>
      </c>
      <c r="U114" s="85">
        <f t="shared" si="85"/>
        <v>0</v>
      </c>
      <c r="V114" s="80">
        <f t="shared" si="119"/>
        <v>0</v>
      </c>
      <c r="X114" s="40">
        <v>0</v>
      </c>
      <c r="Y114" s="41">
        <v>0</v>
      </c>
      <c r="Z114" s="66">
        <f t="shared" si="86"/>
        <v>0</v>
      </c>
      <c r="AA114" s="40">
        <v>0</v>
      </c>
      <c r="AB114" s="41">
        <v>0</v>
      </c>
      <c r="AC114" s="66">
        <f t="shared" si="87"/>
        <v>0</v>
      </c>
      <c r="AD114" s="80">
        <f t="shared" si="130"/>
        <v>0</v>
      </c>
      <c r="AE114" s="85">
        <f t="shared" si="89"/>
        <v>0</v>
      </c>
      <c r="AF114" s="80">
        <f t="shared" si="120"/>
        <v>0</v>
      </c>
      <c r="AH114" s="40">
        <v>0</v>
      </c>
      <c r="AI114" s="41">
        <v>0</v>
      </c>
      <c r="AJ114" s="66">
        <f t="shared" si="90"/>
        <v>0</v>
      </c>
      <c r="AK114" s="40">
        <v>0</v>
      </c>
      <c r="AL114" s="41">
        <v>0</v>
      </c>
      <c r="AM114" s="66">
        <f t="shared" si="91"/>
        <v>0</v>
      </c>
      <c r="AN114" s="80">
        <f t="shared" si="131"/>
        <v>0</v>
      </c>
      <c r="AO114" s="85">
        <f t="shared" si="93"/>
        <v>0</v>
      </c>
      <c r="AP114" s="80">
        <f t="shared" si="121"/>
        <v>0</v>
      </c>
      <c r="AR114" s="40">
        <v>0</v>
      </c>
      <c r="AS114" s="41">
        <v>0</v>
      </c>
      <c r="AT114" s="66">
        <f t="shared" si="94"/>
        <v>0</v>
      </c>
      <c r="AU114" s="40">
        <v>0</v>
      </c>
      <c r="AV114" s="41">
        <v>0</v>
      </c>
      <c r="AW114" s="66">
        <f t="shared" si="95"/>
        <v>0</v>
      </c>
      <c r="AX114" s="80">
        <f t="shared" si="132"/>
        <v>0</v>
      </c>
      <c r="AY114" s="85">
        <f t="shared" si="97"/>
        <v>0</v>
      </c>
      <c r="AZ114" s="80">
        <f t="shared" si="122"/>
        <v>0</v>
      </c>
      <c r="BB114" s="40">
        <v>3</v>
      </c>
      <c r="BC114" s="41">
        <v>0</v>
      </c>
      <c r="BD114" s="66">
        <f t="shared" si="98"/>
        <v>3</v>
      </c>
      <c r="BE114" s="40">
        <v>10</v>
      </c>
      <c r="BF114" s="41">
        <v>0</v>
      </c>
      <c r="BG114" s="66">
        <f t="shared" si="99"/>
        <v>10</v>
      </c>
      <c r="BH114" s="80">
        <f t="shared" si="133"/>
        <v>6.7294751009421266E-3</v>
      </c>
      <c r="BI114" s="85">
        <f t="shared" si="101"/>
        <v>2.3333333333333335</v>
      </c>
      <c r="BJ114" s="80">
        <f t="shared" si="123"/>
        <v>2.3333333333333335</v>
      </c>
      <c r="BL114" s="40">
        <v>0</v>
      </c>
      <c r="BM114" s="41">
        <v>0</v>
      </c>
      <c r="BN114" s="66">
        <f t="shared" si="102"/>
        <v>0</v>
      </c>
      <c r="BO114" s="40">
        <v>0</v>
      </c>
      <c r="BP114" s="41">
        <v>0</v>
      </c>
      <c r="BQ114" s="66">
        <f t="shared" si="103"/>
        <v>0</v>
      </c>
      <c r="BR114" s="80">
        <f t="shared" si="134"/>
        <v>0</v>
      </c>
      <c r="BS114" s="85">
        <f t="shared" si="105"/>
        <v>0</v>
      </c>
      <c r="BT114" s="80">
        <f t="shared" si="124"/>
        <v>0</v>
      </c>
      <c r="BV114" s="40">
        <v>0</v>
      </c>
      <c r="BW114" s="41">
        <v>0</v>
      </c>
      <c r="BX114" s="66">
        <f t="shared" si="106"/>
        <v>0</v>
      </c>
      <c r="BY114" s="40">
        <v>0</v>
      </c>
      <c r="BZ114" s="41">
        <v>0</v>
      </c>
      <c r="CA114" s="66">
        <f t="shared" si="107"/>
        <v>0</v>
      </c>
      <c r="CB114" s="80">
        <f t="shared" si="135"/>
        <v>0</v>
      </c>
      <c r="CC114" s="85">
        <f t="shared" si="109"/>
        <v>0</v>
      </c>
      <c r="CD114" s="80">
        <f t="shared" si="125"/>
        <v>0</v>
      </c>
      <c r="CF114" s="40">
        <v>0</v>
      </c>
      <c r="CG114" s="41">
        <v>0</v>
      </c>
      <c r="CH114" s="66">
        <f t="shared" si="110"/>
        <v>0</v>
      </c>
      <c r="CI114" s="40">
        <v>0</v>
      </c>
      <c r="CJ114" s="41">
        <v>0</v>
      </c>
      <c r="CK114" s="66">
        <f t="shared" si="111"/>
        <v>0</v>
      </c>
      <c r="CL114" s="80">
        <f t="shared" si="136"/>
        <v>0</v>
      </c>
      <c r="CM114" s="85">
        <f t="shared" si="113"/>
        <v>0</v>
      </c>
      <c r="CN114" s="80">
        <f t="shared" si="126"/>
        <v>0</v>
      </c>
      <c r="CP114" s="40">
        <v>0</v>
      </c>
      <c r="CQ114" s="41">
        <v>0</v>
      </c>
      <c r="CR114" s="66">
        <f t="shared" si="114"/>
        <v>0</v>
      </c>
      <c r="CS114" s="40">
        <v>0</v>
      </c>
      <c r="CT114" s="41">
        <v>0</v>
      </c>
      <c r="CU114" s="66">
        <f t="shared" si="115"/>
        <v>0</v>
      </c>
      <c r="CV114" s="80">
        <f t="shared" si="137"/>
        <v>0</v>
      </c>
      <c r="CW114" s="85">
        <f t="shared" si="117"/>
        <v>0</v>
      </c>
      <c r="CX114" s="80">
        <f t="shared" si="127"/>
        <v>0</v>
      </c>
    </row>
    <row r="115" spans="1:102" ht="24.95" customHeight="1">
      <c r="A115" s="3">
        <v>108</v>
      </c>
      <c r="B115" s="47" t="s">
        <v>106</v>
      </c>
      <c r="D115" s="40">
        <v>0</v>
      </c>
      <c r="E115" s="41">
        <v>0</v>
      </c>
      <c r="F115" s="66">
        <f t="shared" si="78"/>
        <v>0</v>
      </c>
      <c r="G115" s="40">
        <v>0</v>
      </c>
      <c r="H115" s="41">
        <v>0</v>
      </c>
      <c r="I115" s="66">
        <f t="shared" si="79"/>
        <v>0</v>
      </c>
      <c r="J115" s="80">
        <f t="shared" si="128"/>
        <v>0</v>
      </c>
      <c r="K115" s="85">
        <f t="shared" si="81"/>
        <v>0</v>
      </c>
      <c r="L115" s="80">
        <f t="shared" si="118"/>
        <v>0</v>
      </c>
      <c r="N115" s="40">
        <v>0</v>
      </c>
      <c r="O115" s="41">
        <v>0</v>
      </c>
      <c r="P115" s="66">
        <f t="shared" si="82"/>
        <v>0</v>
      </c>
      <c r="Q115" s="40">
        <v>0</v>
      </c>
      <c r="R115" s="41">
        <v>0</v>
      </c>
      <c r="S115" s="66">
        <f t="shared" si="83"/>
        <v>0</v>
      </c>
      <c r="T115" s="80">
        <f t="shared" si="129"/>
        <v>0</v>
      </c>
      <c r="U115" s="85">
        <f t="shared" si="85"/>
        <v>0</v>
      </c>
      <c r="V115" s="80">
        <f t="shared" si="119"/>
        <v>0</v>
      </c>
      <c r="X115" s="40">
        <v>0</v>
      </c>
      <c r="Y115" s="41">
        <v>0</v>
      </c>
      <c r="Z115" s="66">
        <f t="shared" si="86"/>
        <v>0</v>
      </c>
      <c r="AA115" s="40">
        <v>0</v>
      </c>
      <c r="AB115" s="41">
        <v>0</v>
      </c>
      <c r="AC115" s="66">
        <f t="shared" si="87"/>
        <v>0</v>
      </c>
      <c r="AD115" s="80">
        <f t="shared" si="130"/>
        <v>0</v>
      </c>
      <c r="AE115" s="85">
        <f t="shared" si="89"/>
        <v>0</v>
      </c>
      <c r="AF115" s="80">
        <f t="shared" si="120"/>
        <v>0</v>
      </c>
      <c r="AH115" s="40">
        <v>0</v>
      </c>
      <c r="AI115" s="41">
        <v>0</v>
      </c>
      <c r="AJ115" s="66">
        <f t="shared" si="90"/>
        <v>0</v>
      </c>
      <c r="AK115" s="40">
        <v>0</v>
      </c>
      <c r="AL115" s="41">
        <v>0</v>
      </c>
      <c r="AM115" s="66">
        <f t="shared" si="91"/>
        <v>0</v>
      </c>
      <c r="AN115" s="80">
        <f t="shared" si="131"/>
        <v>0</v>
      </c>
      <c r="AO115" s="85">
        <f t="shared" si="93"/>
        <v>0</v>
      </c>
      <c r="AP115" s="80">
        <f t="shared" si="121"/>
        <v>0</v>
      </c>
      <c r="AR115" s="40">
        <v>58</v>
      </c>
      <c r="AS115" s="41">
        <v>0</v>
      </c>
      <c r="AT115" s="66">
        <f t="shared" si="94"/>
        <v>58</v>
      </c>
      <c r="AU115" s="40">
        <v>16</v>
      </c>
      <c r="AV115" s="41">
        <v>0</v>
      </c>
      <c r="AW115" s="66">
        <f t="shared" si="95"/>
        <v>16</v>
      </c>
      <c r="AX115" s="80">
        <f t="shared" si="132"/>
        <v>2.2222222222222222E-3</v>
      </c>
      <c r="AY115" s="85">
        <f t="shared" si="97"/>
        <v>-0.72413793103448276</v>
      </c>
      <c r="AZ115" s="80">
        <f t="shared" si="122"/>
        <v>-0.72413793103448276</v>
      </c>
      <c r="BB115" s="40">
        <v>41</v>
      </c>
      <c r="BC115" s="41">
        <v>0</v>
      </c>
      <c r="BD115" s="66">
        <f t="shared" si="98"/>
        <v>41</v>
      </c>
      <c r="BE115" s="40">
        <v>18</v>
      </c>
      <c r="BF115" s="41">
        <v>0</v>
      </c>
      <c r="BG115" s="66">
        <f t="shared" si="99"/>
        <v>18</v>
      </c>
      <c r="BH115" s="80">
        <f t="shared" si="133"/>
        <v>1.2113055181695828E-2</v>
      </c>
      <c r="BI115" s="85">
        <f t="shared" si="101"/>
        <v>-0.56097560975609762</v>
      </c>
      <c r="BJ115" s="80">
        <f t="shared" si="123"/>
        <v>-0.56097560975609762</v>
      </c>
      <c r="BL115" s="40">
        <v>18</v>
      </c>
      <c r="BM115" s="41">
        <v>0</v>
      </c>
      <c r="BN115" s="66">
        <f t="shared" si="102"/>
        <v>18</v>
      </c>
      <c r="BO115" s="40">
        <v>1</v>
      </c>
      <c r="BP115" s="41">
        <v>0</v>
      </c>
      <c r="BQ115" s="66">
        <f t="shared" si="103"/>
        <v>1</v>
      </c>
      <c r="BR115" s="80">
        <f t="shared" si="134"/>
        <v>1.4598540145985401E-3</v>
      </c>
      <c r="BS115" s="85">
        <f t="shared" si="105"/>
        <v>-0.94444444444444442</v>
      </c>
      <c r="BT115" s="80">
        <f t="shared" si="124"/>
        <v>-0.94444444444444442</v>
      </c>
      <c r="BV115" s="40">
        <v>1</v>
      </c>
      <c r="BW115" s="41">
        <v>0</v>
      </c>
      <c r="BX115" s="66">
        <f t="shared" si="106"/>
        <v>1</v>
      </c>
      <c r="BY115" s="40">
        <v>0</v>
      </c>
      <c r="BZ115" s="41">
        <v>0</v>
      </c>
      <c r="CA115" s="66">
        <f t="shared" si="107"/>
        <v>0</v>
      </c>
      <c r="CB115" s="80">
        <f t="shared" si="135"/>
        <v>0</v>
      </c>
      <c r="CC115" s="85">
        <f t="shared" si="109"/>
        <v>-1</v>
      </c>
      <c r="CD115" s="80">
        <f t="shared" si="125"/>
        <v>-1</v>
      </c>
      <c r="CF115" s="40">
        <v>7</v>
      </c>
      <c r="CG115" s="41">
        <v>0</v>
      </c>
      <c r="CH115" s="66">
        <f t="shared" si="110"/>
        <v>7</v>
      </c>
      <c r="CI115" s="40">
        <v>2</v>
      </c>
      <c r="CJ115" s="41">
        <v>0</v>
      </c>
      <c r="CK115" s="66">
        <f t="shared" si="111"/>
        <v>2</v>
      </c>
      <c r="CL115" s="80">
        <f t="shared" si="136"/>
        <v>1.0526315789473684E-2</v>
      </c>
      <c r="CM115" s="85">
        <f t="shared" si="113"/>
        <v>-0.7142857142857143</v>
      </c>
      <c r="CN115" s="80">
        <f t="shared" si="126"/>
        <v>-0.7142857142857143</v>
      </c>
      <c r="CP115" s="40">
        <v>0</v>
      </c>
      <c r="CQ115" s="41">
        <v>0</v>
      </c>
      <c r="CR115" s="66">
        <f t="shared" si="114"/>
        <v>0</v>
      </c>
      <c r="CS115" s="40">
        <v>0</v>
      </c>
      <c r="CT115" s="41">
        <v>0</v>
      </c>
      <c r="CU115" s="66">
        <f t="shared" si="115"/>
        <v>0</v>
      </c>
      <c r="CV115" s="80">
        <f t="shared" si="137"/>
        <v>0</v>
      </c>
      <c r="CW115" s="85">
        <f t="shared" si="117"/>
        <v>0</v>
      </c>
      <c r="CX115" s="80">
        <f t="shared" si="127"/>
        <v>0</v>
      </c>
    </row>
    <row r="116" spans="1:102" ht="24.95" customHeight="1">
      <c r="A116" s="3">
        <v>109</v>
      </c>
      <c r="B116" s="47" t="s">
        <v>181</v>
      </c>
      <c r="D116" s="40">
        <v>0</v>
      </c>
      <c r="E116" s="41">
        <v>0</v>
      </c>
      <c r="F116" s="66">
        <f t="shared" si="78"/>
        <v>0</v>
      </c>
      <c r="G116" s="40">
        <v>0</v>
      </c>
      <c r="H116" s="41">
        <v>0</v>
      </c>
      <c r="I116" s="66">
        <f t="shared" si="79"/>
        <v>0</v>
      </c>
      <c r="J116" s="80">
        <f t="shared" si="128"/>
        <v>0</v>
      </c>
      <c r="K116" s="85">
        <f t="shared" si="81"/>
        <v>0</v>
      </c>
      <c r="L116" s="80">
        <f t="shared" si="118"/>
        <v>0</v>
      </c>
      <c r="N116" s="40">
        <v>0</v>
      </c>
      <c r="O116" s="41">
        <v>0</v>
      </c>
      <c r="P116" s="66">
        <f t="shared" si="82"/>
        <v>0</v>
      </c>
      <c r="Q116" s="40">
        <v>0</v>
      </c>
      <c r="R116" s="41">
        <v>0</v>
      </c>
      <c r="S116" s="66">
        <f t="shared" si="83"/>
        <v>0</v>
      </c>
      <c r="T116" s="80">
        <f t="shared" si="129"/>
        <v>0</v>
      </c>
      <c r="U116" s="85">
        <f t="shared" si="85"/>
        <v>0</v>
      </c>
      <c r="V116" s="80">
        <f t="shared" si="119"/>
        <v>0</v>
      </c>
      <c r="X116" s="40">
        <v>0</v>
      </c>
      <c r="Y116" s="41">
        <v>0</v>
      </c>
      <c r="Z116" s="66">
        <f t="shared" si="86"/>
        <v>0</v>
      </c>
      <c r="AA116" s="40">
        <v>0</v>
      </c>
      <c r="AB116" s="41">
        <v>0</v>
      </c>
      <c r="AC116" s="66">
        <f t="shared" si="87"/>
        <v>0</v>
      </c>
      <c r="AD116" s="80">
        <f t="shared" si="130"/>
        <v>0</v>
      </c>
      <c r="AE116" s="85">
        <f t="shared" si="89"/>
        <v>0</v>
      </c>
      <c r="AF116" s="80">
        <f t="shared" si="120"/>
        <v>0</v>
      </c>
      <c r="AH116" s="40">
        <v>0</v>
      </c>
      <c r="AI116" s="41">
        <v>0</v>
      </c>
      <c r="AJ116" s="66">
        <f t="shared" si="90"/>
        <v>0</v>
      </c>
      <c r="AK116" s="40">
        <v>0</v>
      </c>
      <c r="AL116" s="41">
        <v>0</v>
      </c>
      <c r="AM116" s="66">
        <f t="shared" si="91"/>
        <v>0</v>
      </c>
      <c r="AN116" s="80">
        <f t="shared" si="131"/>
        <v>0</v>
      </c>
      <c r="AO116" s="85">
        <f t="shared" si="93"/>
        <v>0</v>
      </c>
      <c r="AP116" s="80">
        <f t="shared" si="121"/>
        <v>0</v>
      </c>
      <c r="AR116" s="40">
        <v>1</v>
      </c>
      <c r="AS116" s="41">
        <v>0</v>
      </c>
      <c r="AT116" s="66">
        <f t="shared" si="94"/>
        <v>1</v>
      </c>
      <c r="AU116" s="40">
        <v>0</v>
      </c>
      <c r="AV116" s="41">
        <v>0</v>
      </c>
      <c r="AW116" s="66">
        <f t="shared" si="95"/>
        <v>0</v>
      </c>
      <c r="AX116" s="80">
        <f t="shared" si="132"/>
        <v>0</v>
      </c>
      <c r="AY116" s="85">
        <f t="shared" si="97"/>
        <v>-1</v>
      </c>
      <c r="AZ116" s="80">
        <f t="shared" si="122"/>
        <v>-1</v>
      </c>
      <c r="BB116" s="40">
        <v>0</v>
      </c>
      <c r="BC116" s="41">
        <v>0</v>
      </c>
      <c r="BD116" s="66">
        <f t="shared" si="98"/>
        <v>0</v>
      </c>
      <c r="BE116" s="40">
        <v>0</v>
      </c>
      <c r="BF116" s="41">
        <v>0</v>
      </c>
      <c r="BG116" s="66">
        <f t="shared" si="99"/>
        <v>0</v>
      </c>
      <c r="BH116" s="80">
        <f t="shared" si="133"/>
        <v>0</v>
      </c>
      <c r="BI116" s="85">
        <f t="shared" si="101"/>
        <v>0</v>
      </c>
      <c r="BJ116" s="80">
        <f t="shared" si="123"/>
        <v>0</v>
      </c>
      <c r="BL116" s="40">
        <v>0</v>
      </c>
      <c r="BM116" s="41">
        <v>0</v>
      </c>
      <c r="BN116" s="66">
        <f t="shared" si="102"/>
        <v>0</v>
      </c>
      <c r="BO116" s="40">
        <v>0</v>
      </c>
      <c r="BP116" s="41">
        <v>0</v>
      </c>
      <c r="BQ116" s="66">
        <f t="shared" si="103"/>
        <v>0</v>
      </c>
      <c r="BR116" s="80">
        <f t="shared" si="134"/>
        <v>0</v>
      </c>
      <c r="BS116" s="85">
        <f t="shared" si="105"/>
        <v>0</v>
      </c>
      <c r="BT116" s="80">
        <f t="shared" si="124"/>
        <v>0</v>
      </c>
      <c r="BV116" s="40">
        <v>0</v>
      </c>
      <c r="BW116" s="41">
        <v>0</v>
      </c>
      <c r="BX116" s="66">
        <f t="shared" si="106"/>
        <v>0</v>
      </c>
      <c r="BY116" s="40">
        <v>0</v>
      </c>
      <c r="BZ116" s="41">
        <v>0</v>
      </c>
      <c r="CA116" s="66">
        <f t="shared" si="107"/>
        <v>0</v>
      </c>
      <c r="CB116" s="80">
        <f t="shared" si="135"/>
        <v>0</v>
      </c>
      <c r="CC116" s="85">
        <f t="shared" si="109"/>
        <v>0</v>
      </c>
      <c r="CD116" s="80">
        <f t="shared" si="125"/>
        <v>0</v>
      </c>
      <c r="CF116" s="40">
        <v>23</v>
      </c>
      <c r="CG116" s="41">
        <v>0</v>
      </c>
      <c r="CH116" s="66">
        <f t="shared" si="110"/>
        <v>23</v>
      </c>
      <c r="CI116" s="40">
        <v>24</v>
      </c>
      <c r="CJ116" s="41">
        <v>0</v>
      </c>
      <c r="CK116" s="66">
        <f t="shared" si="111"/>
        <v>24</v>
      </c>
      <c r="CL116" s="80">
        <f t="shared" si="136"/>
        <v>0.12631578947368421</v>
      </c>
      <c r="CM116" s="85">
        <f t="shared" si="113"/>
        <v>4.3478260869565216E-2</v>
      </c>
      <c r="CN116" s="80">
        <f t="shared" si="126"/>
        <v>4.3478260869565216E-2</v>
      </c>
      <c r="CP116" s="40">
        <v>0</v>
      </c>
      <c r="CQ116" s="41">
        <v>0</v>
      </c>
      <c r="CR116" s="66">
        <f t="shared" si="114"/>
        <v>0</v>
      </c>
      <c r="CS116" s="40">
        <v>0</v>
      </c>
      <c r="CT116" s="41">
        <v>0</v>
      </c>
      <c r="CU116" s="66">
        <f t="shared" si="115"/>
        <v>0</v>
      </c>
      <c r="CV116" s="80">
        <f t="shared" si="137"/>
        <v>0</v>
      </c>
      <c r="CW116" s="85">
        <f t="shared" si="117"/>
        <v>0</v>
      </c>
      <c r="CX116" s="80">
        <f t="shared" si="127"/>
        <v>0</v>
      </c>
    </row>
    <row r="117" spans="1:102" ht="24.95" customHeight="1">
      <c r="A117" s="3">
        <v>110</v>
      </c>
      <c r="B117" s="48" t="s">
        <v>183</v>
      </c>
      <c r="D117" s="42">
        <v>0</v>
      </c>
      <c r="E117" s="43">
        <v>0</v>
      </c>
      <c r="F117" s="67">
        <f>SUM(D117:E117)</f>
        <v>0</v>
      </c>
      <c r="G117" s="42">
        <v>0</v>
      </c>
      <c r="H117" s="43">
        <v>0</v>
      </c>
      <c r="I117" s="67">
        <f t="shared" ref="I117" si="138">SUM(G117:H117)</f>
        <v>0</v>
      </c>
      <c r="J117" s="81">
        <f t="shared" si="128"/>
        <v>0</v>
      </c>
      <c r="K117" s="87">
        <f t="shared" ref="K117:K119" si="139">+L117</f>
        <v>0</v>
      </c>
      <c r="L117" s="81">
        <f t="shared" ref="L117:L119" si="140">IFERROR((I117-F117)/F117,0)</f>
        <v>0</v>
      </c>
      <c r="N117" s="42">
        <v>0</v>
      </c>
      <c r="O117" s="43">
        <v>0</v>
      </c>
      <c r="P117" s="67">
        <f>SUM(N117:O117)</f>
        <v>0</v>
      </c>
      <c r="Q117" s="42">
        <v>0</v>
      </c>
      <c r="R117" s="43">
        <v>0</v>
      </c>
      <c r="S117" s="67">
        <f t="shared" ref="S117" si="141">SUM(Q117:R117)</f>
        <v>0</v>
      </c>
      <c r="T117" s="81">
        <f t="shared" si="129"/>
        <v>0</v>
      </c>
      <c r="U117" s="87">
        <f t="shared" ref="U117" si="142">+V117</f>
        <v>0</v>
      </c>
      <c r="V117" s="81">
        <f t="shared" ref="V117" si="143">IFERROR((S117-P117)/P117,0)</f>
        <v>0</v>
      </c>
      <c r="X117" s="42">
        <v>0</v>
      </c>
      <c r="Y117" s="43">
        <v>0</v>
      </c>
      <c r="Z117" s="67">
        <f>SUM(X117:Y117)</f>
        <v>0</v>
      </c>
      <c r="AA117" s="42">
        <v>0</v>
      </c>
      <c r="AB117" s="43">
        <v>0</v>
      </c>
      <c r="AC117" s="67">
        <f t="shared" ref="AC117" si="144">SUM(AA117:AB117)</f>
        <v>0</v>
      </c>
      <c r="AD117" s="81">
        <f t="shared" si="130"/>
        <v>0</v>
      </c>
      <c r="AE117" s="87">
        <f t="shared" ref="AE117" si="145">+AF117</f>
        <v>0</v>
      </c>
      <c r="AF117" s="81">
        <f t="shared" ref="AF117" si="146">IFERROR((AC117-Z117)/Z117,0)</f>
        <v>0</v>
      </c>
      <c r="AH117" s="42">
        <v>0</v>
      </c>
      <c r="AI117" s="43">
        <v>0</v>
      </c>
      <c r="AJ117" s="67">
        <f>SUM(AH117:AI117)</f>
        <v>0</v>
      </c>
      <c r="AK117" s="42">
        <v>0</v>
      </c>
      <c r="AL117" s="43">
        <v>0</v>
      </c>
      <c r="AM117" s="67">
        <f t="shared" ref="AM117" si="147">SUM(AK117:AL117)</f>
        <v>0</v>
      </c>
      <c r="AN117" s="81">
        <f t="shared" si="131"/>
        <v>0</v>
      </c>
      <c r="AO117" s="87">
        <f t="shared" ref="AO117" si="148">+AP117</f>
        <v>0</v>
      </c>
      <c r="AP117" s="81">
        <f t="shared" ref="AP117" si="149">IFERROR((AM117-AJ117)/AJ117,0)</f>
        <v>0</v>
      </c>
      <c r="AR117" s="42">
        <v>34</v>
      </c>
      <c r="AS117" s="43">
        <v>0</v>
      </c>
      <c r="AT117" s="67">
        <f>SUM(AR117:AS117)</f>
        <v>34</v>
      </c>
      <c r="AU117" s="42">
        <v>0</v>
      </c>
      <c r="AV117" s="43">
        <v>0</v>
      </c>
      <c r="AW117" s="67">
        <f t="shared" ref="AW117" si="150">SUM(AU117:AV117)</f>
        <v>0</v>
      </c>
      <c r="AX117" s="81">
        <f t="shared" si="132"/>
        <v>0</v>
      </c>
      <c r="AY117" s="87">
        <f t="shared" ref="AY117" si="151">+AZ117</f>
        <v>-1</v>
      </c>
      <c r="AZ117" s="81">
        <f t="shared" ref="AZ117" si="152">IFERROR((AW117-AT117)/AT117,0)</f>
        <v>-1</v>
      </c>
      <c r="BB117" s="42">
        <v>0</v>
      </c>
      <c r="BC117" s="43">
        <v>0</v>
      </c>
      <c r="BD117" s="67">
        <f>SUM(BB117:BC117)</f>
        <v>0</v>
      </c>
      <c r="BE117" s="42">
        <v>0</v>
      </c>
      <c r="BF117" s="43">
        <v>0</v>
      </c>
      <c r="BG117" s="67">
        <f t="shared" ref="BG117" si="153">SUM(BE117:BF117)</f>
        <v>0</v>
      </c>
      <c r="BH117" s="81">
        <f t="shared" si="133"/>
        <v>0</v>
      </c>
      <c r="BI117" s="87">
        <f t="shared" ref="BI117" si="154">+BJ117</f>
        <v>0</v>
      </c>
      <c r="BJ117" s="81">
        <f t="shared" ref="BJ117" si="155">IFERROR((BG117-BD117)/BD117,0)</f>
        <v>0</v>
      </c>
      <c r="BL117" s="42">
        <v>0</v>
      </c>
      <c r="BM117" s="43">
        <v>0</v>
      </c>
      <c r="BN117" s="67">
        <f>SUM(BL117:BM117)</f>
        <v>0</v>
      </c>
      <c r="BO117" s="42">
        <v>0</v>
      </c>
      <c r="BP117" s="43">
        <v>0</v>
      </c>
      <c r="BQ117" s="67">
        <f t="shared" ref="BQ117" si="156">SUM(BO117:BP117)</f>
        <v>0</v>
      </c>
      <c r="BR117" s="81">
        <f t="shared" si="134"/>
        <v>0</v>
      </c>
      <c r="BS117" s="87">
        <f t="shared" ref="BS117" si="157">+BT117</f>
        <v>0</v>
      </c>
      <c r="BT117" s="81">
        <f t="shared" ref="BT117" si="158">IFERROR((BQ117-BN117)/BN117,0)</f>
        <v>0</v>
      </c>
      <c r="BV117" s="42">
        <v>0</v>
      </c>
      <c r="BW117" s="43">
        <v>0</v>
      </c>
      <c r="BX117" s="67">
        <f>SUM(BV117:BW117)</f>
        <v>0</v>
      </c>
      <c r="BY117" s="42">
        <v>0</v>
      </c>
      <c r="BZ117" s="43">
        <v>0</v>
      </c>
      <c r="CA117" s="67">
        <f t="shared" ref="CA117" si="159">SUM(BY117:BZ117)</f>
        <v>0</v>
      </c>
      <c r="CB117" s="81">
        <f t="shared" si="135"/>
        <v>0</v>
      </c>
      <c r="CC117" s="87">
        <f t="shared" ref="CC117" si="160">+CD117</f>
        <v>0</v>
      </c>
      <c r="CD117" s="81">
        <f t="shared" ref="CD117" si="161">IFERROR((CA117-BX117)/BX117,0)</f>
        <v>0</v>
      </c>
      <c r="CF117" s="42">
        <v>0</v>
      </c>
      <c r="CG117" s="43">
        <v>0</v>
      </c>
      <c r="CH117" s="67">
        <f>SUM(CF117:CG117)</f>
        <v>0</v>
      </c>
      <c r="CI117" s="42">
        <v>0</v>
      </c>
      <c r="CJ117" s="43">
        <v>0</v>
      </c>
      <c r="CK117" s="67">
        <f t="shared" ref="CK117" si="162">SUM(CI117:CJ117)</f>
        <v>0</v>
      </c>
      <c r="CL117" s="81">
        <f t="shared" si="136"/>
        <v>0</v>
      </c>
      <c r="CM117" s="87">
        <f t="shared" ref="CM117" si="163">+CN117</f>
        <v>0</v>
      </c>
      <c r="CN117" s="81">
        <f t="shared" ref="CN117" si="164">IFERROR((CK117-CH117)/CH117,0)</f>
        <v>0</v>
      </c>
      <c r="CP117" s="42">
        <v>0</v>
      </c>
      <c r="CQ117" s="43">
        <v>0</v>
      </c>
      <c r="CR117" s="67">
        <f>SUM(CP117:CQ117)</f>
        <v>0</v>
      </c>
      <c r="CS117" s="42">
        <v>0</v>
      </c>
      <c r="CT117" s="43">
        <v>0</v>
      </c>
      <c r="CU117" s="67">
        <f t="shared" ref="CU117" si="165">SUM(CS117:CT117)</f>
        <v>0</v>
      </c>
      <c r="CV117" s="81">
        <f t="shared" si="137"/>
        <v>0</v>
      </c>
      <c r="CW117" s="87">
        <f t="shared" ref="CW117" si="166">+CX117</f>
        <v>0</v>
      </c>
      <c r="CX117" s="81">
        <f t="shared" ref="CX117" si="167">IFERROR((CU117-CR117)/CR117,0)</f>
        <v>0</v>
      </c>
    </row>
    <row r="118" spans="1:102" s="28" customFormat="1" ht="15" customHeight="1">
      <c r="A118" s="50"/>
      <c r="B118" s="29"/>
      <c r="D118" s="30"/>
      <c r="E118" s="30"/>
      <c r="F118" s="30"/>
      <c r="G118" s="30"/>
      <c r="H118" s="30"/>
      <c r="I118" s="30"/>
      <c r="J118" s="30"/>
      <c r="K118" s="30"/>
      <c r="L118" s="68"/>
      <c r="N118" s="30"/>
      <c r="O118" s="30"/>
      <c r="P118" s="30"/>
      <c r="Q118" s="30"/>
      <c r="R118" s="30"/>
      <c r="S118" s="30"/>
      <c r="T118" s="30"/>
      <c r="U118" s="30"/>
      <c r="V118" s="68"/>
      <c r="X118" s="30"/>
      <c r="Y118" s="30"/>
      <c r="Z118" s="30"/>
      <c r="AA118" s="30"/>
      <c r="AB118" s="30"/>
      <c r="AC118" s="30"/>
      <c r="AD118" s="30"/>
      <c r="AE118" s="30"/>
      <c r="AF118" s="68"/>
      <c r="AH118" s="30"/>
      <c r="AI118" s="30"/>
      <c r="AJ118" s="30"/>
      <c r="AK118" s="30"/>
      <c r="AL118" s="30"/>
      <c r="AM118" s="30"/>
      <c r="AN118" s="30"/>
      <c r="AO118" s="30"/>
      <c r="AP118" s="68"/>
      <c r="AR118" s="30"/>
      <c r="AS118" s="30"/>
      <c r="AT118" s="30"/>
      <c r="AU118" s="30"/>
      <c r="AV118" s="30"/>
      <c r="AW118" s="30"/>
      <c r="AX118" s="30"/>
      <c r="AY118" s="30"/>
      <c r="AZ118" s="68"/>
      <c r="BB118" s="30"/>
      <c r="BC118" s="30"/>
      <c r="BD118" s="30"/>
      <c r="BE118" s="30"/>
      <c r="BF118" s="30"/>
      <c r="BG118" s="30"/>
      <c r="BH118" s="30"/>
      <c r="BI118" s="30"/>
      <c r="BJ118" s="68"/>
      <c r="BL118" s="30"/>
      <c r="BM118" s="30"/>
      <c r="BN118" s="30"/>
      <c r="BO118" s="30"/>
      <c r="BP118" s="30"/>
      <c r="BQ118" s="30"/>
      <c r="BR118" s="30"/>
      <c r="BS118" s="30"/>
      <c r="BT118" s="68"/>
      <c r="BV118" s="30"/>
      <c r="BW118" s="30"/>
      <c r="BX118" s="30"/>
      <c r="BY118" s="30"/>
      <c r="BZ118" s="30"/>
      <c r="CA118" s="30"/>
      <c r="CB118" s="30"/>
      <c r="CC118" s="30"/>
      <c r="CD118" s="68"/>
      <c r="CF118" s="30"/>
      <c r="CG118" s="30"/>
      <c r="CH118" s="30"/>
      <c r="CI118" s="30"/>
      <c r="CJ118" s="30"/>
      <c r="CK118" s="30"/>
      <c r="CL118" s="30"/>
      <c r="CM118" s="30"/>
      <c r="CN118" s="68"/>
      <c r="CP118" s="30"/>
      <c r="CQ118" s="30"/>
      <c r="CR118" s="30"/>
      <c r="CS118" s="30"/>
      <c r="CT118" s="30"/>
      <c r="CU118" s="30"/>
      <c r="CV118" s="30"/>
      <c r="CW118" s="30"/>
      <c r="CX118" s="68"/>
    </row>
    <row r="119" spans="1:102" s="32" customFormat="1" ht="24" customHeight="1">
      <c r="A119" s="52"/>
      <c r="B119" s="31" t="s">
        <v>2</v>
      </c>
      <c r="D119" s="33">
        <f t="shared" ref="D119:I119" si="168">SUM(D8:D117)</f>
        <v>1619</v>
      </c>
      <c r="E119" s="34">
        <f t="shared" si="168"/>
        <v>8186</v>
      </c>
      <c r="F119" s="34">
        <f t="shared" si="168"/>
        <v>9805</v>
      </c>
      <c r="G119" s="33">
        <f t="shared" si="168"/>
        <v>1166</v>
      </c>
      <c r="H119" s="34">
        <f t="shared" si="168"/>
        <v>5788</v>
      </c>
      <c r="I119" s="34">
        <f t="shared" si="168"/>
        <v>6954</v>
      </c>
      <c r="J119" s="34"/>
      <c r="K119" s="88">
        <f t="shared" si="139"/>
        <v>-0.2907700152983172</v>
      </c>
      <c r="L119" s="89">
        <f t="shared" si="140"/>
        <v>-0.2907700152983172</v>
      </c>
      <c r="N119" s="33">
        <f t="shared" ref="N119:S119" si="169">SUM(N8:N117)</f>
        <v>7308</v>
      </c>
      <c r="O119" s="34">
        <f t="shared" si="169"/>
        <v>0</v>
      </c>
      <c r="P119" s="34">
        <f t="shared" si="169"/>
        <v>7308</v>
      </c>
      <c r="Q119" s="34">
        <f t="shared" si="169"/>
        <v>7613</v>
      </c>
      <c r="R119" s="34">
        <f t="shared" si="169"/>
        <v>0</v>
      </c>
      <c r="S119" s="34">
        <f t="shared" si="169"/>
        <v>7613</v>
      </c>
      <c r="T119" s="34"/>
      <c r="U119" s="88">
        <f t="shared" ref="U119" si="170">+V119</f>
        <v>4.1735084838533117E-2</v>
      </c>
      <c r="V119" s="89">
        <f t="shared" ref="V119" si="171">IFERROR((S119-P119)/P119,0)</f>
        <v>4.1735084838533117E-2</v>
      </c>
      <c r="X119" s="33">
        <f t="shared" ref="X119:AC119" si="172">SUM(X8:X117)</f>
        <v>531</v>
      </c>
      <c r="Y119" s="34">
        <f t="shared" si="172"/>
        <v>1432</v>
      </c>
      <c r="Z119" s="34">
        <f t="shared" si="172"/>
        <v>1963</v>
      </c>
      <c r="AA119" s="34">
        <f t="shared" si="172"/>
        <v>755</v>
      </c>
      <c r="AB119" s="34">
        <f t="shared" si="172"/>
        <v>1422</v>
      </c>
      <c r="AC119" s="34">
        <f t="shared" si="172"/>
        <v>2177</v>
      </c>
      <c r="AD119" s="34"/>
      <c r="AE119" s="88">
        <f t="shared" ref="AE119" si="173">+AF119</f>
        <v>0.10901681100356597</v>
      </c>
      <c r="AF119" s="89">
        <f t="shared" ref="AF119" si="174">IFERROR((AC119-Z119)/Z119,0)</f>
        <v>0.10901681100356597</v>
      </c>
      <c r="AH119" s="33">
        <f t="shared" ref="AH119:AM119" si="175">SUM(AH8:AH117)</f>
        <v>1440</v>
      </c>
      <c r="AI119" s="34">
        <f t="shared" si="175"/>
        <v>0</v>
      </c>
      <c r="AJ119" s="34">
        <f t="shared" si="175"/>
        <v>1440</v>
      </c>
      <c r="AK119" s="34">
        <f t="shared" si="175"/>
        <v>1653</v>
      </c>
      <c r="AL119" s="34">
        <f t="shared" si="175"/>
        <v>0</v>
      </c>
      <c r="AM119" s="34">
        <f t="shared" si="175"/>
        <v>1653</v>
      </c>
      <c r="AN119" s="34"/>
      <c r="AO119" s="88">
        <f t="shared" ref="AO119" si="176">+AP119</f>
        <v>0.14791666666666667</v>
      </c>
      <c r="AP119" s="89">
        <f t="shared" ref="AP119" si="177">IFERROR((AM119-AJ119)/AJ119,0)</f>
        <v>0.14791666666666667</v>
      </c>
      <c r="AR119" s="33">
        <f t="shared" ref="AR119:AW119" si="178">SUM(AR8:AR117)</f>
        <v>32755</v>
      </c>
      <c r="AS119" s="34">
        <f t="shared" si="178"/>
        <v>6924</v>
      </c>
      <c r="AT119" s="34">
        <f t="shared" si="178"/>
        <v>39679</v>
      </c>
      <c r="AU119" s="34">
        <f t="shared" si="178"/>
        <v>4908</v>
      </c>
      <c r="AV119" s="34">
        <f t="shared" si="178"/>
        <v>2292</v>
      </c>
      <c r="AW119" s="34">
        <f t="shared" si="178"/>
        <v>7200</v>
      </c>
      <c r="AX119" s="34"/>
      <c r="AY119" s="88">
        <f t="shared" ref="AY119" si="179">+AZ119</f>
        <v>-0.81854381410821841</v>
      </c>
      <c r="AZ119" s="89">
        <f t="shared" ref="AZ119" si="180">IFERROR((AW119-AT119)/AT119,0)</f>
        <v>-0.81854381410821841</v>
      </c>
      <c r="BB119" s="33">
        <f t="shared" ref="BB119:BG119" si="181">SUM(BB8:BB117)</f>
        <v>1305</v>
      </c>
      <c r="BC119" s="34">
        <f t="shared" si="181"/>
        <v>0</v>
      </c>
      <c r="BD119" s="34">
        <f t="shared" si="181"/>
        <v>1305</v>
      </c>
      <c r="BE119" s="34">
        <f t="shared" si="181"/>
        <v>1486</v>
      </c>
      <c r="BF119" s="34">
        <f t="shared" si="181"/>
        <v>0</v>
      </c>
      <c r="BG119" s="34">
        <f t="shared" si="181"/>
        <v>1486</v>
      </c>
      <c r="BH119" s="34"/>
      <c r="BI119" s="88">
        <f t="shared" ref="BI119" si="182">+BJ119</f>
        <v>0.13869731800766283</v>
      </c>
      <c r="BJ119" s="89">
        <f t="shared" ref="BJ119" si="183">IFERROR((BG119-BD119)/BD119,0)</f>
        <v>0.13869731800766283</v>
      </c>
      <c r="BL119" s="33">
        <f t="shared" ref="BL119:BQ119" si="184">SUM(BL8:BL117)</f>
        <v>695</v>
      </c>
      <c r="BM119" s="34">
        <f t="shared" si="184"/>
        <v>0</v>
      </c>
      <c r="BN119" s="34">
        <f t="shared" si="184"/>
        <v>695</v>
      </c>
      <c r="BO119" s="34">
        <f t="shared" si="184"/>
        <v>685</v>
      </c>
      <c r="BP119" s="34">
        <f t="shared" si="184"/>
        <v>0</v>
      </c>
      <c r="BQ119" s="34">
        <f t="shared" si="184"/>
        <v>685</v>
      </c>
      <c r="BR119" s="34"/>
      <c r="BS119" s="88">
        <f t="shared" ref="BS119" si="185">+BT119</f>
        <v>-1.4388489208633094E-2</v>
      </c>
      <c r="BT119" s="89">
        <f t="shared" ref="BT119" si="186">IFERROR((BQ119-BN119)/BN119,0)</f>
        <v>-1.4388489208633094E-2</v>
      </c>
      <c r="BV119" s="33">
        <f t="shared" ref="BV119:CA119" si="187">SUM(BV8:BV117)</f>
        <v>81</v>
      </c>
      <c r="BW119" s="34">
        <f t="shared" si="187"/>
        <v>0</v>
      </c>
      <c r="BX119" s="34">
        <f t="shared" si="187"/>
        <v>81</v>
      </c>
      <c r="BY119" s="34">
        <f t="shared" si="187"/>
        <v>26</v>
      </c>
      <c r="BZ119" s="34">
        <f t="shared" si="187"/>
        <v>0</v>
      </c>
      <c r="CA119" s="34">
        <f t="shared" si="187"/>
        <v>26</v>
      </c>
      <c r="CB119" s="34"/>
      <c r="CC119" s="88">
        <f t="shared" ref="CC119" si="188">+CD119</f>
        <v>-0.67901234567901236</v>
      </c>
      <c r="CD119" s="89">
        <f t="shared" ref="CD119" si="189">IFERROR((CA119-BX119)/BX119,0)</f>
        <v>-0.67901234567901236</v>
      </c>
      <c r="CF119" s="33">
        <f t="shared" ref="CF119:CK119" si="190">SUM(CF8:CF117)</f>
        <v>253</v>
      </c>
      <c r="CG119" s="34">
        <f t="shared" si="190"/>
        <v>0</v>
      </c>
      <c r="CH119" s="34">
        <f t="shared" si="190"/>
        <v>253</v>
      </c>
      <c r="CI119" s="34">
        <f t="shared" si="190"/>
        <v>190</v>
      </c>
      <c r="CJ119" s="34">
        <f t="shared" si="190"/>
        <v>0</v>
      </c>
      <c r="CK119" s="34">
        <f t="shared" si="190"/>
        <v>190</v>
      </c>
      <c r="CL119" s="34"/>
      <c r="CM119" s="88">
        <f t="shared" ref="CM119" si="191">+CN119</f>
        <v>-0.24901185770750989</v>
      </c>
      <c r="CN119" s="89">
        <f t="shared" ref="CN119" si="192">IFERROR((CK119-CH119)/CH119,0)</f>
        <v>-0.24901185770750989</v>
      </c>
      <c r="CP119" s="33">
        <f t="shared" ref="CP119:CU119" si="193">SUM(CP8:CP117)</f>
        <v>255</v>
      </c>
      <c r="CQ119" s="34">
        <f t="shared" si="193"/>
        <v>0</v>
      </c>
      <c r="CR119" s="34">
        <f t="shared" si="193"/>
        <v>255</v>
      </c>
      <c r="CS119" s="34">
        <f t="shared" si="193"/>
        <v>304</v>
      </c>
      <c r="CT119" s="34">
        <f t="shared" si="193"/>
        <v>0</v>
      </c>
      <c r="CU119" s="34">
        <f t="shared" si="193"/>
        <v>304</v>
      </c>
      <c r="CV119" s="34"/>
      <c r="CW119" s="88">
        <f t="shared" ref="CW119" si="194">+CX119</f>
        <v>0.19215686274509805</v>
      </c>
      <c r="CX119" s="89">
        <f t="shared" ref="CX119" si="195">IFERROR((CU119-CR119)/CR119,0)</f>
        <v>0.19215686274509805</v>
      </c>
    </row>
    <row r="120" spans="1:102" s="2" customFormat="1" ht="18.75">
      <c r="A120" s="53"/>
      <c r="B120" s="6"/>
      <c r="D120" s="7"/>
      <c r="E120" s="7"/>
      <c r="F120" s="7"/>
      <c r="G120" s="7"/>
      <c r="H120" s="7"/>
      <c r="I120" s="7"/>
      <c r="J120" s="7"/>
      <c r="K120" s="7"/>
      <c r="L120" s="7"/>
    </row>
    <row r="121" spans="1:102" s="76" customFormat="1" ht="21">
      <c r="A121" s="74"/>
      <c r="B121" s="78" t="s">
        <v>209</v>
      </c>
      <c r="D121" s="77"/>
      <c r="E121" s="77"/>
      <c r="F121" s="77"/>
      <c r="G121" s="77"/>
      <c r="H121" s="77"/>
      <c r="I121" s="77"/>
      <c r="J121" s="77"/>
      <c r="K121" s="77"/>
      <c r="L121" s="77"/>
      <c r="N121" s="77"/>
      <c r="O121" s="77"/>
      <c r="P121" s="77"/>
      <c r="X121" s="77"/>
      <c r="Y121" s="77"/>
      <c r="Z121" s="77"/>
      <c r="AH121" s="77"/>
      <c r="AI121" s="77"/>
      <c r="AJ121" s="77"/>
      <c r="AR121" s="77"/>
      <c r="AS121" s="77"/>
      <c r="AT121" s="77"/>
      <c r="BB121" s="77"/>
      <c r="BC121" s="77"/>
      <c r="BD121" s="77"/>
      <c r="BL121" s="77"/>
      <c r="BM121" s="77"/>
      <c r="BN121" s="77"/>
      <c r="BV121" s="77"/>
      <c r="BW121" s="77"/>
      <c r="BX121" s="77"/>
      <c r="CF121" s="77"/>
      <c r="CG121" s="77"/>
      <c r="CH121" s="77"/>
      <c r="CP121" s="77"/>
      <c r="CQ121" s="77"/>
      <c r="CR121" s="77"/>
    </row>
    <row r="122" spans="1:102" s="76" customFormat="1" ht="21">
      <c r="A122" s="74"/>
      <c r="B122" s="75"/>
      <c r="D122" s="77"/>
      <c r="E122" s="77"/>
      <c r="F122" s="77"/>
      <c r="G122" s="77"/>
      <c r="H122" s="77"/>
      <c r="I122" s="77"/>
      <c r="J122" s="77"/>
      <c r="K122" s="77"/>
      <c r="L122" s="77"/>
      <c r="N122" s="77"/>
      <c r="O122" s="77"/>
      <c r="P122" s="77"/>
      <c r="X122" s="77"/>
      <c r="Y122" s="77"/>
      <c r="Z122" s="77"/>
      <c r="AH122" s="77"/>
      <c r="AI122" s="77"/>
      <c r="AJ122" s="77"/>
      <c r="AR122" s="77"/>
      <c r="AS122" s="77"/>
      <c r="AT122" s="77"/>
      <c r="BB122" s="77"/>
      <c r="BC122" s="77"/>
      <c r="BD122" s="77"/>
      <c r="BL122" s="77"/>
      <c r="BM122" s="77"/>
      <c r="BN122" s="77"/>
      <c r="BV122" s="77"/>
      <c r="BW122" s="77"/>
      <c r="BX122" s="77"/>
      <c r="CF122" s="77"/>
      <c r="CG122" s="77"/>
      <c r="CH122" s="77"/>
      <c r="CP122" s="77"/>
      <c r="CQ122" s="77"/>
      <c r="CR122" s="77"/>
    </row>
    <row r="123" spans="1:102" s="76" customFormat="1" ht="21">
      <c r="A123" s="74"/>
      <c r="B123" s="75"/>
      <c r="D123" s="77"/>
      <c r="E123" s="77"/>
      <c r="F123" s="77"/>
      <c r="G123" s="77"/>
      <c r="H123" s="77"/>
      <c r="I123" s="77"/>
      <c r="J123" s="77"/>
      <c r="K123" s="77"/>
      <c r="L123" s="77"/>
      <c r="N123" s="77"/>
      <c r="O123" s="77"/>
      <c r="P123" s="77"/>
      <c r="X123" s="77"/>
      <c r="Y123" s="77"/>
      <c r="Z123" s="77"/>
      <c r="AH123" s="77"/>
      <c r="AI123" s="77"/>
      <c r="AJ123" s="77"/>
      <c r="AR123" s="77"/>
      <c r="AS123" s="77"/>
      <c r="AT123" s="77"/>
      <c r="BB123" s="77"/>
      <c r="BC123" s="77"/>
      <c r="BD123" s="77"/>
      <c r="BL123" s="77"/>
      <c r="BM123" s="77"/>
      <c r="BN123" s="77"/>
      <c r="BV123" s="77"/>
      <c r="BW123" s="77"/>
      <c r="BX123" s="77"/>
      <c r="CF123" s="77"/>
      <c r="CG123" s="77"/>
      <c r="CH123" s="77"/>
      <c r="CP123" s="77"/>
      <c r="CQ123" s="77"/>
      <c r="CR123" s="77"/>
    </row>
    <row r="124" spans="1:102" s="76" customFormat="1" ht="21">
      <c r="A124" s="74"/>
      <c r="B124" s="78"/>
      <c r="D124" s="77"/>
      <c r="E124" s="77"/>
      <c r="F124" s="77"/>
      <c r="G124" s="77"/>
      <c r="H124" s="77"/>
      <c r="I124" s="77"/>
      <c r="J124" s="77"/>
      <c r="K124" s="77"/>
      <c r="L124" s="77"/>
      <c r="N124" s="77"/>
      <c r="O124" s="77"/>
      <c r="P124" s="77"/>
      <c r="X124" s="77"/>
      <c r="Y124" s="77"/>
      <c r="Z124" s="77"/>
      <c r="AH124" s="77"/>
      <c r="AI124" s="77"/>
      <c r="AJ124" s="77"/>
      <c r="AR124" s="77"/>
      <c r="AS124" s="77"/>
      <c r="AT124" s="77"/>
      <c r="BB124" s="77"/>
      <c r="BC124" s="77"/>
      <c r="BD124" s="77"/>
      <c r="BL124" s="77"/>
      <c r="BM124" s="77"/>
      <c r="BN124" s="77"/>
      <c r="BV124" s="77"/>
      <c r="BW124" s="77"/>
      <c r="BX124" s="77"/>
      <c r="CF124" s="77"/>
      <c r="CG124" s="77"/>
      <c r="CH124" s="77"/>
      <c r="CP124" s="77"/>
      <c r="CQ124" s="77"/>
      <c r="CR124" s="77"/>
    </row>
    <row r="125" spans="1:102" s="76" customFormat="1" ht="21">
      <c r="A125" s="74"/>
      <c r="B125" s="75"/>
      <c r="D125" s="77"/>
      <c r="E125" s="77"/>
      <c r="F125" s="77"/>
      <c r="G125" s="77"/>
      <c r="H125" s="77"/>
      <c r="I125" s="77"/>
      <c r="J125" s="77"/>
      <c r="K125" s="77"/>
      <c r="L125" s="77"/>
      <c r="N125" s="77"/>
      <c r="O125" s="77"/>
      <c r="P125" s="77"/>
      <c r="X125" s="77"/>
      <c r="Y125" s="77"/>
      <c r="Z125" s="77"/>
      <c r="AH125" s="77"/>
      <c r="AI125" s="77"/>
      <c r="AJ125" s="77"/>
      <c r="AR125" s="77"/>
      <c r="AS125" s="77"/>
      <c r="AT125" s="77"/>
      <c r="BB125" s="77"/>
      <c r="BC125" s="77"/>
      <c r="BD125" s="77"/>
      <c r="BL125" s="77"/>
      <c r="BM125" s="77"/>
      <c r="BN125" s="77"/>
      <c r="BV125" s="77"/>
      <c r="BW125" s="77"/>
      <c r="BX125" s="77"/>
      <c r="CF125" s="77"/>
      <c r="CG125" s="77"/>
      <c r="CH125" s="77"/>
      <c r="CP125" s="77"/>
      <c r="CQ125" s="77"/>
      <c r="CR125" s="77"/>
    </row>
    <row r="126" spans="1:102" s="76" customFormat="1" ht="21">
      <c r="A126" s="74"/>
      <c r="B126" s="75"/>
      <c r="D126" s="77"/>
      <c r="E126" s="77"/>
      <c r="F126" s="77"/>
      <c r="G126" s="77"/>
      <c r="H126" s="77"/>
      <c r="I126" s="77"/>
      <c r="J126" s="77"/>
      <c r="K126" s="77"/>
      <c r="L126" s="77"/>
      <c r="N126" s="77"/>
      <c r="O126" s="77"/>
      <c r="P126" s="77"/>
      <c r="X126" s="77"/>
      <c r="Y126" s="77"/>
      <c r="Z126" s="77"/>
      <c r="AH126" s="77"/>
      <c r="AI126" s="77"/>
      <c r="AJ126" s="77"/>
      <c r="AR126" s="77"/>
      <c r="AS126" s="77"/>
      <c r="AT126" s="77"/>
      <c r="BB126" s="77"/>
      <c r="BC126" s="77"/>
      <c r="BD126" s="77"/>
      <c r="BL126" s="77"/>
      <c r="BM126" s="77"/>
      <c r="BN126" s="77"/>
      <c r="BV126" s="77"/>
      <c r="BW126" s="77"/>
      <c r="BX126" s="77"/>
      <c r="CF126" s="77"/>
      <c r="CG126" s="77"/>
      <c r="CH126" s="77"/>
      <c r="CP126" s="77"/>
      <c r="CQ126" s="77"/>
      <c r="CR126" s="77"/>
    </row>
    <row r="127" spans="1:102" ht="18.75">
      <c r="B127" s="8"/>
      <c r="D127" s="4"/>
      <c r="E127" s="4"/>
      <c r="F127" s="4"/>
      <c r="G127" s="4"/>
      <c r="H127" s="4"/>
      <c r="I127" s="4"/>
      <c r="J127" s="4"/>
      <c r="K127" s="4"/>
      <c r="L127" s="4"/>
    </row>
    <row r="128" spans="1:102" ht="18.75">
      <c r="B128" s="8"/>
      <c r="D128" s="4"/>
      <c r="E128" s="4"/>
      <c r="F128" s="4"/>
      <c r="G128" s="4"/>
      <c r="H128" s="4"/>
      <c r="I128" s="4"/>
      <c r="J128" s="4"/>
      <c r="K128" s="4"/>
      <c r="L128" s="4"/>
    </row>
    <row r="129" spans="2:12" ht="18.75">
      <c r="B129" s="8"/>
      <c r="D129" s="5"/>
      <c r="E129" s="5"/>
      <c r="F129" s="5"/>
      <c r="G129" s="5"/>
      <c r="H129" s="5"/>
      <c r="I129" s="5"/>
      <c r="J129" s="5"/>
      <c r="K129" s="5"/>
      <c r="L129" s="5"/>
    </row>
    <row r="130" spans="2:12" ht="18.75">
      <c r="B130" s="8"/>
      <c r="D130" s="5"/>
      <c r="E130" s="5"/>
      <c r="F130" s="5"/>
      <c r="G130" s="5"/>
      <c r="H130" s="5"/>
      <c r="I130" s="5"/>
      <c r="J130" s="5"/>
      <c r="K130" s="5"/>
      <c r="L130" s="5"/>
    </row>
    <row r="131" spans="2:12">
      <c r="B131" s="9"/>
      <c r="D131" s="4"/>
      <c r="E131" s="4"/>
      <c r="F131" s="4"/>
      <c r="G131" s="4"/>
      <c r="H131" s="4"/>
      <c r="I131" s="4"/>
      <c r="J131" s="4"/>
      <c r="K131" s="4"/>
      <c r="L131" s="4"/>
    </row>
  </sheetData>
  <autoFilter ref="B7:CX117"/>
  <mergeCells count="51">
    <mergeCell ref="D3:L3"/>
    <mergeCell ref="N3:V3"/>
    <mergeCell ref="X3:AF3"/>
    <mergeCell ref="AH3:AP3"/>
    <mergeCell ref="AR3:AZ3"/>
    <mergeCell ref="D4:L4"/>
    <mergeCell ref="N4:V4"/>
    <mergeCell ref="X4:AF4"/>
    <mergeCell ref="AH4:AP4"/>
    <mergeCell ref="AR4:AZ4"/>
    <mergeCell ref="Q5:T5"/>
    <mergeCell ref="BL3:BT3"/>
    <mergeCell ref="BV3:CD3"/>
    <mergeCell ref="CF3:CN3"/>
    <mergeCell ref="CP3:CX3"/>
    <mergeCell ref="BB4:BJ4"/>
    <mergeCell ref="BB3:BJ3"/>
    <mergeCell ref="AK5:AN5"/>
    <mergeCell ref="BL4:BT4"/>
    <mergeCell ref="BV4:CD4"/>
    <mergeCell ref="CF4:CN4"/>
    <mergeCell ref="CP4:CX4"/>
    <mergeCell ref="U5:V6"/>
    <mergeCell ref="X5:Z5"/>
    <mergeCell ref="AA5:AD5"/>
    <mergeCell ref="AE5:AF6"/>
    <mergeCell ref="B5:B6"/>
    <mergeCell ref="D5:F5"/>
    <mergeCell ref="G5:J5"/>
    <mergeCell ref="K5:L6"/>
    <mergeCell ref="N5:P5"/>
    <mergeCell ref="AH5:AJ5"/>
    <mergeCell ref="BY5:CB5"/>
    <mergeCell ref="AO5:AP6"/>
    <mergeCell ref="AR5:AT5"/>
    <mergeCell ref="AU5:AX5"/>
    <mergeCell ref="AY5:AZ6"/>
    <mergeCell ref="BB5:BD5"/>
    <mergeCell ref="BE5:BH5"/>
    <mergeCell ref="BI5:BJ6"/>
    <mergeCell ref="BL5:BN5"/>
    <mergeCell ref="BO5:BR5"/>
    <mergeCell ref="BS5:BT6"/>
    <mergeCell ref="BV5:BX5"/>
    <mergeCell ref="CW5:CX6"/>
    <mergeCell ref="CC5:CD6"/>
    <mergeCell ref="CF5:CH5"/>
    <mergeCell ref="CI5:CL5"/>
    <mergeCell ref="CM5:CN6"/>
    <mergeCell ref="CP5:CR5"/>
    <mergeCell ref="CS5:CV5"/>
  </mergeCells>
  <conditionalFormatting sqref="L8:L117 V8:V117 AF8:AF117 AP8:AP117 AZ8:AZ117 BJ8:BJ117 BT8:BT117 CD8:CD117 CN8:CN117 CX8:CX117">
    <cfRule type="cellIs" dxfId="43" priority="58" operator="greaterThanOrEqual">
      <formula>0.01</formula>
    </cfRule>
    <cfRule type="cellIs" dxfId="42" priority="59" operator="lessThan">
      <formula>0</formula>
    </cfRule>
  </conditionalFormatting>
  <conditionalFormatting sqref="L119">
    <cfRule type="cellIs" dxfId="41" priority="52" operator="greaterThanOrEqual">
      <formula>0.01</formula>
    </cfRule>
    <cfRule type="cellIs" dxfId="40" priority="53" operator="lessThan">
      <formula>0</formula>
    </cfRule>
  </conditionalFormatting>
  <conditionalFormatting sqref="V119">
    <cfRule type="cellIs" dxfId="39" priority="49" operator="greaterThanOrEqual">
      <formula>0.01</formula>
    </cfRule>
    <cfRule type="cellIs" dxfId="38" priority="50" operator="lessThan">
      <formula>0</formula>
    </cfRule>
  </conditionalFormatting>
  <conditionalFormatting sqref="AF119">
    <cfRule type="cellIs" dxfId="37" priority="43" operator="greaterThanOrEqual">
      <formula>0.01</formula>
    </cfRule>
    <cfRule type="cellIs" dxfId="36" priority="44" operator="lessThan">
      <formula>0</formula>
    </cfRule>
  </conditionalFormatting>
  <conditionalFormatting sqref="AP119">
    <cfRule type="cellIs" dxfId="35" priority="37" operator="greaterThanOrEqual">
      <formula>0.01</formula>
    </cfRule>
    <cfRule type="cellIs" dxfId="34" priority="38" operator="lessThan">
      <formula>0</formula>
    </cfRule>
  </conditionalFormatting>
  <conditionalFormatting sqref="AZ119">
    <cfRule type="cellIs" dxfId="33" priority="31" operator="greaterThanOrEqual">
      <formula>0.01</formula>
    </cfRule>
    <cfRule type="cellIs" dxfId="32" priority="32" operator="lessThan">
      <formula>0</formula>
    </cfRule>
  </conditionalFormatting>
  <conditionalFormatting sqref="BJ119">
    <cfRule type="cellIs" dxfId="31" priority="25" operator="greaterThanOrEqual">
      <formula>0.01</formula>
    </cfRule>
    <cfRule type="cellIs" dxfId="30" priority="26" operator="lessThan">
      <formula>0</formula>
    </cfRule>
  </conditionalFormatting>
  <conditionalFormatting sqref="BT119">
    <cfRule type="cellIs" dxfId="29" priority="19" operator="greaterThanOrEqual">
      <formula>0.01</formula>
    </cfRule>
    <cfRule type="cellIs" dxfId="28" priority="20" operator="lessThan">
      <formula>0</formula>
    </cfRule>
  </conditionalFormatting>
  <conditionalFormatting sqref="CD119">
    <cfRule type="cellIs" dxfId="27" priority="13" operator="greaterThanOrEqual">
      <formula>0.01</formula>
    </cfRule>
    <cfRule type="cellIs" dxfId="26" priority="14" operator="lessThan">
      <formula>0</formula>
    </cfRule>
  </conditionalFormatting>
  <conditionalFormatting sqref="CN119">
    <cfRule type="cellIs" dxfId="25" priority="7" operator="greaterThanOrEqual">
      <formula>0.01</formula>
    </cfRule>
    <cfRule type="cellIs" dxfId="24" priority="8" operator="lessThan">
      <formula>0</formula>
    </cfRule>
  </conditionalFormatting>
  <conditionalFormatting sqref="CX119">
    <cfRule type="cellIs" dxfId="23" priority="1" operator="greaterThanOrEqual">
      <formula>0.01</formula>
    </cfRule>
    <cfRule type="cellIs" dxfId="22" priority="2" operator="lessThan">
      <formula>0</formula>
    </cfRule>
  </conditionalFormatting>
  <pageMargins left="0.7" right="0.7" top="0.75" bottom="0.75" header="0.3" footer="0.3"/>
  <pageSetup paperSize="9" scale="48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4" id="{40F3683B-00D1-4303-9A7D-5732DC988F72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K119</xm:sqref>
        </x14:conditionalFormatting>
        <x14:conditionalFormatting xmlns:xm="http://schemas.microsoft.com/office/excel/2006/main">
          <x14:cfRule type="iconSet" priority="51" id="{6AE9087F-8BC7-47ED-9BE4-333961572A36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U119</xm:sqref>
        </x14:conditionalFormatting>
        <x14:conditionalFormatting xmlns:xm="http://schemas.microsoft.com/office/excel/2006/main">
          <x14:cfRule type="iconSet" priority="45" id="{9CEEAFDB-75B7-4C63-AEC2-FC6D3295E91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AE119</xm:sqref>
        </x14:conditionalFormatting>
        <x14:conditionalFormatting xmlns:xm="http://schemas.microsoft.com/office/excel/2006/main">
          <x14:cfRule type="iconSet" priority="39" id="{765CB625-FB8F-4D26-A7FB-0DA412E3B17F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AO119</xm:sqref>
        </x14:conditionalFormatting>
        <x14:conditionalFormatting xmlns:xm="http://schemas.microsoft.com/office/excel/2006/main">
          <x14:cfRule type="iconSet" priority="33" id="{DCE24D4D-A2E1-45F9-A60B-A9E0EB575BB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AY119</xm:sqref>
        </x14:conditionalFormatting>
        <x14:conditionalFormatting xmlns:xm="http://schemas.microsoft.com/office/excel/2006/main">
          <x14:cfRule type="iconSet" priority="27" id="{3B9FFE27-C547-4DD6-AB20-4B98D21FFF5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BI119</xm:sqref>
        </x14:conditionalFormatting>
        <x14:conditionalFormatting xmlns:xm="http://schemas.microsoft.com/office/excel/2006/main">
          <x14:cfRule type="iconSet" priority="21" id="{15DEB95E-E1D0-4439-8FDE-115BF49F41B3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BS119</xm:sqref>
        </x14:conditionalFormatting>
        <x14:conditionalFormatting xmlns:xm="http://schemas.microsoft.com/office/excel/2006/main">
          <x14:cfRule type="iconSet" priority="15" id="{4B259AC2-6BE3-4948-8D78-F1CCF8FBB9B5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CC119</xm:sqref>
        </x14:conditionalFormatting>
        <x14:conditionalFormatting xmlns:xm="http://schemas.microsoft.com/office/excel/2006/main">
          <x14:cfRule type="iconSet" priority="9" id="{AA30826D-1CB2-464E-817E-6BC2FC4F1ED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CM119</xm:sqref>
        </x14:conditionalFormatting>
        <x14:conditionalFormatting xmlns:xm="http://schemas.microsoft.com/office/excel/2006/main">
          <x14:cfRule type="iconSet" priority="3" id="{7A062CAA-92DA-4DD3-9137-34AF75C04FB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CW119</xm:sqref>
        </x14:conditionalFormatting>
        <x14:conditionalFormatting xmlns:xm="http://schemas.microsoft.com/office/excel/2006/main">
          <x14:cfRule type="iconSet" priority="223" id="{D53BE99B-A9B8-463D-BF94-092592F5C006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K8:K117</xm:sqref>
        </x14:conditionalFormatting>
        <x14:conditionalFormatting xmlns:xm="http://schemas.microsoft.com/office/excel/2006/main">
          <x14:cfRule type="iconSet" priority="225" id="{CD438449-1634-4F20-9C6F-ED8C4A39CD2E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U8:U117</xm:sqref>
        </x14:conditionalFormatting>
        <x14:conditionalFormatting xmlns:xm="http://schemas.microsoft.com/office/excel/2006/main">
          <x14:cfRule type="iconSet" priority="227" id="{7B7BE2F4-DED6-46DC-8296-1D08EE1DAB1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AE8:AE117</xm:sqref>
        </x14:conditionalFormatting>
        <x14:conditionalFormatting xmlns:xm="http://schemas.microsoft.com/office/excel/2006/main">
          <x14:cfRule type="iconSet" priority="229" id="{DCA82247-D057-4726-8BD9-BFC25DBF09C1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AO8:AO117</xm:sqref>
        </x14:conditionalFormatting>
        <x14:conditionalFormatting xmlns:xm="http://schemas.microsoft.com/office/excel/2006/main">
          <x14:cfRule type="iconSet" priority="231" id="{AE8BD0DF-001D-47FE-A069-1E839F7E4A9C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AY8:AY117</xm:sqref>
        </x14:conditionalFormatting>
        <x14:conditionalFormatting xmlns:xm="http://schemas.microsoft.com/office/excel/2006/main">
          <x14:cfRule type="iconSet" priority="233" id="{8752D670-70AB-4CD4-9836-ABFB79A8A22A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BI8:BI117</xm:sqref>
        </x14:conditionalFormatting>
        <x14:conditionalFormatting xmlns:xm="http://schemas.microsoft.com/office/excel/2006/main">
          <x14:cfRule type="iconSet" priority="235" id="{34D580E7-FFFF-45DB-8B44-6DEF9DCA6973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BS8:BS117</xm:sqref>
        </x14:conditionalFormatting>
        <x14:conditionalFormatting xmlns:xm="http://schemas.microsoft.com/office/excel/2006/main">
          <x14:cfRule type="iconSet" priority="237" id="{A5EBB8E7-85E4-4966-9A84-628EA3F23A99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CC8:CC117</xm:sqref>
        </x14:conditionalFormatting>
        <x14:conditionalFormatting xmlns:xm="http://schemas.microsoft.com/office/excel/2006/main">
          <x14:cfRule type="iconSet" priority="239" id="{A35D653A-F5AF-4DF5-BB8B-3EE8B3E6C6F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CM8:CM117</xm:sqref>
        </x14:conditionalFormatting>
        <x14:conditionalFormatting xmlns:xm="http://schemas.microsoft.com/office/excel/2006/main">
          <x14:cfRule type="iconSet" priority="241" id="{677BE1A4-53AB-4A38-8B91-9D4938FF0B82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CW8:CW117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X102"/>
  <sheetViews>
    <sheetView showGridLines="0" zoomScale="60" zoomScaleNormal="60" workbookViewId="0">
      <pane xSplit="3" ySplit="7" topLeftCell="CD8" activePane="bottomRight" state="frozen"/>
      <selection pane="topRight" activeCell="D1" sqref="D1"/>
      <selection pane="bottomLeft" activeCell="A7" sqref="A7"/>
      <selection pane="bottomRight" activeCell="CZ89" sqref="CZ89"/>
    </sheetView>
  </sheetViews>
  <sheetFormatPr baseColWidth="10" defaultColWidth="12.28515625" defaultRowHeight="18"/>
  <cols>
    <col min="1" max="1" width="6.140625" style="3" customWidth="1"/>
    <col min="2" max="2" width="39.7109375" style="2" customWidth="1"/>
    <col min="3" max="3" width="2.5703125" style="4" customWidth="1"/>
    <col min="4" max="4" width="15.42578125" style="3" bestFit="1" customWidth="1"/>
    <col min="5" max="6" width="17.140625" style="3" bestFit="1" customWidth="1"/>
    <col min="7" max="7" width="15.42578125" style="3" bestFit="1" customWidth="1"/>
    <col min="8" max="9" width="14.42578125" style="3" bestFit="1" customWidth="1"/>
    <col min="10" max="10" width="9.85546875" style="3" customWidth="1"/>
    <col min="11" max="11" width="7.7109375" style="3" customWidth="1"/>
    <col min="12" max="12" width="15" style="3" bestFit="1" customWidth="1"/>
    <col min="13" max="13" width="2.5703125" style="4" customWidth="1"/>
    <col min="14" max="14" width="15.42578125" style="4" bestFit="1" customWidth="1"/>
    <col min="15" max="16" width="17.140625" style="4" bestFit="1" customWidth="1"/>
    <col min="17" max="17" width="15.42578125" style="4" bestFit="1" customWidth="1"/>
    <col min="18" max="19" width="14.42578125" style="4" bestFit="1" customWidth="1"/>
    <col min="20" max="20" width="9.85546875" style="4" customWidth="1"/>
    <col min="21" max="21" width="7.7109375" style="4" customWidth="1"/>
    <col min="22" max="22" width="15" style="4" bestFit="1" customWidth="1"/>
    <col min="23" max="23" width="2.5703125" style="4" customWidth="1"/>
    <col min="24" max="24" width="15.42578125" style="4" bestFit="1" customWidth="1"/>
    <col min="25" max="26" width="17.140625" style="4" bestFit="1" customWidth="1"/>
    <col min="27" max="27" width="15.42578125" style="4" bestFit="1" customWidth="1"/>
    <col min="28" max="29" width="14.42578125" style="4" bestFit="1" customWidth="1"/>
    <col min="30" max="30" width="9.85546875" style="4" customWidth="1"/>
    <col min="31" max="31" width="7.7109375" style="4" customWidth="1"/>
    <col min="32" max="32" width="15" style="4" bestFit="1" customWidth="1"/>
    <col min="33" max="33" width="2.5703125" style="4" customWidth="1"/>
    <col min="34" max="34" width="15.42578125" style="4" bestFit="1" customWidth="1"/>
    <col min="35" max="36" width="17.140625" style="4" bestFit="1" customWidth="1"/>
    <col min="37" max="37" width="15.42578125" style="4" bestFit="1" customWidth="1"/>
    <col min="38" max="39" width="14.42578125" style="4" bestFit="1" customWidth="1"/>
    <col min="40" max="40" width="9.85546875" style="4" customWidth="1"/>
    <col min="41" max="41" width="7.7109375" style="4" customWidth="1"/>
    <col min="42" max="42" width="15" style="4" bestFit="1" customWidth="1"/>
    <col min="43" max="43" width="2.5703125" style="4" customWidth="1"/>
    <col min="44" max="44" width="15.42578125" style="4" bestFit="1" customWidth="1"/>
    <col min="45" max="46" width="17.140625" style="4" bestFit="1" customWidth="1"/>
    <col min="47" max="47" width="15.42578125" style="4" bestFit="1" customWidth="1"/>
    <col min="48" max="49" width="14.42578125" style="4" bestFit="1" customWidth="1"/>
    <col min="50" max="50" width="9.85546875" style="4" customWidth="1"/>
    <col min="51" max="51" width="7.7109375" style="4" customWidth="1"/>
    <col min="52" max="52" width="15" style="4" bestFit="1" customWidth="1"/>
    <col min="53" max="53" width="2.5703125" style="4" customWidth="1"/>
    <col min="54" max="54" width="15.42578125" style="4" bestFit="1" customWidth="1"/>
    <col min="55" max="56" width="17.140625" style="4" bestFit="1" customWidth="1"/>
    <col min="57" max="57" width="15.42578125" style="4" bestFit="1" customWidth="1"/>
    <col min="58" max="59" width="14.42578125" style="4" bestFit="1" customWidth="1"/>
    <col min="60" max="60" width="13.7109375" style="4" bestFit="1" customWidth="1"/>
    <col min="61" max="61" width="7.7109375" style="4" customWidth="1"/>
    <col min="62" max="62" width="15" style="4" bestFit="1" customWidth="1"/>
    <col min="63" max="63" width="2.5703125" style="4" customWidth="1"/>
    <col min="64" max="64" width="15.42578125" style="4" bestFit="1" customWidth="1"/>
    <col min="65" max="66" width="17.140625" style="4" bestFit="1" customWidth="1"/>
    <col min="67" max="67" width="15.42578125" style="4" bestFit="1" customWidth="1"/>
    <col min="68" max="69" width="14.42578125" style="4" bestFit="1" customWidth="1"/>
    <col min="70" max="70" width="9.85546875" style="4" customWidth="1"/>
    <col min="71" max="71" width="7.7109375" style="4" customWidth="1"/>
    <col min="72" max="72" width="15" style="4" bestFit="1" customWidth="1"/>
    <col min="73" max="73" width="2.5703125" style="4" customWidth="1"/>
    <col min="74" max="74" width="15.42578125" style="4" bestFit="1" customWidth="1"/>
    <col min="75" max="76" width="17.140625" style="4" bestFit="1" customWidth="1"/>
    <col min="77" max="77" width="15.42578125" style="4" bestFit="1" customWidth="1"/>
    <col min="78" max="79" width="14.42578125" style="4" bestFit="1" customWidth="1"/>
    <col min="80" max="80" width="9.85546875" style="4" customWidth="1"/>
    <col min="81" max="81" width="7.7109375" style="4" customWidth="1"/>
    <col min="82" max="82" width="15" style="4" bestFit="1" customWidth="1"/>
    <col min="83" max="83" width="2.5703125" style="4" customWidth="1"/>
    <col min="84" max="84" width="15.42578125" style="4" bestFit="1" customWidth="1"/>
    <col min="85" max="85" width="13.42578125" style="4" bestFit="1" customWidth="1"/>
    <col min="86" max="86" width="14" style="4" bestFit="1" customWidth="1"/>
    <col min="87" max="87" width="15.42578125" style="4" bestFit="1" customWidth="1"/>
    <col min="88" max="88" width="13.42578125" style="4" bestFit="1" customWidth="1"/>
    <col min="89" max="89" width="14" style="4" bestFit="1" customWidth="1"/>
    <col min="90" max="90" width="9.85546875" style="4" customWidth="1"/>
    <col min="91" max="91" width="7.7109375" style="4" customWidth="1"/>
    <col min="92" max="92" width="15" style="4" bestFit="1" customWidth="1"/>
    <col min="93" max="93" width="2.5703125" style="4" customWidth="1"/>
    <col min="94" max="94" width="15.42578125" style="4" bestFit="1" customWidth="1"/>
    <col min="95" max="96" width="17.140625" style="4" bestFit="1" customWidth="1"/>
    <col min="97" max="97" width="15.42578125" style="4" bestFit="1" customWidth="1"/>
    <col min="98" max="99" width="14.42578125" style="4" bestFit="1" customWidth="1"/>
    <col min="100" max="100" width="9.85546875" style="4" customWidth="1"/>
    <col min="101" max="101" width="7.7109375" style="4" customWidth="1"/>
    <col min="102" max="102" width="15" style="4" bestFit="1" customWidth="1"/>
    <col min="103" max="16384" width="12.28515625" style="4"/>
  </cols>
  <sheetData>
    <row r="1" spans="1:102" s="27" customFormat="1" ht="24.95" customHeight="1">
      <c r="A1" s="49"/>
      <c r="B1" s="44" t="s">
        <v>36</v>
      </c>
      <c r="D1" s="26"/>
      <c r="E1" s="26"/>
      <c r="F1" s="26"/>
      <c r="G1" s="26"/>
      <c r="H1" s="26"/>
      <c r="I1" s="26"/>
      <c r="J1" s="26"/>
      <c r="K1" s="26"/>
      <c r="L1" s="26"/>
    </row>
    <row r="2" spans="1:102" s="28" customFormat="1" ht="24.95" customHeight="1">
      <c r="A2" s="50"/>
      <c r="B2" s="45" t="s">
        <v>39</v>
      </c>
      <c r="D2" s="30"/>
      <c r="E2" s="30"/>
      <c r="F2" s="30"/>
      <c r="G2" s="30"/>
      <c r="H2" s="30"/>
      <c r="I2" s="30"/>
      <c r="J2" s="30"/>
      <c r="K2" s="30"/>
      <c r="L2" s="30"/>
    </row>
    <row r="3" spans="1:102" s="71" customFormat="1" ht="20.100000000000001" customHeight="1">
      <c r="A3" s="69"/>
      <c r="B3" s="70"/>
      <c r="D3" s="133">
        <v>1</v>
      </c>
      <c r="E3" s="133"/>
      <c r="F3" s="133"/>
      <c r="G3" s="133"/>
      <c r="H3" s="133"/>
      <c r="I3" s="133"/>
      <c r="J3" s="133"/>
      <c r="K3" s="133"/>
      <c r="L3" s="133"/>
      <c r="N3" s="133">
        <v>2</v>
      </c>
      <c r="O3" s="133"/>
      <c r="P3" s="133"/>
      <c r="Q3" s="133"/>
      <c r="R3" s="133"/>
      <c r="S3" s="133"/>
      <c r="T3" s="133"/>
      <c r="U3" s="133"/>
      <c r="V3" s="133"/>
      <c r="X3" s="133">
        <v>3</v>
      </c>
      <c r="Y3" s="133"/>
      <c r="Z3" s="133"/>
      <c r="AA3" s="133"/>
      <c r="AB3" s="133"/>
      <c r="AC3" s="133"/>
      <c r="AD3" s="133"/>
      <c r="AE3" s="133"/>
      <c r="AF3" s="133"/>
      <c r="AH3" s="133">
        <v>4</v>
      </c>
      <c r="AI3" s="133"/>
      <c r="AJ3" s="133"/>
      <c r="AK3" s="133"/>
      <c r="AL3" s="133"/>
      <c r="AM3" s="133"/>
      <c r="AN3" s="133"/>
      <c r="AO3" s="133"/>
      <c r="AP3" s="133"/>
      <c r="AR3" s="133">
        <v>5</v>
      </c>
      <c r="AS3" s="133"/>
      <c r="AT3" s="133"/>
      <c r="AU3" s="133"/>
      <c r="AV3" s="133"/>
      <c r="AW3" s="133"/>
      <c r="AX3" s="133"/>
      <c r="AY3" s="133"/>
      <c r="AZ3" s="133"/>
      <c r="BB3" s="133">
        <v>6</v>
      </c>
      <c r="BC3" s="133"/>
      <c r="BD3" s="133"/>
      <c r="BE3" s="133"/>
      <c r="BF3" s="133"/>
      <c r="BG3" s="133"/>
      <c r="BH3" s="133"/>
      <c r="BI3" s="133"/>
      <c r="BJ3" s="133"/>
      <c r="BL3" s="133">
        <v>7</v>
      </c>
      <c r="BM3" s="133"/>
      <c r="BN3" s="133"/>
      <c r="BO3" s="133"/>
      <c r="BP3" s="133"/>
      <c r="BQ3" s="133"/>
      <c r="BR3" s="133"/>
      <c r="BS3" s="133"/>
      <c r="BT3" s="133"/>
      <c r="BV3" s="133">
        <v>8</v>
      </c>
      <c r="BW3" s="133"/>
      <c r="BX3" s="133"/>
      <c r="BY3" s="133"/>
      <c r="BZ3" s="133"/>
      <c r="CA3" s="133"/>
      <c r="CB3" s="133"/>
      <c r="CC3" s="133"/>
      <c r="CD3" s="133"/>
      <c r="CF3" s="133">
        <v>9</v>
      </c>
      <c r="CG3" s="133"/>
      <c r="CH3" s="133"/>
      <c r="CI3" s="133"/>
      <c r="CJ3" s="133"/>
      <c r="CK3" s="133"/>
      <c r="CL3" s="133"/>
      <c r="CM3" s="133"/>
      <c r="CN3" s="133"/>
      <c r="CP3" s="133">
        <v>10</v>
      </c>
      <c r="CQ3" s="133"/>
      <c r="CR3" s="133"/>
      <c r="CS3" s="133"/>
      <c r="CT3" s="133"/>
      <c r="CU3" s="133"/>
      <c r="CV3" s="133"/>
      <c r="CW3" s="133"/>
      <c r="CX3" s="133"/>
    </row>
    <row r="4" spans="1:102" s="28" customFormat="1" ht="60" customHeight="1">
      <c r="A4" s="50"/>
      <c r="B4" s="29"/>
      <c r="D4" s="134" t="s">
        <v>115</v>
      </c>
      <c r="E4" s="135"/>
      <c r="F4" s="135"/>
      <c r="G4" s="135"/>
      <c r="H4" s="135"/>
      <c r="I4" s="135"/>
      <c r="J4" s="135"/>
      <c r="K4" s="135"/>
      <c r="L4" s="136"/>
      <c r="N4" s="134" t="s">
        <v>116</v>
      </c>
      <c r="O4" s="135"/>
      <c r="P4" s="135"/>
      <c r="Q4" s="135"/>
      <c r="R4" s="135"/>
      <c r="S4" s="135"/>
      <c r="T4" s="135"/>
      <c r="U4" s="135"/>
      <c r="V4" s="136"/>
      <c r="X4" s="134" t="s">
        <v>119</v>
      </c>
      <c r="Y4" s="135"/>
      <c r="Z4" s="135"/>
      <c r="AA4" s="135"/>
      <c r="AB4" s="135"/>
      <c r="AC4" s="135"/>
      <c r="AD4" s="135"/>
      <c r="AE4" s="135"/>
      <c r="AF4" s="136"/>
      <c r="AH4" s="134" t="s">
        <v>208</v>
      </c>
      <c r="AI4" s="135"/>
      <c r="AJ4" s="135"/>
      <c r="AK4" s="135"/>
      <c r="AL4" s="135"/>
      <c r="AM4" s="135"/>
      <c r="AN4" s="135"/>
      <c r="AO4" s="135"/>
      <c r="AP4" s="136"/>
      <c r="AR4" s="134" t="s">
        <v>184</v>
      </c>
      <c r="AS4" s="135"/>
      <c r="AT4" s="135"/>
      <c r="AU4" s="135"/>
      <c r="AV4" s="135"/>
      <c r="AW4" s="135"/>
      <c r="AX4" s="135"/>
      <c r="AY4" s="135"/>
      <c r="AZ4" s="136"/>
      <c r="BB4" s="134" t="s">
        <v>113</v>
      </c>
      <c r="BC4" s="135"/>
      <c r="BD4" s="135"/>
      <c r="BE4" s="135"/>
      <c r="BF4" s="135"/>
      <c r="BG4" s="135"/>
      <c r="BH4" s="135"/>
      <c r="BI4" s="135"/>
      <c r="BJ4" s="136"/>
      <c r="BL4" s="134" t="s">
        <v>185</v>
      </c>
      <c r="BM4" s="135"/>
      <c r="BN4" s="135"/>
      <c r="BO4" s="135"/>
      <c r="BP4" s="135"/>
      <c r="BQ4" s="135"/>
      <c r="BR4" s="135"/>
      <c r="BS4" s="135"/>
      <c r="BT4" s="136"/>
      <c r="BV4" s="134" t="s">
        <v>118</v>
      </c>
      <c r="BW4" s="135"/>
      <c r="BX4" s="135"/>
      <c r="BY4" s="135"/>
      <c r="BZ4" s="135"/>
      <c r="CA4" s="135"/>
      <c r="CB4" s="135"/>
      <c r="CC4" s="135"/>
      <c r="CD4" s="136"/>
      <c r="CF4" s="134" t="s">
        <v>117</v>
      </c>
      <c r="CG4" s="135"/>
      <c r="CH4" s="135"/>
      <c r="CI4" s="135"/>
      <c r="CJ4" s="135"/>
      <c r="CK4" s="135"/>
      <c r="CL4" s="135"/>
      <c r="CM4" s="135"/>
      <c r="CN4" s="136"/>
      <c r="CP4" s="134" t="s">
        <v>210</v>
      </c>
      <c r="CQ4" s="135"/>
      <c r="CR4" s="135"/>
      <c r="CS4" s="135"/>
      <c r="CT4" s="135"/>
      <c r="CU4" s="135"/>
      <c r="CV4" s="135"/>
      <c r="CW4" s="135"/>
      <c r="CX4" s="136"/>
    </row>
    <row r="5" spans="1:102" s="10" customFormat="1" ht="54.95" customHeight="1">
      <c r="A5" s="51"/>
      <c r="B5" s="137" t="s">
        <v>1</v>
      </c>
      <c r="D5" s="126" t="s">
        <v>280</v>
      </c>
      <c r="E5" s="127"/>
      <c r="F5" s="127"/>
      <c r="G5" s="128" t="s">
        <v>264</v>
      </c>
      <c r="H5" s="129"/>
      <c r="I5" s="129"/>
      <c r="J5" s="130"/>
      <c r="K5" s="122" t="s">
        <v>292</v>
      </c>
      <c r="L5" s="123"/>
      <c r="N5" s="126" t="s">
        <v>280</v>
      </c>
      <c r="O5" s="127"/>
      <c r="P5" s="127"/>
      <c r="Q5" s="128" t="s">
        <v>264</v>
      </c>
      <c r="R5" s="129"/>
      <c r="S5" s="129"/>
      <c r="T5" s="130"/>
      <c r="U5" s="122" t="s">
        <v>292</v>
      </c>
      <c r="V5" s="123"/>
      <c r="X5" s="126" t="s">
        <v>280</v>
      </c>
      <c r="Y5" s="127"/>
      <c r="Z5" s="127"/>
      <c r="AA5" s="128" t="s">
        <v>264</v>
      </c>
      <c r="AB5" s="129"/>
      <c r="AC5" s="129"/>
      <c r="AD5" s="130"/>
      <c r="AE5" s="122" t="s">
        <v>292</v>
      </c>
      <c r="AF5" s="123"/>
      <c r="AH5" s="126" t="s">
        <v>280</v>
      </c>
      <c r="AI5" s="127"/>
      <c r="AJ5" s="127"/>
      <c r="AK5" s="128" t="s">
        <v>264</v>
      </c>
      <c r="AL5" s="129"/>
      <c r="AM5" s="129"/>
      <c r="AN5" s="130"/>
      <c r="AO5" s="122" t="s">
        <v>292</v>
      </c>
      <c r="AP5" s="123"/>
      <c r="AR5" s="126" t="s">
        <v>280</v>
      </c>
      <c r="AS5" s="127"/>
      <c r="AT5" s="127"/>
      <c r="AU5" s="128" t="s">
        <v>264</v>
      </c>
      <c r="AV5" s="129"/>
      <c r="AW5" s="129"/>
      <c r="AX5" s="130"/>
      <c r="AY5" s="122" t="s">
        <v>292</v>
      </c>
      <c r="AZ5" s="123"/>
      <c r="BB5" s="126" t="s">
        <v>280</v>
      </c>
      <c r="BC5" s="127"/>
      <c r="BD5" s="127"/>
      <c r="BE5" s="128" t="s">
        <v>264</v>
      </c>
      <c r="BF5" s="129"/>
      <c r="BG5" s="129"/>
      <c r="BH5" s="130"/>
      <c r="BI5" s="122" t="s">
        <v>292</v>
      </c>
      <c r="BJ5" s="123"/>
      <c r="BL5" s="126" t="s">
        <v>280</v>
      </c>
      <c r="BM5" s="127"/>
      <c r="BN5" s="127"/>
      <c r="BO5" s="128" t="s">
        <v>264</v>
      </c>
      <c r="BP5" s="129"/>
      <c r="BQ5" s="129"/>
      <c r="BR5" s="130"/>
      <c r="BS5" s="122" t="s">
        <v>292</v>
      </c>
      <c r="BT5" s="123"/>
      <c r="BV5" s="126" t="s">
        <v>280</v>
      </c>
      <c r="BW5" s="127"/>
      <c r="BX5" s="127"/>
      <c r="BY5" s="128" t="s">
        <v>264</v>
      </c>
      <c r="BZ5" s="129"/>
      <c r="CA5" s="129"/>
      <c r="CB5" s="130"/>
      <c r="CC5" s="122" t="s">
        <v>292</v>
      </c>
      <c r="CD5" s="123"/>
      <c r="CF5" s="126" t="s">
        <v>280</v>
      </c>
      <c r="CG5" s="127"/>
      <c r="CH5" s="127"/>
      <c r="CI5" s="128" t="s">
        <v>264</v>
      </c>
      <c r="CJ5" s="129"/>
      <c r="CK5" s="129"/>
      <c r="CL5" s="130"/>
      <c r="CM5" s="122" t="s">
        <v>292</v>
      </c>
      <c r="CN5" s="123"/>
      <c r="CP5" s="126" t="s">
        <v>280</v>
      </c>
      <c r="CQ5" s="127"/>
      <c r="CR5" s="127"/>
      <c r="CS5" s="128" t="s">
        <v>264</v>
      </c>
      <c r="CT5" s="129"/>
      <c r="CU5" s="129"/>
      <c r="CV5" s="130"/>
      <c r="CW5" s="122" t="s">
        <v>292</v>
      </c>
      <c r="CX5" s="123"/>
    </row>
    <row r="6" spans="1:102" s="10" customFormat="1" ht="45" customHeight="1">
      <c r="A6" s="51"/>
      <c r="B6" s="138"/>
      <c r="D6" s="90" t="s">
        <v>11</v>
      </c>
      <c r="E6" s="91" t="s">
        <v>12</v>
      </c>
      <c r="F6" s="92" t="s">
        <v>8</v>
      </c>
      <c r="G6" s="35" t="s">
        <v>11</v>
      </c>
      <c r="H6" s="36" t="s">
        <v>12</v>
      </c>
      <c r="I6" s="64" t="s">
        <v>8</v>
      </c>
      <c r="J6" s="37" t="s">
        <v>114</v>
      </c>
      <c r="K6" s="124"/>
      <c r="L6" s="125"/>
      <c r="N6" s="90" t="s">
        <v>11</v>
      </c>
      <c r="O6" s="91" t="s">
        <v>12</v>
      </c>
      <c r="P6" s="92" t="s">
        <v>8</v>
      </c>
      <c r="Q6" s="35" t="s">
        <v>11</v>
      </c>
      <c r="R6" s="36" t="s">
        <v>12</v>
      </c>
      <c r="S6" s="64" t="s">
        <v>8</v>
      </c>
      <c r="T6" s="37" t="s">
        <v>114</v>
      </c>
      <c r="U6" s="124"/>
      <c r="V6" s="125"/>
      <c r="X6" s="90" t="s">
        <v>11</v>
      </c>
      <c r="Y6" s="91" t="s">
        <v>12</v>
      </c>
      <c r="Z6" s="92" t="s">
        <v>8</v>
      </c>
      <c r="AA6" s="35" t="s">
        <v>11</v>
      </c>
      <c r="AB6" s="36" t="s">
        <v>12</v>
      </c>
      <c r="AC6" s="64" t="s">
        <v>8</v>
      </c>
      <c r="AD6" s="37" t="s">
        <v>114</v>
      </c>
      <c r="AE6" s="124"/>
      <c r="AF6" s="125"/>
      <c r="AH6" s="90" t="s">
        <v>11</v>
      </c>
      <c r="AI6" s="91" t="s">
        <v>12</v>
      </c>
      <c r="AJ6" s="92" t="s">
        <v>8</v>
      </c>
      <c r="AK6" s="35" t="s">
        <v>11</v>
      </c>
      <c r="AL6" s="36" t="s">
        <v>12</v>
      </c>
      <c r="AM6" s="64" t="s">
        <v>8</v>
      </c>
      <c r="AN6" s="37" t="s">
        <v>114</v>
      </c>
      <c r="AO6" s="124"/>
      <c r="AP6" s="125"/>
      <c r="AR6" s="90" t="s">
        <v>11</v>
      </c>
      <c r="AS6" s="91" t="s">
        <v>12</v>
      </c>
      <c r="AT6" s="92" t="s">
        <v>8</v>
      </c>
      <c r="AU6" s="35" t="s">
        <v>11</v>
      </c>
      <c r="AV6" s="36" t="s">
        <v>12</v>
      </c>
      <c r="AW6" s="64" t="s">
        <v>8</v>
      </c>
      <c r="AX6" s="37" t="s">
        <v>114</v>
      </c>
      <c r="AY6" s="124"/>
      <c r="AZ6" s="125"/>
      <c r="BB6" s="90" t="s">
        <v>11</v>
      </c>
      <c r="BC6" s="91" t="s">
        <v>12</v>
      </c>
      <c r="BD6" s="92" t="s">
        <v>8</v>
      </c>
      <c r="BE6" s="35" t="s">
        <v>11</v>
      </c>
      <c r="BF6" s="36" t="s">
        <v>12</v>
      </c>
      <c r="BG6" s="64" t="s">
        <v>8</v>
      </c>
      <c r="BH6" s="37" t="s">
        <v>114</v>
      </c>
      <c r="BI6" s="124"/>
      <c r="BJ6" s="125"/>
      <c r="BL6" s="90" t="s">
        <v>11</v>
      </c>
      <c r="BM6" s="91" t="s">
        <v>12</v>
      </c>
      <c r="BN6" s="92" t="s">
        <v>8</v>
      </c>
      <c r="BO6" s="35" t="s">
        <v>11</v>
      </c>
      <c r="BP6" s="36" t="s">
        <v>12</v>
      </c>
      <c r="BQ6" s="64" t="s">
        <v>8</v>
      </c>
      <c r="BR6" s="37" t="s">
        <v>114</v>
      </c>
      <c r="BS6" s="124"/>
      <c r="BT6" s="125"/>
      <c r="BV6" s="90" t="s">
        <v>11</v>
      </c>
      <c r="BW6" s="91" t="s">
        <v>12</v>
      </c>
      <c r="BX6" s="92" t="s">
        <v>8</v>
      </c>
      <c r="BY6" s="35" t="s">
        <v>11</v>
      </c>
      <c r="BZ6" s="36" t="s">
        <v>12</v>
      </c>
      <c r="CA6" s="64" t="s">
        <v>8</v>
      </c>
      <c r="CB6" s="37" t="s">
        <v>114</v>
      </c>
      <c r="CC6" s="124"/>
      <c r="CD6" s="125"/>
      <c r="CF6" s="90" t="s">
        <v>11</v>
      </c>
      <c r="CG6" s="91" t="s">
        <v>12</v>
      </c>
      <c r="CH6" s="92" t="s">
        <v>8</v>
      </c>
      <c r="CI6" s="35" t="s">
        <v>11</v>
      </c>
      <c r="CJ6" s="36" t="s">
        <v>12</v>
      </c>
      <c r="CK6" s="64" t="s">
        <v>8</v>
      </c>
      <c r="CL6" s="37" t="s">
        <v>114</v>
      </c>
      <c r="CM6" s="124"/>
      <c r="CN6" s="125"/>
      <c r="CP6" s="90" t="s">
        <v>11</v>
      </c>
      <c r="CQ6" s="91" t="s">
        <v>12</v>
      </c>
      <c r="CR6" s="92" t="s">
        <v>8</v>
      </c>
      <c r="CS6" s="35" t="s">
        <v>11</v>
      </c>
      <c r="CT6" s="36" t="s">
        <v>12</v>
      </c>
      <c r="CU6" s="64" t="s">
        <v>8</v>
      </c>
      <c r="CV6" s="37" t="s">
        <v>114</v>
      </c>
      <c r="CW6" s="124"/>
      <c r="CX6" s="125"/>
    </row>
    <row r="7" spans="1:102" s="72" customFormat="1" ht="15" customHeight="1">
      <c r="B7" s="73"/>
      <c r="C7" s="73"/>
      <c r="D7" s="73"/>
      <c r="E7" s="73"/>
      <c r="F7" s="73"/>
      <c r="G7" s="82"/>
      <c r="H7" s="73"/>
      <c r="I7" s="73"/>
      <c r="J7" s="83"/>
      <c r="K7" s="73"/>
      <c r="L7" s="73"/>
      <c r="M7" s="73"/>
      <c r="N7" s="73"/>
      <c r="O7" s="73"/>
      <c r="P7" s="73"/>
      <c r="Q7" s="82"/>
      <c r="R7" s="73"/>
      <c r="S7" s="73"/>
      <c r="T7" s="83"/>
      <c r="U7" s="73"/>
      <c r="V7" s="73"/>
      <c r="W7" s="73"/>
      <c r="X7" s="73"/>
      <c r="Y7" s="73"/>
      <c r="Z7" s="73"/>
      <c r="AA7" s="82"/>
      <c r="AB7" s="73"/>
      <c r="AC7" s="73"/>
      <c r="AD7" s="83"/>
      <c r="AE7" s="73"/>
      <c r="AF7" s="73"/>
      <c r="AG7" s="73"/>
      <c r="AH7" s="73"/>
      <c r="AI7" s="73"/>
      <c r="AJ7" s="73"/>
      <c r="AK7" s="82"/>
      <c r="AL7" s="73"/>
      <c r="AM7" s="73"/>
      <c r="AN7" s="83"/>
      <c r="AO7" s="73"/>
      <c r="AP7" s="73"/>
      <c r="AQ7" s="73"/>
      <c r="AR7" s="73"/>
      <c r="AS7" s="73"/>
      <c r="AT7" s="73"/>
      <c r="AU7" s="82"/>
      <c r="AV7" s="73"/>
      <c r="AW7" s="73"/>
      <c r="AX7" s="83"/>
      <c r="AY7" s="73"/>
      <c r="AZ7" s="73"/>
      <c r="BA7" s="73"/>
      <c r="BB7" s="73"/>
      <c r="BC7" s="73"/>
      <c r="BD7" s="73"/>
      <c r="BE7" s="82"/>
      <c r="BF7" s="73"/>
      <c r="BG7" s="73"/>
      <c r="BH7" s="83"/>
      <c r="BI7" s="73"/>
      <c r="BJ7" s="73"/>
      <c r="BK7" s="73"/>
      <c r="BL7" s="73"/>
      <c r="BM7" s="73"/>
      <c r="BN7" s="73"/>
      <c r="BO7" s="82"/>
      <c r="BP7" s="73"/>
      <c r="BQ7" s="73"/>
      <c r="BR7" s="83"/>
      <c r="BS7" s="73"/>
      <c r="BT7" s="73"/>
      <c r="BU7" s="73"/>
      <c r="BV7" s="73"/>
      <c r="BW7" s="73"/>
      <c r="BX7" s="73"/>
      <c r="BY7" s="82"/>
      <c r="BZ7" s="73"/>
      <c r="CA7" s="73"/>
      <c r="CB7" s="83"/>
      <c r="CC7" s="73"/>
      <c r="CD7" s="73"/>
      <c r="CE7" s="73"/>
      <c r="CF7" s="73"/>
      <c r="CG7" s="73"/>
      <c r="CH7" s="73"/>
      <c r="CI7" s="82"/>
      <c r="CJ7" s="73"/>
      <c r="CK7" s="73"/>
      <c r="CL7" s="83"/>
      <c r="CM7" s="73"/>
      <c r="CN7" s="73"/>
      <c r="CO7" s="73"/>
      <c r="CP7" s="73"/>
      <c r="CQ7" s="73"/>
      <c r="CR7" s="73"/>
      <c r="CS7" s="82"/>
      <c r="CT7" s="73"/>
      <c r="CU7" s="73"/>
      <c r="CV7" s="83"/>
      <c r="CW7" s="73"/>
      <c r="CX7" s="73"/>
    </row>
    <row r="8" spans="1:102" ht="24.95" customHeight="1">
      <c r="A8" s="3">
        <v>1</v>
      </c>
      <c r="B8" s="46" t="s">
        <v>122</v>
      </c>
      <c r="D8" s="38">
        <v>0</v>
      </c>
      <c r="E8" s="39">
        <v>0</v>
      </c>
      <c r="F8" s="65">
        <f t="shared" ref="F8:F71" si="0">SUM(D8:E8)</f>
        <v>0</v>
      </c>
      <c r="G8" s="38">
        <v>0</v>
      </c>
      <c r="H8" s="39">
        <v>0</v>
      </c>
      <c r="I8" s="65">
        <f t="shared" ref="I8:I71" si="1">SUM(G8:H8)</f>
        <v>0</v>
      </c>
      <c r="J8" s="79">
        <f t="shared" ref="J8:J39" si="2">+I8/$I$90</f>
        <v>0</v>
      </c>
      <c r="K8" s="86">
        <f t="shared" ref="K8:K71" si="3">+L8</f>
        <v>0</v>
      </c>
      <c r="L8" s="79">
        <f>IFERROR((I8-F8)/F8,0)</f>
        <v>0</v>
      </c>
      <c r="N8" s="38">
        <v>0</v>
      </c>
      <c r="O8" s="39">
        <v>0</v>
      </c>
      <c r="P8" s="65">
        <f t="shared" ref="P8:P71" si="4">SUM(N8:O8)</f>
        <v>0</v>
      </c>
      <c r="Q8" s="38">
        <v>0</v>
      </c>
      <c r="R8" s="39">
        <v>0</v>
      </c>
      <c r="S8" s="65">
        <f t="shared" ref="S8:S71" si="5">SUM(Q8:R8)</f>
        <v>0</v>
      </c>
      <c r="T8" s="79">
        <f t="shared" ref="T8:T39" si="6">+S8/$S$90</f>
        <v>0</v>
      </c>
      <c r="U8" s="86">
        <f t="shared" ref="U8:U71" si="7">+V8</f>
        <v>0</v>
      </c>
      <c r="V8" s="79">
        <f>IFERROR((S8-P8)/P8,0)</f>
        <v>0</v>
      </c>
      <c r="X8" s="38">
        <v>0</v>
      </c>
      <c r="Y8" s="39">
        <v>0</v>
      </c>
      <c r="Z8" s="65">
        <f t="shared" ref="Z8:Z71" si="8">SUM(X8:Y8)</f>
        <v>0</v>
      </c>
      <c r="AA8" s="38">
        <v>0</v>
      </c>
      <c r="AB8" s="39">
        <v>0</v>
      </c>
      <c r="AC8" s="65">
        <f t="shared" ref="AC8:AC71" si="9">SUM(AA8:AB8)</f>
        <v>0</v>
      </c>
      <c r="AD8" s="79">
        <f t="shared" ref="AD8:AD39" si="10">+AC8/$AC$90</f>
        <v>0</v>
      </c>
      <c r="AE8" s="86">
        <f t="shared" ref="AE8:AE71" si="11">+AF8</f>
        <v>0</v>
      </c>
      <c r="AF8" s="79">
        <f>IFERROR((AC8-Z8)/Z8,0)</f>
        <v>0</v>
      </c>
      <c r="AH8" s="38">
        <v>0</v>
      </c>
      <c r="AI8" s="39">
        <v>0</v>
      </c>
      <c r="AJ8" s="65">
        <f t="shared" ref="AJ8:AJ71" si="12">SUM(AH8:AI8)</f>
        <v>0</v>
      </c>
      <c r="AK8" s="38">
        <v>0</v>
      </c>
      <c r="AL8" s="39">
        <v>0</v>
      </c>
      <c r="AM8" s="65">
        <f t="shared" ref="AM8:AM71" si="13">SUM(AK8:AL8)</f>
        <v>0</v>
      </c>
      <c r="AN8" s="79">
        <f t="shared" ref="AN8:AN39" si="14">+AM8/$AM$90</f>
        <v>0</v>
      </c>
      <c r="AO8" s="86">
        <f t="shared" ref="AO8:AO71" si="15">+AP8</f>
        <v>0</v>
      </c>
      <c r="AP8" s="79">
        <f>IFERROR((AM8-AJ8)/AJ8,0)</f>
        <v>0</v>
      </c>
      <c r="AR8" s="38">
        <v>0</v>
      </c>
      <c r="AS8" s="39">
        <v>0</v>
      </c>
      <c r="AT8" s="65">
        <f t="shared" ref="AT8:AT71" si="16">SUM(AR8:AS8)</f>
        <v>0</v>
      </c>
      <c r="AU8" s="38">
        <v>0</v>
      </c>
      <c r="AV8" s="39">
        <v>0</v>
      </c>
      <c r="AW8" s="65">
        <f t="shared" ref="AW8:AW71" si="17">SUM(AU8:AV8)</f>
        <v>0</v>
      </c>
      <c r="AX8" s="79">
        <f t="shared" ref="AX8:AX39" si="18">+AW8/$AW$90</f>
        <v>0</v>
      </c>
      <c r="AY8" s="86">
        <f t="shared" ref="AY8:AY71" si="19">+AZ8</f>
        <v>0</v>
      </c>
      <c r="AZ8" s="79">
        <f>IFERROR((AW8-AT8)/AT8,0)</f>
        <v>0</v>
      </c>
      <c r="BB8" s="38">
        <v>0</v>
      </c>
      <c r="BC8" s="39">
        <v>0</v>
      </c>
      <c r="BD8" s="65">
        <f t="shared" ref="BD8:BD71" si="20">SUM(BB8:BC8)</f>
        <v>0</v>
      </c>
      <c r="BE8" s="38">
        <v>0</v>
      </c>
      <c r="BF8" s="39">
        <v>0</v>
      </c>
      <c r="BG8" s="65">
        <f t="shared" ref="BG8:BG71" si="21">SUM(BE8:BF8)</f>
        <v>0</v>
      </c>
      <c r="BH8" s="79">
        <f t="shared" ref="BH8:BH39" si="22">+BG8/$BG$90</f>
        <v>0</v>
      </c>
      <c r="BI8" s="86">
        <f t="shared" ref="BI8:BI71" si="23">+BJ8</f>
        <v>0</v>
      </c>
      <c r="BJ8" s="79">
        <f>IFERROR((BG8-BD8)/BD8,0)</f>
        <v>0</v>
      </c>
      <c r="BL8" s="38">
        <v>0</v>
      </c>
      <c r="BM8" s="39">
        <v>0</v>
      </c>
      <c r="BN8" s="65">
        <f t="shared" ref="BN8:BN71" si="24">SUM(BL8:BM8)</f>
        <v>0</v>
      </c>
      <c r="BO8" s="38">
        <v>0</v>
      </c>
      <c r="BP8" s="39">
        <v>0</v>
      </c>
      <c r="BQ8" s="65">
        <f t="shared" ref="BQ8:BQ71" si="25">SUM(BO8:BP8)</f>
        <v>0</v>
      </c>
      <c r="BR8" s="79">
        <f t="shared" ref="BR8:BR39" si="26">+BQ8/$BQ$90</f>
        <v>0</v>
      </c>
      <c r="BS8" s="86">
        <f t="shared" ref="BS8:BS71" si="27">+BT8</f>
        <v>0</v>
      </c>
      <c r="BT8" s="79">
        <f>IFERROR((BQ8-BN8)/BN8,0)</f>
        <v>0</v>
      </c>
      <c r="BV8" s="38">
        <v>6</v>
      </c>
      <c r="BW8" s="39">
        <v>0</v>
      </c>
      <c r="BX8" s="65">
        <f t="shared" ref="BX8:BX71" si="28">SUM(BV8:BW8)</f>
        <v>6</v>
      </c>
      <c r="BY8" s="38">
        <v>1</v>
      </c>
      <c r="BZ8" s="39">
        <v>0</v>
      </c>
      <c r="CA8" s="65">
        <f t="shared" ref="CA8:CA71" si="29">SUM(BY8:BZ8)</f>
        <v>1</v>
      </c>
      <c r="CB8" s="79">
        <f t="shared" ref="CB8:CB39" si="30">+CA8/$CA$90</f>
        <v>1.5128593040847202E-3</v>
      </c>
      <c r="CC8" s="86">
        <f t="shared" ref="CC8:CC71" si="31">+CD8</f>
        <v>-0.83333333333333337</v>
      </c>
      <c r="CD8" s="79">
        <f>IFERROR((CA8-BX8)/BX8,0)</f>
        <v>-0.83333333333333337</v>
      </c>
      <c r="CF8" s="38">
        <v>0</v>
      </c>
      <c r="CG8" s="39">
        <v>0</v>
      </c>
      <c r="CH8" s="65">
        <f t="shared" ref="CH8:CH71" si="32">SUM(CF8:CG8)</f>
        <v>0</v>
      </c>
      <c r="CI8" s="38">
        <v>0</v>
      </c>
      <c r="CJ8" s="39">
        <v>0</v>
      </c>
      <c r="CK8" s="65">
        <f t="shared" ref="CK8:CK71" si="33">SUM(CI8:CJ8)</f>
        <v>0</v>
      </c>
      <c r="CL8" s="79">
        <f t="shared" ref="CL8:CL39" si="34">+CK8/$CK$90</f>
        <v>0</v>
      </c>
      <c r="CM8" s="86">
        <f t="shared" ref="CM8:CM71" si="35">+CN8</f>
        <v>0</v>
      </c>
      <c r="CN8" s="79">
        <f>IFERROR((CK8-CH8)/CH8,0)</f>
        <v>0</v>
      </c>
      <c r="CP8" s="38">
        <v>0</v>
      </c>
      <c r="CQ8" s="39">
        <v>0</v>
      </c>
      <c r="CR8" s="65">
        <f t="shared" ref="CR8:CR71" si="36">SUM(CP8:CQ8)</f>
        <v>0</v>
      </c>
      <c r="CS8" s="38">
        <v>0</v>
      </c>
      <c r="CT8" s="39">
        <v>0</v>
      </c>
      <c r="CU8" s="65">
        <f t="shared" ref="CU8:CU71" si="37">SUM(CS8:CT8)</f>
        <v>0</v>
      </c>
      <c r="CV8" s="79">
        <f t="shared" ref="CV8:CV39" si="38">+CU8/$CU$90</f>
        <v>0</v>
      </c>
      <c r="CW8" s="86">
        <f t="shared" ref="CW8:CW71" si="39">+CX8</f>
        <v>0</v>
      </c>
      <c r="CX8" s="79">
        <f>IFERROR((CU8-CR8)/CR8,0)</f>
        <v>0</v>
      </c>
    </row>
    <row r="9" spans="1:102" ht="24.95" customHeight="1">
      <c r="A9" s="3">
        <v>2</v>
      </c>
      <c r="B9" s="47" t="s">
        <v>109</v>
      </c>
      <c r="D9" s="40">
        <v>0</v>
      </c>
      <c r="E9" s="41">
        <v>150</v>
      </c>
      <c r="F9" s="66">
        <f t="shared" si="0"/>
        <v>150</v>
      </c>
      <c r="G9" s="40">
        <v>0</v>
      </c>
      <c r="H9" s="41">
        <v>122</v>
      </c>
      <c r="I9" s="66">
        <f t="shared" si="1"/>
        <v>122</v>
      </c>
      <c r="J9" s="80">
        <f t="shared" si="2"/>
        <v>4.7974832874557605E-3</v>
      </c>
      <c r="K9" s="85">
        <f t="shared" si="3"/>
        <v>-0.18666666666666668</v>
      </c>
      <c r="L9" s="80">
        <f t="shared" ref="L9:L72" si="40">IFERROR((I9-F9)/F9,0)</f>
        <v>-0.18666666666666668</v>
      </c>
      <c r="N9" s="40">
        <v>0</v>
      </c>
      <c r="O9" s="41">
        <v>0</v>
      </c>
      <c r="P9" s="66">
        <f t="shared" si="4"/>
        <v>0</v>
      </c>
      <c r="Q9" s="40">
        <v>0</v>
      </c>
      <c r="R9" s="41">
        <v>0</v>
      </c>
      <c r="S9" s="66">
        <f t="shared" si="5"/>
        <v>0</v>
      </c>
      <c r="T9" s="80">
        <f t="shared" si="6"/>
        <v>0</v>
      </c>
      <c r="U9" s="85">
        <f t="shared" si="7"/>
        <v>0</v>
      </c>
      <c r="V9" s="80">
        <f t="shared" ref="V9:V13" si="41">IFERROR((S9-P9)/P9,0)</f>
        <v>0</v>
      </c>
      <c r="X9" s="40">
        <v>4</v>
      </c>
      <c r="Y9" s="41">
        <v>72</v>
      </c>
      <c r="Z9" s="66">
        <f t="shared" si="8"/>
        <v>76</v>
      </c>
      <c r="AA9" s="40">
        <v>13</v>
      </c>
      <c r="AB9" s="41">
        <v>44</v>
      </c>
      <c r="AC9" s="66">
        <f t="shared" si="9"/>
        <v>57</v>
      </c>
      <c r="AD9" s="80">
        <f t="shared" si="10"/>
        <v>9.7552627075132639E-3</v>
      </c>
      <c r="AE9" s="85">
        <f t="shared" si="11"/>
        <v>-0.25</v>
      </c>
      <c r="AF9" s="80">
        <f t="shared" ref="AF9:AF13" si="42">IFERROR((AC9-Z9)/Z9,0)</f>
        <v>-0.25</v>
      </c>
      <c r="AH9" s="40">
        <v>0</v>
      </c>
      <c r="AI9" s="41">
        <v>0</v>
      </c>
      <c r="AJ9" s="66">
        <f t="shared" si="12"/>
        <v>0</v>
      </c>
      <c r="AK9" s="40">
        <v>0</v>
      </c>
      <c r="AL9" s="41">
        <v>0</v>
      </c>
      <c r="AM9" s="66">
        <f t="shared" si="13"/>
        <v>0</v>
      </c>
      <c r="AN9" s="80">
        <f t="shared" si="14"/>
        <v>0</v>
      </c>
      <c r="AO9" s="85">
        <f t="shared" si="15"/>
        <v>0</v>
      </c>
      <c r="AP9" s="80">
        <f t="shared" ref="AP9:AP13" si="43">IFERROR((AM9-AJ9)/AJ9,0)</f>
        <v>0</v>
      </c>
      <c r="AR9" s="40">
        <v>0</v>
      </c>
      <c r="AS9" s="41">
        <v>0</v>
      </c>
      <c r="AT9" s="66">
        <f t="shared" si="16"/>
        <v>0</v>
      </c>
      <c r="AU9" s="40">
        <v>0</v>
      </c>
      <c r="AV9" s="41">
        <v>0</v>
      </c>
      <c r="AW9" s="66">
        <f t="shared" si="17"/>
        <v>0</v>
      </c>
      <c r="AX9" s="80">
        <f t="shared" si="18"/>
        <v>0</v>
      </c>
      <c r="AY9" s="85">
        <f t="shared" si="19"/>
        <v>0</v>
      </c>
      <c r="AZ9" s="80">
        <f t="shared" ref="AZ9:AZ13" si="44">IFERROR((AW9-AT9)/AT9,0)</f>
        <v>0</v>
      </c>
      <c r="BB9" s="40">
        <v>0</v>
      </c>
      <c r="BC9" s="41">
        <v>0</v>
      </c>
      <c r="BD9" s="66">
        <f t="shared" si="20"/>
        <v>0</v>
      </c>
      <c r="BE9" s="40">
        <v>0</v>
      </c>
      <c r="BF9" s="41">
        <v>0</v>
      </c>
      <c r="BG9" s="66">
        <f t="shared" si="21"/>
        <v>0</v>
      </c>
      <c r="BH9" s="80">
        <f t="shared" si="22"/>
        <v>0</v>
      </c>
      <c r="BI9" s="85">
        <f t="shared" si="23"/>
        <v>0</v>
      </c>
      <c r="BJ9" s="80">
        <f t="shared" ref="BJ9:BJ13" si="45">IFERROR((BG9-BD9)/BD9,0)</f>
        <v>0</v>
      </c>
      <c r="BL9" s="40">
        <v>0</v>
      </c>
      <c r="BM9" s="41">
        <v>0</v>
      </c>
      <c r="BN9" s="66">
        <f t="shared" si="24"/>
        <v>0</v>
      </c>
      <c r="BO9" s="40">
        <v>0</v>
      </c>
      <c r="BP9" s="41">
        <v>0</v>
      </c>
      <c r="BQ9" s="66">
        <f t="shared" si="25"/>
        <v>0</v>
      </c>
      <c r="BR9" s="80">
        <f t="shared" si="26"/>
        <v>0</v>
      </c>
      <c r="BS9" s="85">
        <f t="shared" si="27"/>
        <v>0</v>
      </c>
      <c r="BT9" s="80">
        <f t="shared" ref="BT9:BT13" si="46">IFERROR((BQ9-BN9)/BN9,0)</f>
        <v>0</v>
      </c>
      <c r="BV9" s="40">
        <v>0</v>
      </c>
      <c r="BW9" s="41">
        <v>0</v>
      </c>
      <c r="BX9" s="66">
        <f t="shared" si="28"/>
        <v>0</v>
      </c>
      <c r="BY9" s="40">
        <v>0</v>
      </c>
      <c r="BZ9" s="41">
        <v>0</v>
      </c>
      <c r="CA9" s="66">
        <f t="shared" si="29"/>
        <v>0</v>
      </c>
      <c r="CB9" s="80">
        <f t="shared" si="30"/>
        <v>0</v>
      </c>
      <c r="CC9" s="85">
        <f t="shared" si="31"/>
        <v>0</v>
      </c>
      <c r="CD9" s="80">
        <f t="shared" ref="CD9:CD13" si="47">IFERROR((CA9-BX9)/BX9,0)</f>
        <v>0</v>
      </c>
      <c r="CF9" s="40">
        <v>0</v>
      </c>
      <c r="CG9" s="41">
        <v>0</v>
      </c>
      <c r="CH9" s="66">
        <f t="shared" si="32"/>
        <v>0</v>
      </c>
      <c r="CI9" s="40">
        <v>0</v>
      </c>
      <c r="CJ9" s="41">
        <v>0</v>
      </c>
      <c r="CK9" s="66">
        <f t="shared" si="33"/>
        <v>0</v>
      </c>
      <c r="CL9" s="80">
        <f t="shared" si="34"/>
        <v>0</v>
      </c>
      <c r="CM9" s="85">
        <f t="shared" si="35"/>
        <v>0</v>
      </c>
      <c r="CN9" s="80">
        <f t="shared" ref="CN9:CN13" si="48">IFERROR((CK9-CH9)/CH9,0)</f>
        <v>0</v>
      </c>
      <c r="CP9" s="40">
        <v>0</v>
      </c>
      <c r="CQ9" s="41">
        <v>0</v>
      </c>
      <c r="CR9" s="66">
        <f t="shared" si="36"/>
        <v>0</v>
      </c>
      <c r="CS9" s="40">
        <v>0</v>
      </c>
      <c r="CT9" s="41">
        <v>0</v>
      </c>
      <c r="CU9" s="66">
        <f t="shared" si="37"/>
        <v>0</v>
      </c>
      <c r="CV9" s="80">
        <f t="shared" si="38"/>
        <v>0</v>
      </c>
      <c r="CW9" s="85">
        <f t="shared" si="39"/>
        <v>0</v>
      </c>
      <c r="CX9" s="80">
        <f t="shared" ref="CX9:CX13" si="49">IFERROR((CU9-CR9)/CR9,0)</f>
        <v>0</v>
      </c>
    </row>
    <row r="10" spans="1:102" ht="24.95" customHeight="1">
      <c r="A10" s="3">
        <v>3</v>
      </c>
      <c r="B10" s="47" t="s">
        <v>211</v>
      </c>
      <c r="D10" s="40">
        <v>0</v>
      </c>
      <c r="E10" s="41">
        <v>0</v>
      </c>
      <c r="F10" s="66">
        <f t="shared" si="0"/>
        <v>0</v>
      </c>
      <c r="G10" s="40">
        <v>0</v>
      </c>
      <c r="H10" s="41">
        <v>0</v>
      </c>
      <c r="I10" s="66">
        <f t="shared" si="1"/>
        <v>0</v>
      </c>
      <c r="J10" s="80">
        <f t="shared" si="2"/>
        <v>0</v>
      </c>
      <c r="K10" s="85">
        <f t="shared" si="3"/>
        <v>0</v>
      </c>
      <c r="L10" s="80">
        <f t="shared" si="40"/>
        <v>0</v>
      </c>
      <c r="N10" s="40">
        <v>0</v>
      </c>
      <c r="O10" s="41">
        <v>0</v>
      </c>
      <c r="P10" s="66">
        <f t="shared" si="4"/>
        <v>0</v>
      </c>
      <c r="Q10" s="40">
        <v>0</v>
      </c>
      <c r="R10" s="41">
        <v>0</v>
      </c>
      <c r="S10" s="66">
        <f t="shared" si="5"/>
        <v>0</v>
      </c>
      <c r="T10" s="80">
        <f t="shared" si="6"/>
        <v>0</v>
      </c>
      <c r="U10" s="85">
        <f t="shared" si="7"/>
        <v>0</v>
      </c>
      <c r="V10" s="80">
        <f t="shared" si="41"/>
        <v>0</v>
      </c>
      <c r="X10" s="40">
        <v>0</v>
      </c>
      <c r="Y10" s="41">
        <v>0</v>
      </c>
      <c r="Z10" s="66">
        <f t="shared" si="8"/>
        <v>0</v>
      </c>
      <c r="AA10" s="40">
        <v>0</v>
      </c>
      <c r="AB10" s="41">
        <v>0</v>
      </c>
      <c r="AC10" s="66">
        <f t="shared" si="9"/>
        <v>0</v>
      </c>
      <c r="AD10" s="80">
        <f t="shared" si="10"/>
        <v>0</v>
      </c>
      <c r="AE10" s="85">
        <f t="shared" si="11"/>
        <v>0</v>
      </c>
      <c r="AF10" s="80">
        <f t="shared" si="42"/>
        <v>0</v>
      </c>
      <c r="AH10" s="40">
        <v>0</v>
      </c>
      <c r="AI10" s="41">
        <v>0</v>
      </c>
      <c r="AJ10" s="66">
        <f t="shared" si="12"/>
        <v>0</v>
      </c>
      <c r="AK10" s="40">
        <v>0</v>
      </c>
      <c r="AL10" s="41">
        <v>0</v>
      </c>
      <c r="AM10" s="66">
        <f t="shared" si="13"/>
        <v>0</v>
      </c>
      <c r="AN10" s="80">
        <f t="shared" si="14"/>
        <v>0</v>
      </c>
      <c r="AO10" s="85">
        <f t="shared" si="15"/>
        <v>0</v>
      </c>
      <c r="AP10" s="80">
        <f t="shared" si="43"/>
        <v>0</v>
      </c>
      <c r="AR10" s="40">
        <v>0</v>
      </c>
      <c r="AS10" s="41">
        <v>0</v>
      </c>
      <c r="AT10" s="66">
        <f t="shared" si="16"/>
        <v>0</v>
      </c>
      <c r="AU10" s="40">
        <v>0</v>
      </c>
      <c r="AV10" s="41">
        <v>0</v>
      </c>
      <c r="AW10" s="66">
        <f t="shared" si="17"/>
        <v>0</v>
      </c>
      <c r="AX10" s="80">
        <f t="shared" si="18"/>
        <v>0</v>
      </c>
      <c r="AY10" s="85">
        <f t="shared" si="19"/>
        <v>0</v>
      </c>
      <c r="AZ10" s="80">
        <f t="shared" si="44"/>
        <v>0</v>
      </c>
      <c r="BB10" s="40">
        <v>0</v>
      </c>
      <c r="BC10" s="41">
        <v>0</v>
      </c>
      <c r="BD10" s="66">
        <f t="shared" si="20"/>
        <v>0</v>
      </c>
      <c r="BE10" s="40">
        <v>0</v>
      </c>
      <c r="BF10" s="41">
        <v>0</v>
      </c>
      <c r="BG10" s="66">
        <f t="shared" si="21"/>
        <v>0</v>
      </c>
      <c r="BH10" s="80">
        <f t="shared" si="22"/>
        <v>0</v>
      </c>
      <c r="BI10" s="85">
        <f t="shared" si="23"/>
        <v>0</v>
      </c>
      <c r="BJ10" s="80">
        <f t="shared" si="45"/>
        <v>0</v>
      </c>
      <c r="BL10" s="40">
        <v>0</v>
      </c>
      <c r="BM10" s="41">
        <v>0</v>
      </c>
      <c r="BN10" s="66">
        <f t="shared" si="24"/>
        <v>0</v>
      </c>
      <c r="BO10" s="40">
        <v>0</v>
      </c>
      <c r="BP10" s="41">
        <v>0</v>
      </c>
      <c r="BQ10" s="66">
        <f t="shared" si="25"/>
        <v>0</v>
      </c>
      <c r="BR10" s="80">
        <f t="shared" si="26"/>
        <v>0</v>
      </c>
      <c r="BS10" s="85">
        <f t="shared" si="27"/>
        <v>0</v>
      </c>
      <c r="BT10" s="80">
        <f t="shared" si="46"/>
        <v>0</v>
      </c>
      <c r="BV10" s="40">
        <v>0</v>
      </c>
      <c r="BW10" s="41">
        <v>0</v>
      </c>
      <c r="BX10" s="66">
        <f t="shared" si="28"/>
        <v>0</v>
      </c>
      <c r="BY10" s="40">
        <v>0</v>
      </c>
      <c r="BZ10" s="41">
        <v>0</v>
      </c>
      <c r="CA10" s="66">
        <f t="shared" si="29"/>
        <v>0</v>
      </c>
      <c r="CB10" s="80">
        <f t="shared" si="30"/>
        <v>0</v>
      </c>
      <c r="CC10" s="85">
        <f t="shared" si="31"/>
        <v>0</v>
      </c>
      <c r="CD10" s="80">
        <f t="shared" si="47"/>
        <v>0</v>
      </c>
      <c r="CF10" s="40">
        <v>0</v>
      </c>
      <c r="CG10" s="41">
        <v>0</v>
      </c>
      <c r="CH10" s="66">
        <f t="shared" si="32"/>
        <v>0</v>
      </c>
      <c r="CI10" s="40">
        <v>1</v>
      </c>
      <c r="CJ10" s="41">
        <v>0</v>
      </c>
      <c r="CK10" s="66">
        <f t="shared" si="33"/>
        <v>1</v>
      </c>
      <c r="CL10" s="80">
        <f t="shared" si="34"/>
        <v>1.0101010101010101E-3</v>
      </c>
      <c r="CM10" s="85">
        <f t="shared" si="35"/>
        <v>0</v>
      </c>
      <c r="CN10" s="80">
        <f t="shared" si="48"/>
        <v>0</v>
      </c>
      <c r="CP10" s="40">
        <v>0</v>
      </c>
      <c r="CQ10" s="41">
        <v>0</v>
      </c>
      <c r="CR10" s="66">
        <f t="shared" si="36"/>
        <v>0</v>
      </c>
      <c r="CS10" s="40">
        <v>0</v>
      </c>
      <c r="CT10" s="41">
        <v>0</v>
      </c>
      <c r="CU10" s="66">
        <f t="shared" si="37"/>
        <v>0</v>
      </c>
      <c r="CV10" s="80">
        <f t="shared" si="38"/>
        <v>0</v>
      </c>
      <c r="CW10" s="85">
        <f t="shared" si="39"/>
        <v>0</v>
      </c>
      <c r="CX10" s="80">
        <f t="shared" si="49"/>
        <v>0</v>
      </c>
    </row>
    <row r="11" spans="1:102" ht="24.95" customHeight="1">
      <c r="A11" s="3">
        <v>4</v>
      </c>
      <c r="B11" s="47" t="s">
        <v>199</v>
      </c>
      <c r="D11" s="40">
        <v>0</v>
      </c>
      <c r="E11" s="41">
        <v>0</v>
      </c>
      <c r="F11" s="66">
        <f t="shared" si="0"/>
        <v>0</v>
      </c>
      <c r="G11" s="40">
        <v>0</v>
      </c>
      <c r="H11" s="41">
        <v>0</v>
      </c>
      <c r="I11" s="66">
        <f t="shared" si="1"/>
        <v>0</v>
      </c>
      <c r="J11" s="80">
        <f t="shared" si="2"/>
        <v>0</v>
      </c>
      <c r="K11" s="85">
        <f t="shared" si="3"/>
        <v>0</v>
      </c>
      <c r="L11" s="80">
        <f t="shared" si="40"/>
        <v>0</v>
      </c>
      <c r="N11" s="40">
        <v>0</v>
      </c>
      <c r="O11" s="41">
        <v>0</v>
      </c>
      <c r="P11" s="66">
        <f t="shared" si="4"/>
        <v>0</v>
      </c>
      <c r="Q11" s="40">
        <v>0</v>
      </c>
      <c r="R11" s="41">
        <v>0</v>
      </c>
      <c r="S11" s="66">
        <f t="shared" si="5"/>
        <v>0</v>
      </c>
      <c r="T11" s="80">
        <f t="shared" si="6"/>
        <v>0</v>
      </c>
      <c r="U11" s="85">
        <f t="shared" si="7"/>
        <v>0</v>
      </c>
      <c r="V11" s="80">
        <f t="shared" si="41"/>
        <v>0</v>
      </c>
      <c r="X11" s="40">
        <v>0</v>
      </c>
      <c r="Y11" s="41">
        <v>0</v>
      </c>
      <c r="Z11" s="66">
        <f t="shared" si="8"/>
        <v>0</v>
      </c>
      <c r="AA11" s="40">
        <v>0</v>
      </c>
      <c r="AB11" s="41">
        <v>0</v>
      </c>
      <c r="AC11" s="66">
        <f t="shared" si="9"/>
        <v>0</v>
      </c>
      <c r="AD11" s="80">
        <f t="shared" si="10"/>
        <v>0</v>
      </c>
      <c r="AE11" s="85">
        <f t="shared" si="11"/>
        <v>0</v>
      </c>
      <c r="AF11" s="80">
        <f t="shared" si="42"/>
        <v>0</v>
      </c>
      <c r="AH11" s="40">
        <v>0</v>
      </c>
      <c r="AI11" s="41">
        <v>0</v>
      </c>
      <c r="AJ11" s="66">
        <f t="shared" si="12"/>
        <v>0</v>
      </c>
      <c r="AK11" s="40">
        <v>0</v>
      </c>
      <c r="AL11" s="41">
        <v>0</v>
      </c>
      <c r="AM11" s="66">
        <f t="shared" si="13"/>
        <v>0</v>
      </c>
      <c r="AN11" s="80">
        <f t="shared" si="14"/>
        <v>0</v>
      </c>
      <c r="AO11" s="85">
        <f t="shared" si="15"/>
        <v>0</v>
      </c>
      <c r="AP11" s="80">
        <f t="shared" si="43"/>
        <v>0</v>
      </c>
      <c r="AR11" s="40">
        <v>0</v>
      </c>
      <c r="AS11" s="41">
        <v>0</v>
      </c>
      <c r="AT11" s="66">
        <f t="shared" si="16"/>
        <v>0</v>
      </c>
      <c r="AU11" s="40">
        <v>0</v>
      </c>
      <c r="AV11" s="41">
        <v>0</v>
      </c>
      <c r="AW11" s="66">
        <f t="shared" si="17"/>
        <v>0</v>
      </c>
      <c r="AX11" s="80">
        <f t="shared" si="18"/>
        <v>0</v>
      </c>
      <c r="AY11" s="85">
        <f t="shared" si="19"/>
        <v>0</v>
      </c>
      <c r="AZ11" s="80">
        <f t="shared" si="44"/>
        <v>0</v>
      </c>
      <c r="BB11" s="40">
        <v>6</v>
      </c>
      <c r="BC11" s="41">
        <v>0</v>
      </c>
      <c r="BD11" s="66">
        <f t="shared" si="20"/>
        <v>6</v>
      </c>
      <c r="BE11" s="40">
        <v>1</v>
      </c>
      <c r="BF11" s="41">
        <v>0</v>
      </c>
      <c r="BG11" s="66">
        <f t="shared" si="21"/>
        <v>1</v>
      </c>
      <c r="BH11" s="80">
        <f t="shared" si="22"/>
        <v>1.5634771732332708E-4</v>
      </c>
      <c r="BI11" s="85">
        <f t="shared" si="23"/>
        <v>-0.83333333333333337</v>
      </c>
      <c r="BJ11" s="80">
        <f t="shared" si="45"/>
        <v>-0.83333333333333337</v>
      </c>
      <c r="BL11" s="40">
        <v>0</v>
      </c>
      <c r="BM11" s="41">
        <v>0</v>
      </c>
      <c r="BN11" s="66">
        <f t="shared" si="24"/>
        <v>0</v>
      </c>
      <c r="BO11" s="40">
        <v>0</v>
      </c>
      <c r="BP11" s="41">
        <v>0</v>
      </c>
      <c r="BQ11" s="66">
        <f t="shared" si="25"/>
        <v>0</v>
      </c>
      <c r="BR11" s="80">
        <f t="shared" si="26"/>
        <v>0</v>
      </c>
      <c r="BS11" s="85">
        <f t="shared" si="27"/>
        <v>0</v>
      </c>
      <c r="BT11" s="80">
        <f t="shared" si="46"/>
        <v>0</v>
      </c>
      <c r="BV11" s="40">
        <v>0</v>
      </c>
      <c r="BW11" s="41">
        <v>0</v>
      </c>
      <c r="BX11" s="66">
        <f t="shared" si="28"/>
        <v>0</v>
      </c>
      <c r="BY11" s="40">
        <v>0</v>
      </c>
      <c r="BZ11" s="41">
        <v>0</v>
      </c>
      <c r="CA11" s="66">
        <f t="shared" si="29"/>
        <v>0</v>
      </c>
      <c r="CB11" s="80">
        <f t="shared" si="30"/>
        <v>0</v>
      </c>
      <c r="CC11" s="85">
        <f t="shared" si="31"/>
        <v>0</v>
      </c>
      <c r="CD11" s="80">
        <f t="shared" si="47"/>
        <v>0</v>
      </c>
      <c r="CF11" s="40">
        <v>0</v>
      </c>
      <c r="CG11" s="41">
        <v>0</v>
      </c>
      <c r="CH11" s="66">
        <f t="shared" si="32"/>
        <v>0</v>
      </c>
      <c r="CI11" s="40">
        <v>0</v>
      </c>
      <c r="CJ11" s="41">
        <v>0</v>
      </c>
      <c r="CK11" s="66">
        <f t="shared" si="33"/>
        <v>0</v>
      </c>
      <c r="CL11" s="80">
        <f t="shared" si="34"/>
        <v>0</v>
      </c>
      <c r="CM11" s="85">
        <f t="shared" si="35"/>
        <v>0</v>
      </c>
      <c r="CN11" s="80">
        <f t="shared" si="48"/>
        <v>0</v>
      </c>
      <c r="CP11" s="40">
        <v>0</v>
      </c>
      <c r="CQ11" s="41">
        <v>0</v>
      </c>
      <c r="CR11" s="66">
        <f t="shared" si="36"/>
        <v>0</v>
      </c>
      <c r="CS11" s="40">
        <v>0</v>
      </c>
      <c r="CT11" s="41">
        <v>0</v>
      </c>
      <c r="CU11" s="66">
        <f t="shared" si="37"/>
        <v>0</v>
      </c>
      <c r="CV11" s="80">
        <f t="shared" si="38"/>
        <v>0</v>
      </c>
      <c r="CW11" s="85">
        <f t="shared" si="39"/>
        <v>0</v>
      </c>
      <c r="CX11" s="80">
        <f t="shared" si="49"/>
        <v>0</v>
      </c>
    </row>
    <row r="12" spans="1:102" ht="24.95" customHeight="1">
      <c r="A12" s="3">
        <v>5</v>
      </c>
      <c r="B12" s="47" t="s">
        <v>129</v>
      </c>
      <c r="D12" s="40">
        <v>0</v>
      </c>
      <c r="E12" s="41">
        <v>0</v>
      </c>
      <c r="F12" s="66">
        <f t="shared" si="0"/>
        <v>0</v>
      </c>
      <c r="G12" s="40">
        <v>0</v>
      </c>
      <c r="H12" s="41">
        <v>0</v>
      </c>
      <c r="I12" s="66">
        <f t="shared" si="1"/>
        <v>0</v>
      </c>
      <c r="J12" s="80">
        <f t="shared" si="2"/>
        <v>0</v>
      </c>
      <c r="K12" s="85">
        <f t="shared" si="3"/>
        <v>0</v>
      </c>
      <c r="L12" s="80">
        <f t="shared" si="40"/>
        <v>0</v>
      </c>
      <c r="N12" s="40">
        <v>0</v>
      </c>
      <c r="O12" s="41">
        <v>0</v>
      </c>
      <c r="P12" s="66">
        <f t="shared" si="4"/>
        <v>0</v>
      </c>
      <c r="Q12" s="40">
        <v>0</v>
      </c>
      <c r="R12" s="41">
        <v>0</v>
      </c>
      <c r="S12" s="66">
        <f t="shared" si="5"/>
        <v>0</v>
      </c>
      <c r="T12" s="80">
        <f t="shared" si="6"/>
        <v>0</v>
      </c>
      <c r="U12" s="85">
        <f t="shared" si="7"/>
        <v>0</v>
      </c>
      <c r="V12" s="80">
        <f t="shared" si="41"/>
        <v>0</v>
      </c>
      <c r="X12" s="40">
        <v>0</v>
      </c>
      <c r="Y12" s="41">
        <v>0</v>
      </c>
      <c r="Z12" s="66">
        <f t="shared" si="8"/>
        <v>0</v>
      </c>
      <c r="AA12" s="40">
        <v>0</v>
      </c>
      <c r="AB12" s="41">
        <v>0</v>
      </c>
      <c r="AC12" s="66">
        <f t="shared" si="9"/>
        <v>0</v>
      </c>
      <c r="AD12" s="80">
        <f t="shared" si="10"/>
        <v>0</v>
      </c>
      <c r="AE12" s="85">
        <f t="shared" si="11"/>
        <v>0</v>
      </c>
      <c r="AF12" s="80">
        <f t="shared" si="42"/>
        <v>0</v>
      </c>
      <c r="AH12" s="40">
        <v>0</v>
      </c>
      <c r="AI12" s="41">
        <v>0</v>
      </c>
      <c r="AJ12" s="66">
        <f t="shared" si="12"/>
        <v>0</v>
      </c>
      <c r="AK12" s="40">
        <v>0</v>
      </c>
      <c r="AL12" s="41">
        <v>0</v>
      </c>
      <c r="AM12" s="66">
        <f t="shared" si="13"/>
        <v>0</v>
      </c>
      <c r="AN12" s="80">
        <f t="shared" si="14"/>
        <v>0</v>
      </c>
      <c r="AO12" s="85">
        <f t="shared" si="15"/>
        <v>0</v>
      </c>
      <c r="AP12" s="80">
        <f t="shared" si="43"/>
        <v>0</v>
      </c>
      <c r="AR12" s="40">
        <v>0</v>
      </c>
      <c r="AS12" s="41">
        <v>0</v>
      </c>
      <c r="AT12" s="66">
        <f t="shared" si="16"/>
        <v>0</v>
      </c>
      <c r="AU12" s="40">
        <v>0</v>
      </c>
      <c r="AV12" s="41">
        <v>0</v>
      </c>
      <c r="AW12" s="66">
        <f t="shared" si="17"/>
        <v>0</v>
      </c>
      <c r="AX12" s="80">
        <f t="shared" si="18"/>
        <v>0</v>
      </c>
      <c r="AY12" s="85">
        <f t="shared" si="19"/>
        <v>0</v>
      </c>
      <c r="AZ12" s="80">
        <f t="shared" si="44"/>
        <v>0</v>
      </c>
      <c r="BB12" s="40">
        <v>1</v>
      </c>
      <c r="BC12" s="41">
        <v>0</v>
      </c>
      <c r="BD12" s="66">
        <f t="shared" si="20"/>
        <v>1</v>
      </c>
      <c r="BE12" s="40">
        <v>1</v>
      </c>
      <c r="BF12" s="41">
        <v>0</v>
      </c>
      <c r="BG12" s="66">
        <f t="shared" si="21"/>
        <v>1</v>
      </c>
      <c r="BH12" s="80">
        <f t="shared" si="22"/>
        <v>1.5634771732332708E-4</v>
      </c>
      <c r="BI12" s="85">
        <f t="shared" si="23"/>
        <v>0</v>
      </c>
      <c r="BJ12" s="80">
        <f t="shared" si="45"/>
        <v>0</v>
      </c>
      <c r="BL12" s="40">
        <v>0</v>
      </c>
      <c r="BM12" s="41">
        <v>0</v>
      </c>
      <c r="BN12" s="66">
        <f t="shared" si="24"/>
        <v>0</v>
      </c>
      <c r="BO12" s="40">
        <v>0</v>
      </c>
      <c r="BP12" s="41">
        <v>0</v>
      </c>
      <c r="BQ12" s="66">
        <f t="shared" si="25"/>
        <v>0</v>
      </c>
      <c r="BR12" s="80">
        <f t="shared" si="26"/>
        <v>0</v>
      </c>
      <c r="BS12" s="85">
        <f t="shared" si="27"/>
        <v>0</v>
      </c>
      <c r="BT12" s="80">
        <f t="shared" si="46"/>
        <v>0</v>
      </c>
      <c r="BV12" s="40">
        <v>0</v>
      </c>
      <c r="BW12" s="41">
        <v>0</v>
      </c>
      <c r="BX12" s="66">
        <f t="shared" si="28"/>
        <v>0</v>
      </c>
      <c r="BY12" s="40">
        <v>0</v>
      </c>
      <c r="BZ12" s="41">
        <v>0</v>
      </c>
      <c r="CA12" s="66">
        <f t="shared" si="29"/>
        <v>0</v>
      </c>
      <c r="CB12" s="80">
        <f t="shared" si="30"/>
        <v>0</v>
      </c>
      <c r="CC12" s="85">
        <f t="shared" si="31"/>
        <v>0</v>
      </c>
      <c r="CD12" s="80">
        <f t="shared" si="47"/>
        <v>0</v>
      </c>
      <c r="CF12" s="40">
        <v>1</v>
      </c>
      <c r="CG12" s="41">
        <v>0</v>
      </c>
      <c r="CH12" s="66">
        <f t="shared" si="32"/>
        <v>1</v>
      </c>
      <c r="CI12" s="40">
        <v>0</v>
      </c>
      <c r="CJ12" s="41">
        <v>0</v>
      </c>
      <c r="CK12" s="66">
        <f t="shared" si="33"/>
        <v>0</v>
      </c>
      <c r="CL12" s="80">
        <f t="shared" si="34"/>
        <v>0</v>
      </c>
      <c r="CM12" s="85">
        <f t="shared" si="35"/>
        <v>-1</v>
      </c>
      <c r="CN12" s="80">
        <f t="shared" si="48"/>
        <v>-1</v>
      </c>
      <c r="CP12" s="40">
        <v>0</v>
      </c>
      <c r="CQ12" s="41">
        <v>0</v>
      </c>
      <c r="CR12" s="66">
        <f t="shared" si="36"/>
        <v>0</v>
      </c>
      <c r="CS12" s="40">
        <v>0</v>
      </c>
      <c r="CT12" s="41">
        <v>0</v>
      </c>
      <c r="CU12" s="66">
        <f t="shared" si="37"/>
        <v>0</v>
      </c>
      <c r="CV12" s="80">
        <f t="shared" si="38"/>
        <v>0</v>
      </c>
      <c r="CW12" s="85">
        <f t="shared" si="39"/>
        <v>0</v>
      </c>
      <c r="CX12" s="80">
        <f t="shared" si="49"/>
        <v>0</v>
      </c>
    </row>
    <row r="13" spans="1:102" ht="24.95" customHeight="1">
      <c r="A13" s="3">
        <v>6</v>
      </c>
      <c r="B13" s="47" t="s">
        <v>84</v>
      </c>
      <c r="D13" s="40">
        <v>0</v>
      </c>
      <c r="E13" s="41">
        <v>0</v>
      </c>
      <c r="F13" s="66">
        <f t="shared" si="0"/>
        <v>0</v>
      </c>
      <c r="G13" s="40">
        <v>0</v>
      </c>
      <c r="H13" s="41">
        <v>0</v>
      </c>
      <c r="I13" s="66">
        <f t="shared" si="1"/>
        <v>0</v>
      </c>
      <c r="J13" s="80">
        <f t="shared" si="2"/>
        <v>0</v>
      </c>
      <c r="K13" s="85">
        <f t="shared" si="3"/>
        <v>0</v>
      </c>
      <c r="L13" s="80">
        <f t="shared" si="40"/>
        <v>0</v>
      </c>
      <c r="N13" s="40">
        <v>0</v>
      </c>
      <c r="O13" s="41">
        <v>0</v>
      </c>
      <c r="P13" s="66">
        <f t="shared" si="4"/>
        <v>0</v>
      </c>
      <c r="Q13" s="40">
        <v>0</v>
      </c>
      <c r="R13" s="41">
        <v>0</v>
      </c>
      <c r="S13" s="66">
        <f t="shared" si="5"/>
        <v>0</v>
      </c>
      <c r="T13" s="80">
        <f t="shared" si="6"/>
        <v>0</v>
      </c>
      <c r="U13" s="85">
        <f t="shared" si="7"/>
        <v>0</v>
      </c>
      <c r="V13" s="80">
        <f t="shared" si="41"/>
        <v>0</v>
      </c>
      <c r="X13" s="40">
        <v>0</v>
      </c>
      <c r="Y13" s="41">
        <v>0</v>
      </c>
      <c r="Z13" s="66">
        <f t="shared" si="8"/>
        <v>0</v>
      </c>
      <c r="AA13" s="40">
        <v>0</v>
      </c>
      <c r="AB13" s="41">
        <v>0</v>
      </c>
      <c r="AC13" s="66">
        <f t="shared" si="9"/>
        <v>0</v>
      </c>
      <c r="AD13" s="80">
        <f t="shared" si="10"/>
        <v>0</v>
      </c>
      <c r="AE13" s="85">
        <f t="shared" si="11"/>
        <v>0</v>
      </c>
      <c r="AF13" s="80">
        <f t="shared" si="42"/>
        <v>0</v>
      </c>
      <c r="AH13" s="40">
        <v>0</v>
      </c>
      <c r="AI13" s="41">
        <v>0</v>
      </c>
      <c r="AJ13" s="66">
        <f t="shared" si="12"/>
        <v>0</v>
      </c>
      <c r="AK13" s="40">
        <v>0</v>
      </c>
      <c r="AL13" s="41">
        <v>0</v>
      </c>
      <c r="AM13" s="66">
        <f t="shared" si="13"/>
        <v>0</v>
      </c>
      <c r="AN13" s="80">
        <f t="shared" si="14"/>
        <v>0</v>
      </c>
      <c r="AO13" s="85">
        <f t="shared" si="15"/>
        <v>0</v>
      </c>
      <c r="AP13" s="80">
        <f t="shared" si="43"/>
        <v>0</v>
      </c>
      <c r="AR13" s="40">
        <v>0</v>
      </c>
      <c r="AS13" s="41">
        <v>0</v>
      </c>
      <c r="AT13" s="66">
        <f t="shared" si="16"/>
        <v>0</v>
      </c>
      <c r="AU13" s="40">
        <v>0</v>
      </c>
      <c r="AV13" s="41">
        <v>0</v>
      </c>
      <c r="AW13" s="66">
        <f t="shared" si="17"/>
        <v>0</v>
      </c>
      <c r="AX13" s="80">
        <f t="shared" si="18"/>
        <v>0</v>
      </c>
      <c r="AY13" s="85">
        <f t="shared" si="19"/>
        <v>0</v>
      </c>
      <c r="AZ13" s="80">
        <f t="shared" si="44"/>
        <v>0</v>
      </c>
      <c r="BB13" s="40">
        <v>52</v>
      </c>
      <c r="BC13" s="41">
        <v>0</v>
      </c>
      <c r="BD13" s="66">
        <f t="shared" si="20"/>
        <v>52</v>
      </c>
      <c r="BE13" s="40">
        <v>52</v>
      </c>
      <c r="BF13" s="41">
        <v>0</v>
      </c>
      <c r="BG13" s="66">
        <f t="shared" si="21"/>
        <v>52</v>
      </c>
      <c r="BH13" s="80">
        <f t="shared" si="22"/>
        <v>8.130081300813009E-3</v>
      </c>
      <c r="BI13" s="85">
        <f t="shared" si="23"/>
        <v>0</v>
      </c>
      <c r="BJ13" s="80">
        <f t="shared" si="45"/>
        <v>0</v>
      </c>
      <c r="BL13" s="40">
        <v>0</v>
      </c>
      <c r="BM13" s="41">
        <v>0</v>
      </c>
      <c r="BN13" s="66">
        <f t="shared" si="24"/>
        <v>0</v>
      </c>
      <c r="BO13" s="40">
        <v>0</v>
      </c>
      <c r="BP13" s="41">
        <v>0</v>
      </c>
      <c r="BQ13" s="66">
        <f t="shared" si="25"/>
        <v>0</v>
      </c>
      <c r="BR13" s="80">
        <f t="shared" si="26"/>
        <v>0</v>
      </c>
      <c r="BS13" s="85">
        <f t="shared" si="27"/>
        <v>0</v>
      </c>
      <c r="BT13" s="80">
        <f t="shared" si="46"/>
        <v>0</v>
      </c>
      <c r="BV13" s="40">
        <v>0</v>
      </c>
      <c r="BW13" s="41">
        <v>0</v>
      </c>
      <c r="BX13" s="66">
        <f t="shared" si="28"/>
        <v>0</v>
      </c>
      <c r="BY13" s="40">
        <v>0</v>
      </c>
      <c r="BZ13" s="41">
        <v>0</v>
      </c>
      <c r="CA13" s="66">
        <f t="shared" si="29"/>
        <v>0</v>
      </c>
      <c r="CB13" s="80">
        <f t="shared" si="30"/>
        <v>0</v>
      </c>
      <c r="CC13" s="85">
        <f t="shared" si="31"/>
        <v>0</v>
      </c>
      <c r="CD13" s="80">
        <f t="shared" si="47"/>
        <v>0</v>
      </c>
      <c r="CF13" s="40">
        <v>0</v>
      </c>
      <c r="CG13" s="41">
        <v>0</v>
      </c>
      <c r="CH13" s="66">
        <f t="shared" si="32"/>
        <v>0</v>
      </c>
      <c r="CI13" s="40">
        <v>0</v>
      </c>
      <c r="CJ13" s="41">
        <v>0</v>
      </c>
      <c r="CK13" s="66">
        <f t="shared" si="33"/>
        <v>0</v>
      </c>
      <c r="CL13" s="80">
        <f t="shared" si="34"/>
        <v>0</v>
      </c>
      <c r="CM13" s="85">
        <f t="shared" si="35"/>
        <v>0</v>
      </c>
      <c r="CN13" s="80">
        <f t="shared" si="48"/>
        <v>0</v>
      </c>
      <c r="CP13" s="40">
        <v>0</v>
      </c>
      <c r="CQ13" s="41">
        <v>0</v>
      </c>
      <c r="CR13" s="66">
        <f t="shared" si="36"/>
        <v>0</v>
      </c>
      <c r="CS13" s="40">
        <v>0</v>
      </c>
      <c r="CT13" s="41">
        <v>0</v>
      </c>
      <c r="CU13" s="66">
        <f t="shared" si="37"/>
        <v>0</v>
      </c>
      <c r="CV13" s="80">
        <f t="shared" si="38"/>
        <v>0</v>
      </c>
      <c r="CW13" s="85">
        <f t="shared" si="39"/>
        <v>0</v>
      </c>
      <c r="CX13" s="80">
        <f t="shared" si="49"/>
        <v>0</v>
      </c>
    </row>
    <row r="14" spans="1:102" ht="24.95" customHeight="1">
      <c r="A14" s="3">
        <v>7</v>
      </c>
      <c r="B14" s="47" t="s">
        <v>194</v>
      </c>
      <c r="D14" s="40">
        <v>0</v>
      </c>
      <c r="E14" s="41">
        <v>0</v>
      </c>
      <c r="F14" s="66">
        <f t="shared" si="0"/>
        <v>0</v>
      </c>
      <c r="G14" s="40">
        <v>0</v>
      </c>
      <c r="H14" s="41">
        <v>0</v>
      </c>
      <c r="I14" s="66">
        <f t="shared" si="1"/>
        <v>0</v>
      </c>
      <c r="J14" s="80">
        <f t="shared" si="2"/>
        <v>0</v>
      </c>
      <c r="K14" s="85">
        <f t="shared" si="3"/>
        <v>0</v>
      </c>
      <c r="L14" s="80">
        <f>IFERROR((I14-F14)/F14,0)</f>
        <v>0</v>
      </c>
      <c r="N14" s="40">
        <v>0</v>
      </c>
      <c r="O14" s="41">
        <v>0</v>
      </c>
      <c r="P14" s="66">
        <f t="shared" si="4"/>
        <v>0</v>
      </c>
      <c r="Q14" s="40">
        <v>0</v>
      </c>
      <c r="R14" s="41">
        <v>0</v>
      </c>
      <c r="S14" s="66">
        <f t="shared" si="5"/>
        <v>0</v>
      </c>
      <c r="T14" s="80">
        <f t="shared" si="6"/>
        <v>0</v>
      </c>
      <c r="U14" s="85">
        <f t="shared" si="7"/>
        <v>0</v>
      </c>
      <c r="V14" s="80">
        <f>IFERROR((S14-P14)/P14,0)</f>
        <v>0</v>
      </c>
      <c r="X14" s="40">
        <v>0</v>
      </c>
      <c r="Y14" s="41">
        <v>0</v>
      </c>
      <c r="Z14" s="66">
        <f t="shared" si="8"/>
        <v>0</v>
      </c>
      <c r="AA14" s="40">
        <v>0</v>
      </c>
      <c r="AB14" s="41">
        <v>0</v>
      </c>
      <c r="AC14" s="66">
        <f t="shared" si="9"/>
        <v>0</v>
      </c>
      <c r="AD14" s="80">
        <f t="shared" si="10"/>
        <v>0</v>
      </c>
      <c r="AE14" s="85">
        <f t="shared" si="11"/>
        <v>0</v>
      </c>
      <c r="AF14" s="80">
        <f>IFERROR((AC14-Z14)/Z14,0)</f>
        <v>0</v>
      </c>
      <c r="AH14" s="40">
        <v>0</v>
      </c>
      <c r="AI14" s="41">
        <v>0</v>
      </c>
      <c r="AJ14" s="66">
        <f t="shared" si="12"/>
        <v>0</v>
      </c>
      <c r="AK14" s="40">
        <v>0</v>
      </c>
      <c r="AL14" s="41">
        <v>0</v>
      </c>
      <c r="AM14" s="66">
        <f t="shared" si="13"/>
        <v>0</v>
      </c>
      <c r="AN14" s="80">
        <f t="shared" si="14"/>
        <v>0</v>
      </c>
      <c r="AO14" s="85">
        <f t="shared" si="15"/>
        <v>0</v>
      </c>
      <c r="AP14" s="80">
        <f>IFERROR((AM14-AJ14)/AJ14,0)</f>
        <v>0</v>
      </c>
      <c r="AR14" s="40">
        <v>0</v>
      </c>
      <c r="AS14" s="41">
        <v>0</v>
      </c>
      <c r="AT14" s="66">
        <f t="shared" si="16"/>
        <v>0</v>
      </c>
      <c r="AU14" s="40">
        <v>0</v>
      </c>
      <c r="AV14" s="41">
        <v>0</v>
      </c>
      <c r="AW14" s="66">
        <f t="shared" si="17"/>
        <v>0</v>
      </c>
      <c r="AX14" s="80">
        <f t="shared" si="18"/>
        <v>0</v>
      </c>
      <c r="AY14" s="85">
        <f t="shared" si="19"/>
        <v>0</v>
      </c>
      <c r="AZ14" s="80">
        <f>IFERROR((AW14-AT14)/AT14,0)</f>
        <v>0</v>
      </c>
      <c r="BB14" s="40">
        <v>29</v>
      </c>
      <c r="BC14" s="41">
        <v>0</v>
      </c>
      <c r="BD14" s="66">
        <f t="shared" si="20"/>
        <v>29</v>
      </c>
      <c r="BE14" s="40">
        <v>10</v>
      </c>
      <c r="BF14" s="41">
        <v>0</v>
      </c>
      <c r="BG14" s="66">
        <f t="shared" si="21"/>
        <v>10</v>
      </c>
      <c r="BH14" s="80">
        <f t="shared" si="22"/>
        <v>1.5634771732332708E-3</v>
      </c>
      <c r="BI14" s="85">
        <f t="shared" si="23"/>
        <v>-0.65517241379310343</v>
      </c>
      <c r="BJ14" s="80">
        <f>IFERROR((BG14-BD14)/BD14,0)</f>
        <v>-0.65517241379310343</v>
      </c>
      <c r="BL14" s="40">
        <v>0</v>
      </c>
      <c r="BM14" s="41">
        <v>0</v>
      </c>
      <c r="BN14" s="66">
        <f t="shared" si="24"/>
        <v>0</v>
      </c>
      <c r="BO14" s="40">
        <v>0</v>
      </c>
      <c r="BP14" s="41">
        <v>0</v>
      </c>
      <c r="BQ14" s="66">
        <f t="shared" si="25"/>
        <v>0</v>
      </c>
      <c r="BR14" s="80">
        <f t="shared" si="26"/>
        <v>0</v>
      </c>
      <c r="BS14" s="85">
        <f t="shared" si="27"/>
        <v>0</v>
      </c>
      <c r="BT14" s="80">
        <f>IFERROR((BQ14-BN14)/BN14,0)</f>
        <v>0</v>
      </c>
      <c r="BV14" s="40">
        <v>0</v>
      </c>
      <c r="BW14" s="41">
        <v>0</v>
      </c>
      <c r="BX14" s="66">
        <f t="shared" si="28"/>
        <v>0</v>
      </c>
      <c r="BY14" s="40">
        <v>0</v>
      </c>
      <c r="BZ14" s="41">
        <v>0</v>
      </c>
      <c r="CA14" s="66">
        <f t="shared" si="29"/>
        <v>0</v>
      </c>
      <c r="CB14" s="80">
        <f t="shared" si="30"/>
        <v>0</v>
      </c>
      <c r="CC14" s="85">
        <f t="shared" si="31"/>
        <v>0</v>
      </c>
      <c r="CD14" s="80">
        <f>IFERROR((CA14-BX14)/BX14,0)</f>
        <v>0</v>
      </c>
      <c r="CF14" s="40">
        <v>0</v>
      </c>
      <c r="CG14" s="41">
        <v>0</v>
      </c>
      <c r="CH14" s="66">
        <f t="shared" si="32"/>
        <v>0</v>
      </c>
      <c r="CI14" s="40">
        <v>0</v>
      </c>
      <c r="CJ14" s="41">
        <v>0</v>
      </c>
      <c r="CK14" s="66">
        <f t="shared" si="33"/>
        <v>0</v>
      </c>
      <c r="CL14" s="80">
        <f t="shared" si="34"/>
        <v>0</v>
      </c>
      <c r="CM14" s="85">
        <f t="shared" si="35"/>
        <v>0</v>
      </c>
      <c r="CN14" s="80">
        <f>IFERROR((CK14-CH14)/CH14,0)</f>
        <v>0</v>
      </c>
      <c r="CP14" s="40">
        <v>0</v>
      </c>
      <c r="CQ14" s="41">
        <v>0</v>
      </c>
      <c r="CR14" s="66">
        <f t="shared" si="36"/>
        <v>0</v>
      </c>
      <c r="CS14" s="40">
        <v>0</v>
      </c>
      <c r="CT14" s="41">
        <v>0</v>
      </c>
      <c r="CU14" s="66">
        <f t="shared" si="37"/>
        <v>0</v>
      </c>
      <c r="CV14" s="80">
        <f t="shared" si="38"/>
        <v>0</v>
      </c>
      <c r="CW14" s="85">
        <f t="shared" si="39"/>
        <v>0</v>
      </c>
      <c r="CX14" s="80">
        <f>IFERROR((CU14-CR14)/CR14,0)</f>
        <v>0</v>
      </c>
    </row>
    <row r="15" spans="1:102" ht="24.95" customHeight="1">
      <c r="A15" s="3">
        <v>8</v>
      </c>
      <c r="B15" s="47" t="s">
        <v>136</v>
      </c>
      <c r="D15" s="40">
        <v>0</v>
      </c>
      <c r="E15" s="41">
        <v>0</v>
      </c>
      <c r="F15" s="66">
        <f t="shared" si="0"/>
        <v>0</v>
      </c>
      <c r="G15" s="40">
        <v>0</v>
      </c>
      <c r="H15" s="41">
        <v>0</v>
      </c>
      <c r="I15" s="66">
        <f t="shared" si="1"/>
        <v>0</v>
      </c>
      <c r="J15" s="80">
        <f t="shared" si="2"/>
        <v>0</v>
      </c>
      <c r="K15" s="85">
        <f t="shared" si="3"/>
        <v>0</v>
      </c>
      <c r="L15" s="80">
        <f t="shared" si="40"/>
        <v>0</v>
      </c>
      <c r="N15" s="40">
        <v>0</v>
      </c>
      <c r="O15" s="41">
        <v>0</v>
      </c>
      <c r="P15" s="66">
        <f t="shared" si="4"/>
        <v>0</v>
      </c>
      <c r="Q15" s="40">
        <v>0</v>
      </c>
      <c r="R15" s="41">
        <v>0</v>
      </c>
      <c r="S15" s="66">
        <f t="shared" si="5"/>
        <v>0</v>
      </c>
      <c r="T15" s="80">
        <f t="shared" si="6"/>
        <v>0</v>
      </c>
      <c r="U15" s="85">
        <f t="shared" si="7"/>
        <v>0</v>
      </c>
      <c r="V15" s="80">
        <f t="shared" ref="V15:V31" si="50">IFERROR((S15-P15)/P15,0)</f>
        <v>0</v>
      </c>
      <c r="X15" s="40">
        <v>0</v>
      </c>
      <c r="Y15" s="41">
        <v>0</v>
      </c>
      <c r="Z15" s="66">
        <f t="shared" si="8"/>
        <v>0</v>
      </c>
      <c r="AA15" s="40">
        <v>0</v>
      </c>
      <c r="AB15" s="41">
        <v>0</v>
      </c>
      <c r="AC15" s="66">
        <f t="shared" si="9"/>
        <v>0</v>
      </c>
      <c r="AD15" s="80">
        <f t="shared" si="10"/>
        <v>0</v>
      </c>
      <c r="AE15" s="85">
        <f t="shared" si="11"/>
        <v>0</v>
      </c>
      <c r="AF15" s="80">
        <f t="shared" ref="AF15:AF31" si="51">IFERROR((AC15-Z15)/Z15,0)</f>
        <v>0</v>
      </c>
      <c r="AH15" s="40">
        <v>0</v>
      </c>
      <c r="AI15" s="41">
        <v>0</v>
      </c>
      <c r="AJ15" s="66">
        <f t="shared" si="12"/>
        <v>0</v>
      </c>
      <c r="AK15" s="40">
        <v>0</v>
      </c>
      <c r="AL15" s="41">
        <v>0</v>
      </c>
      <c r="AM15" s="66">
        <f t="shared" si="13"/>
        <v>0</v>
      </c>
      <c r="AN15" s="80">
        <f t="shared" si="14"/>
        <v>0</v>
      </c>
      <c r="AO15" s="85">
        <f t="shared" si="15"/>
        <v>0</v>
      </c>
      <c r="AP15" s="80">
        <f t="shared" ref="AP15:AP31" si="52">IFERROR((AM15-AJ15)/AJ15,0)</f>
        <v>0</v>
      </c>
      <c r="AR15" s="40">
        <v>0</v>
      </c>
      <c r="AS15" s="41">
        <v>0</v>
      </c>
      <c r="AT15" s="66">
        <f t="shared" si="16"/>
        <v>0</v>
      </c>
      <c r="AU15" s="40">
        <v>0</v>
      </c>
      <c r="AV15" s="41">
        <v>0</v>
      </c>
      <c r="AW15" s="66">
        <f t="shared" si="17"/>
        <v>0</v>
      </c>
      <c r="AX15" s="80">
        <f t="shared" si="18"/>
        <v>0</v>
      </c>
      <c r="AY15" s="85">
        <f t="shared" si="19"/>
        <v>0</v>
      </c>
      <c r="AZ15" s="80">
        <f t="shared" ref="AZ15:AZ31" si="53">IFERROR((AW15-AT15)/AT15,0)</f>
        <v>0</v>
      </c>
      <c r="BB15" s="40">
        <v>0</v>
      </c>
      <c r="BC15" s="41">
        <v>0</v>
      </c>
      <c r="BD15" s="66">
        <f t="shared" si="20"/>
        <v>0</v>
      </c>
      <c r="BE15" s="40">
        <v>8</v>
      </c>
      <c r="BF15" s="41">
        <v>0</v>
      </c>
      <c r="BG15" s="66">
        <f t="shared" si="21"/>
        <v>8</v>
      </c>
      <c r="BH15" s="80">
        <f t="shared" si="22"/>
        <v>1.2507817385866166E-3</v>
      </c>
      <c r="BI15" s="85">
        <f t="shared" si="23"/>
        <v>0</v>
      </c>
      <c r="BJ15" s="80">
        <f t="shared" ref="BJ15:BJ31" si="54">IFERROR((BG15-BD15)/BD15,0)</f>
        <v>0</v>
      </c>
      <c r="BL15" s="40">
        <v>0</v>
      </c>
      <c r="BM15" s="41">
        <v>0</v>
      </c>
      <c r="BN15" s="66">
        <f t="shared" si="24"/>
        <v>0</v>
      </c>
      <c r="BO15" s="40">
        <v>0</v>
      </c>
      <c r="BP15" s="41">
        <v>0</v>
      </c>
      <c r="BQ15" s="66">
        <f t="shared" si="25"/>
        <v>0</v>
      </c>
      <c r="BR15" s="80">
        <f t="shared" si="26"/>
        <v>0</v>
      </c>
      <c r="BS15" s="85">
        <f t="shared" si="27"/>
        <v>0</v>
      </c>
      <c r="BT15" s="80">
        <f t="shared" ref="BT15:BT31" si="55">IFERROR((BQ15-BN15)/BN15,0)</f>
        <v>0</v>
      </c>
      <c r="BV15" s="40">
        <v>0</v>
      </c>
      <c r="BW15" s="41">
        <v>0</v>
      </c>
      <c r="BX15" s="66">
        <f t="shared" si="28"/>
        <v>0</v>
      </c>
      <c r="BY15" s="40">
        <v>0</v>
      </c>
      <c r="BZ15" s="41">
        <v>0</v>
      </c>
      <c r="CA15" s="66">
        <f t="shared" si="29"/>
        <v>0</v>
      </c>
      <c r="CB15" s="80">
        <f t="shared" si="30"/>
        <v>0</v>
      </c>
      <c r="CC15" s="85">
        <f t="shared" si="31"/>
        <v>0</v>
      </c>
      <c r="CD15" s="80">
        <f t="shared" ref="CD15:CD31" si="56">IFERROR((CA15-BX15)/BX15,0)</f>
        <v>0</v>
      </c>
      <c r="CF15" s="40">
        <v>0</v>
      </c>
      <c r="CG15" s="41">
        <v>0</v>
      </c>
      <c r="CH15" s="66">
        <f t="shared" si="32"/>
        <v>0</v>
      </c>
      <c r="CI15" s="40">
        <v>0</v>
      </c>
      <c r="CJ15" s="41">
        <v>0</v>
      </c>
      <c r="CK15" s="66">
        <f t="shared" si="33"/>
        <v>0</v>
      </c>
      <c r="CL15" s="80">
        <f t="shared" si="34"/>
        <v>0</v>
      </c>
      <c r="CM15" s="85">
        <f t="shared" si="35"/>
        <v>0</v>
      </c>
      <c r="CN15" s="80">
        <f t="shared" ref="CN15:CN31" si="57">IFERROR((CK15-CH15)/CH15,0)</f>
        <v>0</v>
      </c>
      <c r="CP15" s="40">
        <v>0</v>
      </c>
      <c r="CQ15" s="41">
        <v>0</v>
      </c>
      <c r="CR15" s="66">
        <f t="shared" si="36"/>
        <v>0</v>
      </c>
      <c r="CS15" s="40">
        <v>0</v>
      </c>
      <c r="CT15" s="41">
        <v>0</v>
      </c>
      <c r="CU15" s="66">
        <f t="shared" si="37"/>
        <v>0</v>
      </c>
      <c r="CV15" s="80">
        <f t="shared" si="38"/>
        <v>0</v>
      </c>
      <c r="CW15" s="85">
        <f t="shared" si="39"/>
        <v>0</v>
      </c>
      <c r="CX15" s="80">
        <f t="shared" ref="CX15:CX31" si="58">IFERROR((CU15-CR15)/CR15,0)</f>
        <v>0</v>
      </c>
    </row>
    <row r="16" spans="1:102" ht="24.95" customHeight="1">
      <c r="A16" s="3">
        <v>9</v>
      </c>
      <c r="B16" s="47" t="s">
        <v>58</v>
      </c>
      <c r="D16" s="40">
        <v>0</v>
      </c>
      <c r="E16" s="41">
        <v>0</v>
      </c>
      <c r="F16" s="66">
        <f t="shared" si="0"/>
        <v>0</v>
      </c>
      <c r="G16" s="40">
        <v>0</v>
      </c>
      <c r="H16" s="41">
        <v>0</v>
      </c>
      <c r="I16" s="66">
        <f t="shared" si="1"/>
        <v>0</v>
      </c>
      <c r="J16" s="80">
        <f t="shared" si="2"/>
        <v>0</v>
      </c>
      <c r="K16" s="85">
        <f t="shared" si="3"/>
        <v>0</v>
      </c>
      <c r="L16" s="80">
        <f t="shared" si="40"/>
        <v>0</v>
      </c>
      <c r="N16" s="40">
        <v>0</v>
      </c>
      <c r="O16" s="41">
        <v>0</v>
      </c>
      <c r="P16" s="66">
        <f t="shared" si="4"/>
        <v>0</v>
      </c>
      <c r="Q16" s="40">
        <v>0</v>
      </c>
      <c r="R16" s="41">
        <v>0</v>
      </c>
      <c r="S16" s="66">
        <f t="shared" si="5"/>
        <v>0</v>
      </c>
      <c r="T16" s="80">
        <f t="shared" si="6"/>
        <v>0</v>
      </c>
      <c r="U16" s="85">
        <f t="shared" si="7"/>
        <v>0</v>
      </c>
      <c r="V16" s="80">
        <f t="shared" si="50"/>
        <v>0</v>
      </c>
      <c r="X16" s="40">
        <v>0</v>
      </c>
      <c r="Y16" s="41">
        <v>0</v>
      </c>
      <c r="Z16" s="66">
        <f t="shared" si="8"/>
        <v>0</v>
      </c>
      <c r="AA16" s="40">
        <v>0</v>
      </c>
      <c r="AB16" s="41">
        <v>0</v>
      </c>
      <c r="AC16" s="66">
        <f t="shared" si="9"/>
        <v>0</v>
      </c>
      <c r="AD16" s="80">
        <f t="shared" si="10"/>
        <v>0</v>
      </c>
      <c r="AE16" s="85">
        <f t="shared" si="11"/>
        <v>0</v>
      </c>
      <c r="AF16" s="80">
        <f t="shared" si="51"/>
        <v>0</v>
      </c>
      <c r="AH16" s="40">
        <v>0</v>
      </c>
      <c r="AI16" s="41">
        <v>0</v>
      </c>
      <c r="AJ16" s="66">
        <f t="shared" si="12"/>
        <v>0</v>
      </c>
      <c r="AK16" s="40">
        <v>0</v>
      </c>
      <c r="AL16" s="41">
        <v>0</v>
      </c>
      <c r="AM16" s="66">
        <f t="shared" si="13"/>
        <v>0</v>
      </c>
      <c r="AN16" s="80">
        <f t="shared" si="14"/>
        <v>0</v>
      </c>
      <c r="AO16" s="85">
        <f t="shared" si="15"/>
        <v>0</v>
      </c>
      <c r="AP16" s="80">
        <f t="shared" si="52"/>
        <v>0</v>
      </c>
      <c r="AR16" s="40">
        <v>0</v>
      </c>
      <c r="AS16" s="41">
        <v>0</v>
      </c>
      <c r="AT16" s="66">
        <f t="shared" si="16"/>
        <v>0</v>
      </c>
      <c r="AU16" s="40">
        <v>0</v>
      </c>
      <c r="AV16" s="41">
        <v>0</v>
      </c>
      <c r="AW16" s="66">
        <f t="shared" si="17"/>
        <v>0</v>
      </c>
      <c r="AX16" s="80">
        <f t="shared" si="18"/>
        <v>0</v>
      </c>
      <c r="AY16" s="85">
        <f t="shared" si="19"/>
        <v>0</v>
      </c>
      <c r="AZ16" s="80">
        <f t="shared" si="53"/>
        <v>0</v>
      </c>
      <c r="BB16" s="40">
        <v>4</v>
      </c>
      <c r="BC16" s="41">
        <v>0</v>
      </c>
      <c r="BD16" s="66">
        <f t="shared" si="20"/>
        <v>4</v>
      </c>
      <c r="BE16" s="40">
        <v>0</v>
      </c>
      <c r="BF16" s="41">
        <v>0</v>
      </c>
      <c r="BG16" s="66">
        <f t="shared" si="21"/>
        <v>0</v>
      </c>
      <c r="BH16" s="80">
        <f t="shared" si="22"/>
        <v>0</v>
      </c>
      <c r="BI16" s="85">
        <f t="shared" si="23"/>
        <v>-1</v>
      </c>
      <c r="BJ16" s="80">
        <f t="shared" si="54"/>
        <v>-1</v>
      </c>
      <c r="BL16" s="40">
        <v>0</v>
      </c>
      <c r="BM16" s="41">
        <v>0</v>
      </c>
      <c r="BN16" s="66">
        <f t="shared" si="24"/>
        <v>0</v>
      </c>
      <c r="BO16" s="40">
        <v>0</v>
      </c>
      <c r="BP16" s="41">
        <v>0</v>
      </c>
      <c r="BQ16" s="66">
        <f t="shared" si="25"/>
        <v>0</v>
      </c>
      <c r="BR16" s="80">
        <f t="shared" si="26"/>
        <v>0</v>
      </c>
      <c r="BS16" s="85">
        <f t="shared" si="27"/>
        <v>0</v>
      </c>
      <c r="BT16" s="80">
        <f t="shared" si="55"/>
        <v>0</v>
      </c>
      <c r="BV16" s="40">
        <v>0</v>
      </c>
      <c r="BW16" s="41">
        <v>0</v>
      </c>
      <c r="BX16" s="66">
        <f t="shared" si="28"/>
        <v>0</v>
      </c>
      <c r="BY16" s="40">
        <v>0</v>
      </c>
      <c r="BZ16" s="41">
        <v>0</v>
      </c>
      <c r="CA16" s="66">
        <f t="shared" si="29"/>
        <v>0</v>
      </c>
      <c r="CB16" s="80">
        <f t="shared" si="30"/>
        <v>0</v>
      </c>
      <c r="CC16" s="85">
        <f t="shared" si="31"/>
        <v>0</v>
      </c>
      <c r="CD16" s="80">
        <f t="shared" si="56"/>
        <v>0</v>
      </c>
      <c r="CF16" s="40">
        <v>72</v>
      </c>
      <c r="CG16" s="41">
        <v>0</v>
      </c>
      <c r="CH16" s="66">
        <f t="shared" si="32"/>
        <v>72</v>
      </c>
      <c r="CI16" s="40">
        <v>29</v>
      </c>
      <c r="CJ16" s="41">
        <v>0</v>
      </c>
      <c r="CK16" s="66">
        <f t="shared" si="33"/>
        <v>29</v>
      </c>
      <c r="CL16" s="80">
        <f t="shared" si="34"/>
        <v>2.9292929292929294E-2</v>
      </c>
      <c r="CM16" s="85">
        <f t="shared" si="35"/>
        <v>-0.59722222222222221</v>
      </c>
      <c r="CN16" s="80">
        <f t="shared" si="57"/>
        <v>-0.59722222222222221</v>
      </c>
      <c r="CP16" s="40">
        <v>0</v>
      </c>
      <c r="CQ16" s="41">
        <v>0</v>
      </c>
      <c r="CR16" s="66">
        <f t="shared" si="36"/>
        <v>0</v>
      </c>
      <c r="CS16" s="40">
        <v>0</v>
      </c>
      <c r="CT16" s="41">
        <v>0</v>
      </c>
      <c r="CU16" s="66">
        <f t="shared" si="37"/>
        <v>0</v>
      </c>
      <c r="CV16" s="80">
        <f t="shared" si="38"/>
        <v>0</v>
      </c>
      <c r="CW16" s="85">
        <f t="shared" si="39"/>
        <v>0</v>
      </c>
      <c r="CX16" s="80">
        <f t="shared" si="58"/>
        <v>0</v>
      </c>
    </row>
    <row r="17" spans="1:102" ht="24.95" customHeight="1">
      <c r="A17" s="3">
        <v>10</v>
      </c>
      <c r="B17" s="47" t="s">
        <v>283</v>
      </c>
      <c r="D17" s="40">
        <v>0</v>
      </c>
      <c r="E17" s="41">
        <v>0</v>
      </c>
      <c r="F17" s="66">
        <f t="shared" si="0"/>
        <v>0</v>
      </c>
      <c r="G17" s="40">
        <v>0</v>
      </c>
      <c r="H17" s="41">
        <v>0</v>
      </c>
      <c r="I17" s="66">
        <f t="shared" si="1"/>
        <v>0</v>
      </c>
      <c r="J17" s="80">
        <f t="shared" si="2"/>
        <v>0</v>
      </c>
      <c r="K17" s="85">
        <f t="shared" si="3"/>
        <v>0</v>
      </c>
      <c r="L17" s="80">
        <f t="shared" si="40"/>
        <v>0</v>
      </c>
      <c r="N17" s="40">
        <v>0</v>
      </c>
      <c r="O17" s="41">
        <v>0</v>
      </c>
      <c r="P17" s="66">
        <f t="shared" si="4"/>
        <v>0</v>
      </c>
      <c r="Q17" s="40">
        <v>0</v>
      </c>
      <c r="R17" s="41">
        <v>0</v>
      </c>
      <c r="S17" s="66">
        <f t="shared" si="5"/>
        <v>0</v>
      </c>
      <c r="T17" s="80">
        <f t="shared" si="6"/>
        <v>0</v>
      </c>
      <c r="U17" s="85">
        <f t="shared" si="7"/>
        <v>0</v>
      </c>
      <c r="V17" s="80">
        <f t="shared" si="50"/>
        <v>0</v>
      </c>
      <c r="X17" s="40">
        <v>0</v>
      </c>
      <c r="Y17" s="41">
        <v>0</v>
      </c>
      <c r="Z17" s="66">
        <f t="shared" si="8"/>
        <v>0</v>
      </c>
      <c r="AA17" s="40">
        <v>0</v>
      </c>
      <c r="AB17" s="41">
        <v>0</v>
      </c>
      <c r="AC17" s="66">
        <f t="shared" si="9"/>
        <v>0</v>
      </c>
      <c r="AD17" s="80">
        <f t="shared" si="10"/>
        <v>0</v>
      </c>
      <c r="AE17" s="85">
        <f t="shared" si="11"/>
        <v>0</v>
      </c>
      <c r="AF17" s="80">
        <f t="shared" si="51"/>
        <v>0</v>
      </c>
      <c r="AH17" s="40">
        <v>0</v>
      </c>
      <c r="AI17" s="41">
        <v>0</v>
      </c>
      <c r="AJ17" s="66">
        <f t="shared" si="12"/>
        <v>0</v>
      </c>
      <c r="AK17" s="40">
        <v>0</v>
      </c>
      <c r="AL17" s="41">
        <v>0</v>
      </c>
      <c r="AM17" s="66">
        <f t="shared" si="13"/>
        <v>0</v>
      </c>
      <c r="AN17" s="80">
        <f t="shared" si="14"/>
        <v>0</v>
      </c>
      <c r="AO17" s="85">
        <f t="shared" si="15"/>
        <v>0</v>
      </c>
      <c r="AP17" s="80">
        <f t="shared" si="52"/>
        <v>0</v>
      </c>
      <c r="AR17" s="40">
        <v>1</v>
      </c>
      <c r="AS17" s="41">
        <v>0</v>
      </c>
      <c r="AT17" s="66">
        <f t="shared" si="16"/>
        <v>1</v>
      </c>
      <c r="AU17" s="40">
        <v>0</v>
      </c>
      <c r="AV17" s="41">
        <v>0</v>
      </c>
      <c r="AW17" s="66">
        <f t="shared" si="17"/>
        <v>0</v>
      </c>
      <c r="AX17" s="80">
        <f t="shared" si="18"/>
        <v>0</v>
      </c>
      <c r="AY17" s="85">
        <f t="shared" si="19"/>
        <v>-1</v>
      </c>
      <c r="AZ17" s="80">
        <f t="shared" si="53"/>
        <v>-1</v>
      </c>
      <c r="BB17" s="40">
        <v>0</v>
      </c>
      <c r="BC17" s="41">
        <v>0</v>
      </c>
      <c r="BD17" s="66">
        <f t="shared" si="20"/>
        <v>0</v>
      </c>
      <c r="BE17" s="40">
        <v>0</v>
      </c>
      <c r="BF17" s="41">
        <v>0</v>
      </c>
      <c r="BG17" s="66">
        <f t="shared" si="21"/>
        <v>0</v>
      </c>
      <c r="BH17" s="80">
        <f t="shared" si="22"/>
        <v>0</v>
      </c>
      <c r="BI17" s="85">
        <f t="shared" si="23"/>
        <v>0</v>
      </c>
      <c r="BJ17" s="80">
        <f t="shared" si="54"/>
        <v>0</v>
      </c>
      <c r="BL17" s="40">
        <v>0</v>
      </c>
      <c r="BM17" s="41">
        <v>0</v>
      </c>
      <c r="BN17" s="66">
        <f t="shared" si="24"/>
        <v>0</v>
      </c>
      <c r="BO17" s="40">
        <v>0</v>
      </c>
      <c r="BP17" s="41">
        <v>0</v>
      </c>
      <c r="BQ17" s="66">
        <f t="shared" si="25"/>
        <v>0</v>
      </c>
      <c r="BR17" s="80">
        <f t="shared" si="26"/>
        <v>0</v>
      </c>
      <c r="BS17" s="85">
        <f t="shared" si="27"/>
        <v>0</v>
      </c>
      <c r="BT17" s="80">
        <f t="shared" si="55"/>
        <v>0</v>
      </c>
      <c r="BV17" s="40">
        <v>0</v>
      </c>
      <c r="BW17" s="41">
        <v>0</v>
      </c>
      <c r="BX17" s="66">
        <f t="shared" si="28"/>
        <v>0</v>
      </c>
      <c r="BY17" s="40">
        <v>0</v>
      </c>
      <c r="BZ17" s="41">
        <v>0</v>
      </c>
      <c r="CA17" s="66">
        <f t="shared" si="29"/>
        <v>0</v>
      </c>
      <c r="CB17" s="80">
        <f t="shared" si="30"/>
        <v>0</v>
      </c>
      <c r="CC17" s="85">
        <f t="shared" si="31"/>
        <v>0</v>
      </c>
      <c r="CD17" s="80">
        <f t="shared" si="56"/>
        <v>0</v>
      </c>
      <c r="CF17" s="40">
        <v>0</v>
      </c>
      <c r="CG17" s="41">
        <v>0</v>
      </c>
      <c r="CH17" s="66">
        <f t="shared" si="32"/>
        <v>0</v>
      </c>
      <c r="CI17" s="40">
        <v>0</v>
      </c>
      <c r="CJ17" s="41">
        <v>0</v>
      </c>
      <c r="CK17" s="66">
        <f t="shared" si="33"/>
        <v>0</v>
      </c>
      <c r="CL17" s="80">
        <f t="shared" si="34"/>
        <v>0</v>
      </c>
      <c r="CM17" s="85">
        <f t="shared" si="35"/>
        <v>0</v>
      </c>
      <c r="CN17" s="80">
        <f t="shared" si="57"/>
        <v>0</v>
      </c>
      <c r="CP17" s="40">
        <v>0</v>
      </c>
      <c r="CQ17" s="41">
        <v>0</v>
      </c>
      <c r="CR17" s="66">
        <f t="shared" si="36"/>
        <v>0</v>
      </c>
      <c r="CS17" s="40">
        <v>0</v>
      </c>
      <c r="CT17" s="41">
        <v>0</v>
      </c>
      <c r="CU17" s="66">
        <f t="shared" si="37"/>
        <v>0</v>
      </c>
      <c r="CV17" s="80">
        <f t="shared" si="38"/>
        <v>0</v>
      </c>
      <c r="CW17" s="85">
        <f t="shared" si="39"/>
        <v>0</v>
      </c>
      <c r="CX17" s="80">
        <f t="shared" si="58"/>
        <v>0</v>
      </c>
    </row>
    <row r="18" spans="1:102" ht="24.95" customHeight="1">
      <c r="A18" s="3">
        <v>11</v>
      </c>
      <c r="B18" s="54" t="s">
        <v>233</v>
      </c>
      <c r="D18" s="40">
        <v>0</v>
      </c>
      <c r="E18" s="41">
        <v>0</v>
      </c>
      <c r="F18" s="66">
        <f t="shared" si="0"/>
        <v>0</v>
      </c>
      <c r="G18" s="40">
        <v>0</v>
      </c>
      <c r="H18" s="41">
        <v>0</v>
      </c>
      <c r="I18" s="66">
        <f t="shared" si="1"/>
        <v>0</v>
      </c>
      <c r="J18" s="80">
        <f t="shared" si="2"/>
        <v>0</v>
      </c>
      <c r="K18" s="85">
        <f t="shared" si="3"/>
        <v>0</v>
      </c>
      <c r="L18" s="80">
        <f t="shared" si="40"/>
        <v>0</v>
      </c>
      <c r="N18" s="40">
        <v>0</v>
      </c>
      <c r="O18" s="41">
        <v>0</v>
      </c>
      <c r="P18" s="66">
        <f t="shared" si="4"/>
        <v>0</v>
      </c>
      <c r="Q18" s="40">
        <v>0</v>
      </c>
      <c r="R18" s="41">
        <v>0</v>
      </c>
      <c r="S18" s="66">
        <f t="shared" si="5"/>
        <v>0</v>
      </c>
      <c r="T18" s="80">
        <f t="shared" si="6"/>
        <v>0</v>
      </c>
      <c r="U18" s="85">
        <f t="shared" si="7"/>
        <v>0</v>
      </c>
      <c r="V18" s="80">
        <f t="shared" si="50"/>
        <v>0</v>
      </c>
      <c r="X18" s="40">
        <v>0</v>
      </c>
      <c r="Y18" s="41">
        <v>0</v>
      </c>
      <c r="Z18" s="66">
        <f t="shared" si="8"/>
        <v>0</v>
      </c>
      <c r="AA18" s="40">
        <v>0</v>
      </c>
      <c r="AB18" s="41">
        <v>0</v>
      </c>
      <c r="AC18" s="66">
        <f t="shared" si="9"/>
        <v>0</v>
      </c>
      <c r="AD18" s="80">
        <f t="shared" si="10"/>
        <v>0</v>
      </c>
      <c r="AE18" s="85">
        <f t="shared" si="11"/>
        <v>0</v>
      </c>
      <c r="AF18" s="80">
        <f t="shared" si="51"/>
        <v>0</v>
      </c>
      <c r="AH18" s="40">
        <v>0</v>
      </c>
      <c r="AI18" s="41">
        <v>0</v>
      </c>
      <c r="AJ18" s="66">
        <f t="shared" si="12"/>
        <v>0</v>
      </c>
      <c r="AK18" s="40">
        <v>0</v>
      </c>
      <c r="AL18" s="41">
        <v>0</v>
      </c>
      <c r="AM18" s="66">
        <f t="shared" si="13"/>
        <v>0</v>
      </c>
      <c r="AN18" s="80">
        <f t="shared" si="14"/>
        <v>0</v>
      </c>
      <c r="AO18" s="85">
        <f t="shared" si="15"/>
        <v>0</v>
      </c>
      <c r="AP18" s="80">
        <f t="shared" si="52"/>
        <v>0</v>
      </c>
      <c r="AR18" s="40">
        <v>0</v>
      </c>
      <c r="AS18" s="41">
        <v>0</v>
      </c>
      <c r="AT18" s="66">
        <f t="shared" si="16"/>
        <v>0</v>
      </c>
      <c r="AU18" s="40">
        <v>0</v>
      </c>
      <c r="AV18" s="41">
        <v>0</v>
      </c>
      <c r="AW18" s="66">
        <f t="shared" si="17"/>
        <v>0</v>
      </c>
      <c r="AX18" s="80">
        <f t="shared" si="18"/>
        <v>0</v>
      </c>
      <c r="AY18" s="85">
        <f t="shared" si="19"/>
        <v>0</v>
      </c>
      <c r="AZ18" s="80">
        <f t="shared" si="53"/>
        <v>0</v>
      </c>
      <c r="BB18" s="40">
        <v>4</v>
      </c>
      <c r="BC18" s="41">
        <v>0</v>
      </c>
      <c r="BD18" s="66">
        <f t="shared" si="20"/>
        <v>4</v>
      </c>
      <c r="BE18" s="40">
        <v>1</v>
      </c>
      <c r="BF18" s="41">
        <v>0</v>
      </c>
      <c r="BG18" s="66">
        <f t="shared" si="21"/>
        <v>1</v>
      </c>
      <c r="BH18" s="80">
        <f t="shared" si="22"/>
        <v>1.5634771732332708E-4</v>
      </c>
      <c r="BI18" s="85">
        <f t="shared" si="23"/>
        <v>-0.75</v>
      </c>
      <c r="BJ18" s="80">
        <f t="shared" si="54"/>
        <v>-0.75</v>
      </c>
      <c r="BL18" s="40">
        <v>0</v>
      </c>
      <c r="BM18" s="41">
        <v>0</v>
      </c>
      <c r="BN18" s="66">
        <f t="shared" si="24"/>
        <v>0</v>
      </c>
      <c r="BO18" s="40">
        <v>0</v>
      </c>
      <c r="BP18" s="41">
        <v>0</v>
      </c>
      <c r="BQ18" s="66">
        <f t="shared" si="25"/>
        <v>0</v>
      </c>
      <c r="BR18" s="80">
        <f t="shared" si="26"/>
        <v>0</v>
      </c>
      <c r="BS18" s="85">
        <f t="shared" si="27"/>
        <v>0</v>
      </c>
      <c r="BT18" s="80">
        <f t="shared" si="55"/>
        <v>0</v>
      </c>
      <c r="BV18" s="40">
        <v>0</v>
      </c>
      <c r="BW18" s="41">
        <v>0</v>
      </c>
      <c r="BX18" s="66">
        <f t="shared" si="28"/>
        <v>0</v>
      </c>
      <c r="BY18" s="40">
        <v>0</v>
      </c>
      <c r="BZ18" s="41">
        <v>0</v>
      </c>
      <c r="CA18" s="66">
        <f t="shared" si="29"/>
        <v>0</v>
      </c>
      <c r="CB18" s="80">
        <f t="shared" si="30"/>
        <v>0</v>
      </c>
      <c r="CC18" s="85">
        <f t="shared" si="31"/>
        <v>0</v>
      </c>
      <c r="CD18" s="80">
        <f t="shared" si="56"/>
        <v>0</v>
      </c>
      <c r="CF18" s="40">
        <v>0</v>
      </c>
      <c r="CG18" s="41">
        <v>0</v>
      </c>
      <c r="CH18" s="66">
        <f t="shared" si="32"/>
        <v>0</v>
      </c>
      <c r="CI18" s="40">
        <v>0</v>
      </c>
      <c r="CJ18" s="41">
        <v>0</v>
      </c>
      <c r="CK18" s="66">
        <f t="shared" si="33"/>
        <v>0</v>
      </c>
      <c r="CL18" s="80">
        <f t="shared" si="34"/>
        <v>0</v>
      </c>
      <c r="CM18" s="85">
        <f t="shared" si="35"/>
        <v>0</v>
      </c>
      <c r="CN18" s="80">
        <f t="shared" si="57"/>
        <v>0</v>
      </c>
      <c r="CP18" s="40">
        <v>0</v>
      </c>
      <c r="CQ18" s="41">
        <v>0</v>
      </c>
      <c r="CR18" s="66">
        <f t="shared" si="36"/>
        <v>0</v>
      </c>
      <c r="CS18" s="40">
        <v>0</v>
      </c>
      <c r="CT18" s="41">
        <v>0</v>
      </c>
      <c r="CU18" s="66">
        <f t="shared" si="37"/>
        <v>0</v>
      </c>
      <c r="CV18" s="80">
        <f t="shared" si="38"/>
        <v>0</v>
      </c>
      <c r="CW18" s="85">
        <f t="shared" si="39"/>
        <v>0</v>
      </c>
      <c r="CX18" s="80">
        <f t="shared" si="58"/>
        <v>0</v>
      </c>
    </row>
    <row r="19" spans="1:102" ht="24.95" customHeight="1">
      <c r="A19" s="3">
        <v>12</v>
      </c>
      <c r="B19" s="47" t="s">
        <v>52</v>
      </c>
      <c r="D19" s="40">
        <v>0</v>
      </c>
      <c r="E19" s="41">
        <v>0</v>
      </c>
      <c r="F19" s="66">
        <f t="shared" si="0"/>
        <v>0</v>
      </c>
      <c r="G19" s="40">
        <v>0</v>
      </c>
      <c r="H19" s="41">
        <v>0</v>
      </c>
      <c r="I19" s="66">
        <f t="shared" si="1"/>
        <v>0</v>
      </c>
      <c r="J19" s="80">
        <f t="shared" si="2"/>
        <v>0</v>
      </c>
      <c r="K19" s="85">
        <f t="shared" si="3"/>
        <v>0</v>
      </c>
      <c r="L19" s="80">
        <f t="shared" si="40"/>
        <v>0</v>
      </c>
      <c r="N19" s="40">
        <v>0</v>
      </c>
      <c r="O19" s="41">
        <v>0</v>
      </c>
      <c r="P19" s="66">
        <f t="shared" si="4"/>
        <v>0</v>
      </c>
      <c r="Q19" s="40">
        <v>0</v>
      </c>
      <c r="R19" s="41">
        <v>0</v>
      </c>
      <c r="S19" s="66">
        <f t="shared" si="5"/>
        <v>0</v>
      </c>
      <c r="T19" s="80">
        <f t="shared" si="6"/>
        <v>0</v>
      </c>
      <c r="U19" s="85">
        <f t="shared" si="7"/>
        <v>0</v>
      </c>
      <c r="V19" s="80">
        <f t="shared" si="50"/>
        <v>0</v>
      </c>
      <c r="X19" s="40">
        <v>0</v>
      </c>
      <c r="Y19" s="41">
        <v>0</v>
      </c>
      <c r="Z19" s="66">
        <f t="shared" si="8"/>
        <v>0</v>
      </c>
      <c r="AA19" s="40">
        <v>0</v>
      </c>
      <c r="AB19" s="41">
        <v>0</v>
      </c>
      <c r="AC19" s="66">
        <f t="shared" si="9"/>
        <v>0</v>
      </c>
      <c r="AD19" s="80">
        <f t="shared" si="10"/>
        <v>0</v>
      </c>
      <c r="AE19" s="85">
        <f t="shared" si="11"/>
        <v>0</v>
      </c>
      <c r="AF19" s="80">
        <f t="shared" si="51"/>
        <v>0</v>
      </c>
      <c r="AH19" s="40">
        <v>0</v>
      </c>
      <c r="AI19" s="41">
        <v>0</v>
      </c>
      <c r="AJ19" s="66">
        <f t="shared" si="12"/>
        <v>0</v>
      </c>
      <c r="AK19" s="40">
        <v>0</v>
      </c>
      <c r="AL19" s="41">
        <v>0</v>
      </c>
      <c r="AM19" s="66">
        <f t="shared" si="13"/>
        <v>0</v>
      </c>
      <c r="AN19" s="80">
        <f t="shared" si="14"/>
        <v>0</v>
      </c>
      <c r="AO19" s="85">
        <f t="shared" si="15"/>
        <v>0</v>
      </c>
      <c r="AP19" s="80">
        <f t="shared" si="52"/>
        <v>0</v>
      </c>
      <c r="AR19" s="40">
        <v>0</v>
      </c>
      <c r="AS19" s="41">
        <v>0</v>
      </c>
      <c r="AT19" s="66">
        <f t="shared" si="16"/>
        <v>0</v>
      </c>
      <c r="AU19" s="40">
        <v>0</v>
      </c>
      <c r="AV19" s="41">
        <v>0</v>
      </c>
      <c r="AW19" s="66">
        <f t="shared" si="17"/>
        <v>0</v>
      </c>
      <c r="AX19" s="80">
        <f t="shared" si="18"/>
        <v>0</v>
      </c>
      <c r="AY19" s="85">
        <f t="shared" si="19"/>
        <v>0</v>
      </c>
      <c r="AZ19" s="80">
        <f t="shared" si="53"/>
        <v>0</v>
      </c>
      <c r="BB19" s="40">
        <v>0</v>
      </c>
      <c r="BC19" s="41">
        <v>0</v>
      </c>
      <c r="BD19" s="66">
        <f t="shared" si="20"/>
        <v>0</v>
      </c>
      <c r="BE19" s="40">
        <v>0</v>
      </c>
      <c r="BF19" s="41">
        <v>0</v>
      </c>
      <c r="BG19" s="66">
        <f t="shared" si="21"/>
        <v>0</v>
      </c>
      <c r="BH19" s="80">
        <f t="shared" si="22"/>
        <v>0</v>
      </c>
      <c r="BI19" s="85">
        <f t="shared" si="23"/>
        <v>0</v>
      </c>
      <c r="BJ19" s="80">
        <f t="shared" si="54"/>
        <v>0</v>
      </c>
      <c r="BL19" s="40">
        <v>10</v>
      </c>
      <c r="BM19" s="41">
        <v>0</v>
      </c>
      <c r="BN19" s="66">
        <f t="shared" si="24"/>
        <v>10</v>
      </c>
      <c r="BO19" s="40">
        <v>5</v>
      </c>
      <c r="BP19" s="41">
        <v>0</v>
      </c>
      <c r="BQ19" s="66">
        <f t="shared" si="25"/>
        <v>5</v>
      </c>
      <c r="BR19" s="80">
        <f t="shared" si="26"/>
        <v>2.6896180742334587E-3</v>
      </c>
      <c r="BS19" s="85">
        <f t="shared" si="27"/>
        <v>-0.5</v>
      </c>
      <c r="BT19" s="80">
        <f t="shared" si="55"/>
        <v>-0.5</v>
      </c>
      <c r="BV19" s="40">
        <v>0</v>
      </c>
      <c r="BW19" s="41">
        <v>0</v>
      </c>
      <c r="BX19" s="66">
        <f t="shared" si="28"/>
        <v>0</v>
      </c>
      <c r="BY19" s="40">
        <v>0</v>
      </c>
      <c r="BZ19" s="41">
        <v>0</v>
      </c>
      <c r="CA19" s="66">
        <f t="shared" si="29"/>
        <v>0</v>
      </c>
      <c r="CB19" s="80">
        <f t="shared" si="30"/>
        <v>0</v>
      </c>
      <c r="CC19" s="85">
        <f t="shared" si="31"/>
        <v>0</v>
      </c>
      <c r="CD19" s="80">
        <f t="shared" si="56"/>
        <v>0</v>
      </c>
      <c r="CF19" s="40">
        <v>0</v>
      </c>
      <c r="CG19" s="41">
        <v>0</v>
      </c>
      <c r="CH19" s="66">
        <f t="shared" si="32"/>
        <v>0</v>
      </c>
      <c r="CI19" s="40">
        <v>0</v>
      </c>
      <c r="CJ19" s="41">
        <v>0</v>
      </c>
      <c r="CK19" s="66">
        <f t="shared" si="33"/>
        <v>0</v>
      </c>
      <c r="CL19" s="80">
        <f t="shared" si="34"/>
        <v>0</v>
      </c>
      <c r="CM19" s="85">
        <f t="shared" si="35"/>
        <v>0</v>
      </c>
      <c r="CN19" s="80">
        <f t="shared" si="57"/>
        <v>0</v>
      </c>
      <c r="CP19" s="40">
        <v>0</v>
      </c>
      <c r="CQ19" s="41">
        <v>0</v>
      </c>
      <c r="CR19" s="66">
        <f t="shared" si="36"/>
        <v>0</v>
      </c>
      <c r="CS19" s="40">
        <v>0</v>
      </c>
      <c r="CT19" s="41">
        <v>0</v>
      </c>
      <c r="CU19" s="66">
        <f t="shared" si="37"/>
        <v>0</v>
      </c>
      <c r="CV19" s="80">
        <f t="shared" si="38"/>
        <v>0</v>
      </c>
      <c r="CW19" s="85">
        <f t="shared" si="39"/>
        <v>0</v>
      </c>
      <c r="CX19" s="80">
        <f t="shared" si="58"/>
        <v>0</v>
      </c>
    </row>
    <row r="20" spans="1:102" ht="24.95" customHeight="1">
      <c r="A20" s="3">
        <v>13</v>
      </c>
      <c r="B20" s="47" t="s">
        <v>45</v>
      </c>
      <c r="D20" s="40">
        <v>0</v>
      </c>
      <c r="E20" s="41">
        <v>0</v>
      </c>
      <c r="F20" s="66">
        <f t="shared" si="0"/>
        <v>0</v>
      </c>
      <c r="G20" s="40">
        <v>0</v>
      </c>
      <c r="H20" s="41">
        <v>0</v>
      </c>
      <c r="I20" s="66">
        <f t="shared" si="1"/>
        <v>0</v>
      </c>
      <c r="J20" s="80">
        <f t="shared" si="2"/>
        <v>0</v>
      </c>
      <c r="K20" s="85">
        <f t="shared" si="3"/>
        <v>0</v>
      </c>
      <c r="L20" s="80">
        <f t="shared" si="40"/>
        <v>0</v>
      </c>
      <c r="N20" s="40">
        <v>0</v>
      </c>
      <c r="O20" s="41">
        <v>0</v>
      </c>
      <c r="P20" s="66">
        <f t="shared" si="4"/>
        <v>0</v>
      </c>
      <c r="Q20" s="40">
        <v>0</v>
      </c>
      <c r="R20" s="41">
        <v>0</v>
      </c>
      <c r="S20" s="66">
        <f t="shared" si="5"/>
        <v>0</v>
      </c>
      <c r="T20" s="80">
        <f t="shared" si="6"/>
        <v>0</v>
      </c>
      <c r="U20" s="85">
        <f t="shared" si="7"/>
        <v>0</v>
      </c>
      <c r="V20" s="80">
        <f t="shared" si="50"/>
        <v>0</v>
      </c>
      <c r="X20" s="40">
        <v>0</v>
      </c>
      <c r="Y20" s="41">
        <v>0</v>
      </c>
      <c r="Z20" s="66">
        <f t="shared" si="8"/>
        <v>0</v>
      </c>
      <c r="AA20" s="40">
        <v>0</v>
      </c>
      <c r="AB20" s="41">
        <v>0</v>
      </c>
      <c r="AC20" s="66">
        <f t="shared" si="9"/>
        <v>0</v>
      </c>
      <c r="AD20" s="80">
        <f t="shared" si="10"/>
        <v>0</v>
      </c>
      <c r="AE20" s="85">
        <f t="shared" si="11"/>
        <v>0</v>
      </c>
      <c r="AF20" s="80">
        <f t="shared" si="51"/>
        <v>0</v>
      </c>
      <c r="AH20" s="40">
        <v>526</v>
      </c>
      <c r="AI20" s="41">
        <v>0</v>
      </c>
      <c r="AJ20" s="66">
        <f t="shared" si="12"/>
        <v>526</v>
      </c>
      <c r="AK20" s="40">
        <v>448</v>
      </c>
      <c r="AL20" s="41">
        <v>0</v>
      </c>
      <c r="AM20" s="66">
        <f t="shared" si="13"/>
        <v>448</v>
      </c>
      <c r="AN20" s="80">
        <f t="shared" si="14"/>
        <v>0.12362030905077263</v>
      </c>
      <c r="AO20" s="85">
        <f t="shared" si="15"/>
        <v>-0.14828897338403041</v>
      </c>
      <c r="AP20" s="80">
        <f t="shared" si="52"/>
        <v>-0.14828897338403041</v>
      </c>
      <c r="AR20" s="40">
        <v>4</v>
      </c>
      <c r="AS20" s="41">
        <v>312</v>
      </c>
      <c r="AT20" s="66">
        <f t="shared" si="16"/>
        <v>316</v>
      </c>
      <c r="AU20" s="40">
        <v>136</v>
      </c>
      <c r="AV20" s="41">
        <v>126</v>
      </c>
      <c r="AW20" s="66">
        <f t="shared" si="17"/>
        <v>262</v>
      </c>
      <c r="AX20" s="80">
        <f t="shared" si="18"/>
        <v>0.22431506849315069</v>
      </c>
      <c r="AY20" s="85">
        <f t="shared" si="19"/>
        <v>-0.17088607594936708</v>
      </c>
      <c r="AZ20" s="80">
        <f t="shared" si="53"/>
        <v>-0.17088607594936708</v>
      </c>
      <c r="BB20" s="40">
        <v>0</v>
      </c>
      <c r="BC20" s="41">
        <v>0</v>
      </c>
      <c r="BD20" s="66">
        <f t="shared" si="20"/>
        <v>0</v>
      </c>
      <c r="BE20" s="40">
        <v>5</v>
      </c>
      <c r="BF20" s="41">
        <v>0</v>
      </c>
      <c r="BG20" s="66">
        <f t="shared" si="21"/>
        <v>5</v>
      </c>
      <c r="BH20" s="80">
        <f t="shared" si="22"/>
        <v>7.817385866166354E-4</v>
      </c>
      <c r="BI20" s="85">
        <f t="shared" si="23"/>
        <v>0</v>
      </c>
      <c r="BJ20" s="80">
        <f t="shared" si="54"/>
        <v>0</v>
      </c>
      <c r="BL20" s="40">
        <v>1633</v>
      </c>
      <c r="BM20" s="41">
        <v>0</v>
      </c>
      <c r="BN20" s="66">
        <f t="shared" si="24"/>
        <v>1633</v>
      </c>
      <c r="BO20" s="40">
        <v>616</v>
      </c>
      <c r="BP20" s="41">
        <v>0</v>
      </c>
      <c r="BQ20" s="66">
        <f t="shared" si="25"/>
        <v>616</v>
      </c>
      <c r="BR20" s="80">
        <f t="shared" si="26"/>
        <v>0.33136094674556216</v>
      </c>
      <c r="BS20" s="85">
        <f t="shared" si="27"/>
        <v>-0.62278015921616658</v>
      </c>
      <c r="BT20" s="80">
        <f t="shared" si="55"/>
        <v>-0.62278015921616658</v>
      </c>
      <c r="BV20" s="40">
        <v>0</v>
      </c>
      <c r="BW20" s="41">
        <v>0</v>
      </c>
      <c r="BX20" s="66">
        <f t="shared" si="28"/>
        <v>0</v>
      </c>
      <c r="BY20" s="40">
        <v>0</v>
      </c>
      <c r="BZ20" s="41">
        <v>0</v>
      </c>
      <c r="CA20" s="66">
        <f t="shared" si="29"/>
        <v>0</v>
      </c>
      <c r="CB20" s="80">
        <f t="shared" si="30"/>
        <v>0</v>
      </c>
      <c r="CC20" s="85">
        <f t="shared" si="31"/>
        <v>0</v>
      </c>
      <c r="CD20" s="80">
        <f t="shared" si="56"/>
        <v>0</v>
      </c>
      <c r="CF20" s="40">
        <v>0</v>
      </c>
      <c r="CG20" s="41">
        <v>0</v>
      </c>
      <c r="CH20" s="66">
        <f t="shared" si="32"/>
        <v>0</v>
      </c>
      <c r="CI20" s="40">
        <v>0</v>
      </c>
      <c r="CJ20" s="41">
        <v>0</v>
      </c>
      <c r="CK20" s="66">
        <f t="shared" si="33"/>
        <v>0</v>
      </c>
      <c r="CL20" s="80">
        <f t="shared" si="34"/>
        <v>0</v>
      </c>
      <c r="CM20" s="85">
        <f t="shared" si="35"/>
        <v>0</v>
      </c>
      <c r="CN20" s="80">
        <f t="shared" si="57"/>
        <v>0</v>
      </c>
      <c r="CP20" s="40">
        <v>0</v>
      </c>
      <c r="CQ20" s="41">
        <v>0</v>
      </c>
      <c r="CR20" s="66">
        <f t="shared" si="36"/>
        <v>0</v>
      </c>
      <c r="CS20" s="40">
        <v>0</v>
      </c>
      <c r="CT20" s="41">
        <v>0</v>
      </c>
      <c r="CU20" s="66">
        <f t="shared" si="37"/>
        <v>0</v>
      </c>
      <c r="CV20" s="80">
        <f t="shared" si="38"/>
        <v>0</v>
      </c>
      <c r="CW20" s="85">
        <f t="shared" si="39"/>
        <v>0</v>
      </c>
      <c r="CX20" s="80">
        <f t="shared" si="58"/>
        <v>0</v>
      </c>
    </row>
    <row r="21" spans="1:102" ht="24.95" customHeight="1">
      <c r="A21" s="3">
        <v>14</v>
      </c>
      <c r="B21" s="47" t="s">
        <v>239</v>
      </c>
      <c r="D21" s="40">
        <v>0</v>
      </c>
      <c r="E21" s="41">
        <v>0</v>
      </c>
      <c r="F21" s="66">
        <f t="shared" si="0"/>
        <v>0</v>
      </c>
      <c r="G21" s="40">
        <v>0</v>
      </c>
      <c r="H21" s="41">
        <v>0</v>
      </c>
      <c r="I21" s="66">
        <f t="shared" si="1"/>
        <v>0</v>
      </c>
      <c r="J21" s="80">
        <f t="shared" si="2"/>
        <v>0</v>
      </c>
      <c r="K21" s="85">
        <f t="shared" si="3"/>
        <v>0</v>
      </c>
      <c r="L21" s="80">
        <f t="shared" si="40"/>
        <v>0</v>
      </c>
      <c r="N21" s="40">
        <v>0</v>
      </c>
      <c r="O21" s="41">
        <v>0</v>
      </c>
      <c r="P21" s="66">
        <f t="shared" si="4"/>
        <v>0</v>
      </c>
      <c r="Q21" s="40">
        <v>0</v>
      </c>
      <c r="R21" s="41">
        <v>0</v>
      </c>
      <c r="S21" s="66">
        <f t="shared" si="5"/>
        <v>0</v>
      </c>
      <c r="T21" s="80">
        <f t="shared" si="6"/>
        <v>0</v>
      </c>
      <c r="U21" s="85">
        <f t="shared" si="7"/>
        <v>0</v>
      </c>
      <c r="V21" s="80">
        <f t="shared" si="50"/>
        <v>0</v>
      </c>
      <c r="X21" s="40">
        <v>0</v>
      </c>
      <c r="Y21" s="41">
        <v>0</v>
      </c>
      <c r="Z21" s="66">
        <f t="shared" si="8"/>
        <v>0</v>
      </c>
      <c r="AA21" s="40">
        <v>0</v>
      </c>
      <c r="AB21" s="41">
        <v>0</v>
      </c>
      <c r="AC21" s="66">
        <f t="shared" si="9"/>
        <v>0</v>
      </c>
      <c r="AD21" s="80">
        <f t="shared" si="10"/>
        <v>0</v>
      </c>
      <c r="AE21" s="85">
        <f t="shared" si="11"/>
        <v>0</v>
      </c>
      <c r="AF21" s="80">
        <f t="shared" si="51"/>
        <v>0</v>
      </c>
      <c r="AH21" s="40">
        <v>0</v>
      </c>
      <c r="AI21" s="41">
        <v>0</v>
      </c>
      <c r="AJ21" s="66">
        <f t="shared" si="12"/>
        <v>0</v>
      </c>
      <c r="AK21" s="40">
        <v>0</v>
      </c>
      <c r="AL21" s="41">
        <v>0</v>
      </c>
      <c r="AM21" s="66">
        <f t="shared" si="13"/>
        <v>0</v>
      </c>
      <c r="AN21" s="80">
        <f t="shared" si="14"/>
        <v>0</v>
      </c>
      <c r="AO21" s="85">
        <f t="shared" si="15"/>
        <v>0</v>
      </c>
      <c r="AP21" s="80">
        <f t="shared" si="52"/>
        <v>0</v>
      </c>
      <c r="AR21" s="40">
        <v>0</v>
      </c>
      <c r="AS21" s="41">
        <v>0</v>
      </c>
      <c r="AT21" s="66">
        <f t="shared" si="16"/>
        <v>0</v>
      </c>
      <c r="AU21" s="40">
        <v>0</v>
      </c>
      <c r="AV21" s="41">
        <v>0</v>
      </c>
      <c r="AW21" s="66">
        <f t="shared" si="17"/>
        <v>0</v>
      </c>
      <c r="AX21" s="80">
        <f t="shared" si="18"/>
        <v>0</v>
      </c>
      <c r="AY21" s="85">
        <f t="shared" si="19"/>
        <v>0</v>
      </c>
      <c r="AZ21" s="80">
        <f t="shared" si="53"/>
        <v>0</v>
      </c>
      <c r="BB21" s="40">
        <v>1</v>
      </c>
      <c r="BC21" s="41">
        <v>0</v>
      </c>
      <c r="BD21" s="66">
        <f t="shared" si="20"/>
        <v>1</v>
      </c>
      <c r="BE21" s="40">
        <v>0</v>
      </c>
      <c r="BF21" s="41">
        <v>0</v>
      </c>
      <c r="BG21" s="66">
        <f t="shared" si="21"/>
        <v>0</v>
      </c>
      <c r="BH21" s="80">
        <f t="shared" si="22"/>
        <v>0</v>
      </c>
      <c r="BI21" s="85">
        <f t="shared" si="23"/>
        <v>-1</v>
      </c>
      <c r="BJ21" s="80">
        <f t="shared" si="54"/>
        <v>-1</v>
      </c>
      <c r="BL21" s="40">
        <v>0</v>
      </c>
      <c r="BM21" s="41">
        <v>0</v>
      </c>
      <c r="BN21" s="66">
        <f t="shared" si="24"/>
        <v>0</v>
      </c>
      <c r="BO21" s="40">
        <v>0</v>
      </c>
      <c r="BP21" s="41">
        <v>0</v>
      </c>
      <c r="BQ21" s="66">
        <f t="shared" si="25"/>
        <v>0</v>
      </c>
      <c r="BR21" s="80">
        <f t="shared" si="26"/>
        <v>0</v>
      </c>
      <c r="BS21" s="85">
        <f t="shared" si="27"/>
        <v>0</v>
      </c>
      <c r="BT21" s="80">
        <f t="shared" si="55"/>
        <v>0</v>
      </c>
      <c r="BV21" s="40">
        <v>0</v>
      </c>
      <c r="BW21" s="41">
        <v>0</v>
      </c>
      <c r="BX21" s="66">
        <f t="shared" si="28"/>
        <v>0</v>
      </c>
      <c r="BY21" s="40">
        <v>0</v>
      </c>
      <c r="BZ21" s="41">
        <v>0</v>
      </c>
      <c r="CA21" s="66">
        <f t="shared" si="29"/>
        <v>0</v>
      </c>
      <c r="CB21" s="80">
        <f t="shared" si="30"/>
        <v>0</v>
      </c>
      <c r="CC21" s="85">
        <f t="shared" si="31"/>
        <v>0</v>
      </c>
      <c r="CD21" s="80">
        <f t="shared" si="56"/>
        <v>0</v>
      </c>
      <c r="CF21" s="40">
        <v>0</v>
      </c>
      <c r="CG21" s="41">
        <v>0</v>
      </c>
      <c r="CH21" s="66">
        <f t="shared" si="32"/>
        <v>0</v>
      </c>
      <c r="CI21" s="40">
        <v>0</v>
      </c>
      <c r="CJ21" s="41">
        <v>0</v>
      </c>
      <c r="CK21" s="66">
        <f t="shared" si="33"/>
        <v>0</v>
      </c>
      <c r="CL21" s="80">
        <f t="shared" si="34"/>
        <v>0</v>
      </c>
      <c r="CM21" s="85">
        <f t="shared" si="35"/>
        <v>0</v>
      </c>
      <c r="CN21" s="80">
        <f t="shared" si="57"/>
        <v>0</v>
      </c>
      <c r="CP21" s="40">
        <v>0</v>
      </c>
      <c r="CQ21" s="41">
        <v>0</v>
      </c>
      <c r="CR21" s="66">
        <f t="shared" si="36"/>
        <v>0</v>
      </c>
      <c r="CS21" s="40">
        <v>0</v>
      </c>
      <c r="CT21" s="41">
        <v>0</v>
      </c>
      <c r="CU21" s="66">
        <f t="shared" si="37"/>
        <v>0</v>
      </c>
      <c r="CV21" s="80">
        <f t="shared" si="38"/>
        <v>0</v>
      </c>
      <c r="CW21" s="85">
        <f t="shared" si="39"/>
        <v>0</v>
      </c>
      <c r="CX21" s="80">
        <f t="shared" si="58"/>
        <v>0</v>
      </c>
    </row>
    <row r="22" spans="1:102" ht="24.95" customHeight="1">
      <c r="A22" s="3">
        <v>15</v>
      </c>
      <c r="B22" s="47" t="s">
        <v>232</v>
      </c>
      <c r="D22" s="40">
        <v>0</v>
      </c>
      <c r="E22" s="41">
        <v>0</v>
      </c>
      <c r="F22" s="66">
        <f t="shared" si="0"/>
        <v>0</v>
      </c>
      <c r="G22" s="40">
        <v>0</v>
      </c>
      <c r="H22" s="41">
        <v>0</v>
      </c>
      <c r="I22" s="66">
        <f t="shared" si="1"/>
        <v>0</v>
      </c>
      <c r="J22" s="80">
        <f t="shared" si="2"/>
        <v>0</v>
      </c>
      <c r="K22" s="85">
        <f t="shared" si="3"/>
        <v>0</v>
      </c>
      <c r="L22" s="80">
        <f t="shared" si="40"/>
        <v>0</v>
      </c>
      <c r="N22" s="40">
        <v>0</v>
      </c>
      <c r="O22" s="41">
        <v>0</v>
      </c>
      <c r="P22" s="66">
        <f t="shared" si="4"/>
        <v>0</v>
      </c>
      <c r="Q22" s="40">
        <v>0</v>
      </c>
      <c r="R22" s="41">
        <v>0</v>
      </c>
      <c r="S22" s="66">
        <f t="shared" si="5"/>
        <v>0</v>
      </c>
      <c r="T22" s="80">
        <f t="shared" si="6"/>
        <v>0</v>
      </c>
      <c r="U22" s="85">
        <f t="shared" si="7"/>
        <v>0</v>
      </c>
      <c r="V22" s="80">
        <f t="shared" si="50"/>
        <v>0</v>
      </c>
      <c r="X22" s="40">
        <v>0</v>
      </c>
      <c r="Y22" s="41">
        <v>0</v>
      </c>
      <c r="Z22" s="66">
        <f t="shared" si="8"/>
        <v>0</v>
      </c>
      <c r="AA22" s="40">
        <v>0</v>
      </c>
      <c r="AB22" s="41">
        <v>0</v>
      </c>
      <c r="AC22" s="66">
        <f t="shared" si="9"/>
        <v>0</v>
      </c>
      <c r="AD22" s="80">
        <f t="shared" si="10"/>
        <v>0</v>
      </c>
      <c r="AE22" s="85">
        <f t="shared" si="11"/>
        <v>0</v>
      </c>
      <c r="AF22" s="80">
        <f t="shared" si="51"/>
        <v>0</v>
      </c>
      <c r="AH22" s="40">
        <v>0</v>
      </c>
      <c r="AI22" s="41">
        <v>0</v>
      </c>
      <c r="AJ22" s="66">
        <f t="shared" si="12"/>
        <v>0</v>
      </c>
      <c r="AK22" s="40">
        <v>0</v>
      </c>
      <c r="AL22" s="41">
        <v>0</v>
      </c>
      <c r="AM22" s="66">
        <f t="shared" si="13"/>
        <v>0</v>
      </c>
      <c r="AN22" s="80">
        <f t="shared" si="14"/>
        <v>0</v>
      </c>
      <c r="AO22" s="85">
        <f t="shared" si="15"/>
        <v>0</v>
      </c>
      <c r="AP22" s="80">
        <f t="shared" si="52"/>
        <v>0</v>
      </c>
      <c r="AR22" s="40">
        <v>0</v>
      </c>
      <c r="AS22" s="41">
        <v>0</v>
      </c>
      <c r="AT22" s="66">
        <f t="shared" si="16"/>
        <v>0</v>
      </c>
      <c r="AU22" s="40">
        <v>0</v>
      </c>
      <c r="AV22" s="41">
        <v>0</v>
      </c>
      <c r="AW22" s="66">
        <f t="shared" si="17"/>
        <v>0</v>
      </c>
      <c r="AX22" s="80">
        <f t="shared" si="18"/>
        <v>0</v>
      </c>
      <c r="AY22" s="85">
        <f t="shared" si="19"/>
        <v>0</v>
      </c>
      <c r="AZ22" s="80">
        <f t="shared" si="53"/>
        <v>0</v>
      </c>
      <c r="BB22" s="40">
        <v>0</v>
      </c>
      <c r="BC22" s="41">
        <v>0</v>
      </c>
      <c r="BD22" s="66">
        <f t="shared" si="20"/>
        <v>0</v>
      </c>
      <c r="BE22" s="40">
        <v>3</v>
      </c>
      <c r="BF22" s="41">
        <v>0</v>
      </c>
      <c r="BG22" s="66">
        <f t="shared" si="21"/>
        <v>3</v>
      </c>
      <c r="BH22" s="80">
        <f t="shared" si="22"/>
        <v>4.6904315196998124E-4</v>
      </c>
      <c r="BI22" s="85">
        <f t="shared" si="23"/>
        <v>0</v>
      </c>
      <c r="BJ22" s="80">
        <f t="shared" si="54"/>
        <v>0</v>
      </c>
      <c r="BL22" s="40">
        <v>0</v>
      </c>
      <c r="BM22" s="41">
        <v>0</v>
      </c>
      <c r="BN22" s="66">
        <f t="shared" si="24"/>
        <v>0</v>
      </c>
      <c r="BO22" s="40">
        <v>0</v>
      </c>
      <c r="BP22" s="41">
        <v>0</v>
      </c>
      <c r="BQ22" s="66">
        <f t="shared" si="25"/>
        <v>0</v>
      </c>
      <c r="BR22" s="80">
        <f t="shared" si="26"/>
        <v>0</v>
      </c>
      <c r="BS22" s="85">
        <f t="shared" si="27"/>
        <v>0</v>
      </c>
      <c r="BT22" s="80">
        <f t="shared" si="55"/>
        <v>0</v>
      </c>
      <c r="BV22" s="40">
        <v>0</v>
      </c>
      <c r="BW22" s="41">
        <v>0</v>
      </c>
      <c r="BX22" s="66">
        <f t="shared" si="28"/>
        <v>0</v>
      </c>
      <c r="BY22" s="40">
        <v>0</v>
      </c>
      <c r="BZ22" s="41">
        <v>0</v>
      </c>
      <c r="CA22" s="66">
        <f t="shared" si="29"/>
        <v>0</v>
      </c>
      <c r="CB22" s="80">
        <f t="shared" si="30"/>
        <v>0</v>
      </c>
      <c r="CC22" s="85">
        <f t="shared" si="31"/>
        <v>0</v>
      </c>
      <c r="CD22" s="80">
        <f t="shared" si="56"/>
        <v>0</v>
      </c>
      <c r="CF22" s="40">
        <v>0</v>
      </c>
      <c r="CG22" s="41">
        <v>0</v>
      </c>
      <c r="CH22" s="66">
        <f t="shared" si="32"/>
        <v>0</v>
      </c>
      <c r="CI22" s="40">
        <v>0</v>
      </c>
      <c r="CJ22" s="41">
        <v>0</v>
      </c>
      <c r="CK22" s="66">
        <f t="shared" si="33"/>
        <v>0</v>
      </c>
      <c r="CL22" s="80">
        <f t="shared" si="34"/>
        <v>0</v>
      </c>
      <c r="CM22" s="85">
        <f t="shared" si="35"/>
        <v>0</v>
      </c>
      <c r="CN22" s="80">
        <f t="shared" si="57"/>
        <v>0</v>
      </c>
      <c r="CP22" s="40">
        <v>0</v>
      </c>
      <c r="CQ22" s="41">
        <v>0</v>
      </c>
      <c r="CR22" s="66">
        <f t="shared" si="36"/>
        <v>0</v>
      </c>
      <c r="CS22" s="40">
        <v>0</v>
      </c>
      <c r="CT22" s="41">
        <v>0</v>
      </c>
      <c r="CU22" s="66">
        <f t="shared" si="37"/>
        <v>0</v>
      </c>
      <c r="CV22" s="80">
        <f t="shared" si="38"/>
        <v>0</v>
      </c>
      <c r="CW22" s="85">
        <f t="shared" si="39"/>
        <v>0</v>
      </c>
      <c r="CX22" s="80">
        <f t="shared" si="58"/>
        <v>0</v>
      </c>
    </row>
    <row r="23" spans="1:102" ht="24.95" customHeight="1">
      <c r="A23" s="3">
        <v>16</v>
      </c>
      <c r="B23" s="47" t="s">
        <v>205</v>
      </c>
      <c r="D23" s="40">
        <v>0</v>
      </c>
      <c r="E23" s="41">
        <v>0</v>
      </c>
      <c r="F23" s="66">
        <f t="shared" si="0"/>
        <v>0</v>
      </c>
      <c r="G23" s="40">
        <v>0</v>
      </c>
      <c r="H23" s="41">
        <v>0</v>
      </c>
      <c r="I23" s="66">
        <f t="shared" si="1"/>
        <v>0</v>
      </c>
      <c r="J23" s="80">
        <f t="shared" si="2"/>
        <v>0</v>
      </c>
      <c r="K23" s="85">
        <f t="shared" si="3"/>
        <v>0</v>
      </c>
      <c r="L23" s="80">
        <f t="shared" si="40"/>
        <v>0</v>
      </c>
      <c r="N23" s="40">
        <v>0</v>
      </c>
      <c r="O23" s="41">
        <v>0</v>
      </c>
      <c r="P23" s="66">
        <f t="shared" si="4"/>
        <v>0</v>
      </c>
      <c r="Q23" s="40">
        <v>0</v>
      </c>
      <c r="R23" s="41">
        <v>0</v>
      </c>
      <c r="S23" s="66">
        <f t="shared" si="5"/>
        <v>0</v>
      </c>
      <c r="T23" s="80">
        <f t="shared" si="6"/>
        <v>0</v>
      </c>
      <c r="U23" s="85">
        <f t="shared" si="7"/>
        <v>0</v>
      </c>
      <c r="V23" s="80">
        <f t="shared" si="50"/>
        <v>0</v>
      </c>
      <c r="X23" s="40">
        <v>0</v>
      </c>
      <c r="Y23" s="41">
        <v>0</v>
      </c>
      <c r="Z23" s="66">
        <f t="shared" si="8"/>
        <v>0</v>
      </c>
      <c r="AA23" s="40">
        <v>0</v>
      </c>
      <c r="AB23" s="41">
        <v>0</v>
      </c>
      <c r="AC23" s="66">
        <f t="shared" si="9"/>
        <v>0</v>
      </c>
      <c r="AD23" s="80">
        <f t="shared" si="10"/>
        <v>0</v>
      </c>
      <c r="AE23" s="85">
        <f t="shared" si="11"/>
        <v>0</v>
      </c>
      <c r="AF23" s="80">
        <f t="shared" si="51"/>
        <v>0</v>
      </c>
      <c r="AH23" s="40">
        <v>0</v>
      </c>
      <c r="AI23" s="41">
        <v>0</v>
      </c>
      <c r="AJ23" s="66">
        <f t="shared" si="12"/>
        <v>0</v>
      </c>
      <c r="AK23" s="40">
        <v>0</v>
      </c>
      <c r="AL23" s="41">
        <v>0</v>
      </c>
      <c r="AM23" s="66">
        <f t="shared" si="13"/>
        <v>0</v>
      </c>
      <c r="AN23" s="80">
        <f t="shared" si="14"/>
        <v>0</v>
      </c>
      <c r="AO23" s="85">
        <f t="shared" si="15"/>
        <v>0</v>
      </c>
      <c r="AP23" s="80">
        <f t="shared" si="52"/>
        <v>0</v>
      </c>
      <c r="AR23" s="40">
        <v>0</v>
      </c>
      <c r="AS23" s="41">
        <v>0</v>
      </c>
      <c r="AT23" s="66">
        <f t="shared" si="16"/>
        <v>0</v>
      </c>
      <c r="AU23" s="40">
        <v>0</v>
      </c>
      <c r="AV23" s="41">
        <v>0</v>
      </c>
      <c r="AW23" s="66">
        <f t="shared" si="17"/>
        <v>0</v>
      </c>
      <c r="AX23" s="80">
        <f t="shared" si="18"/>
        <v>0</v>
      </c>
      <c r="AY23" s="85">
        <f t="shared" si="19"/>
        <v>0</v>
      </c>
      <c r="AZ23" s="80">
        <f t="shared" si="53"/>
        <v>0</v>
      </c>
      <c r="BB23" s="40">
        <v>60</v>
      </c>
      <c r="BC23" s="41">
        <v>0</v>
      </c>
      <c r="BD23" s="66">
        <f t="shared" si="20"/>
        <v>60</v>
      </c>
      <c r="BE23" s="40">
        <v>84</v>
      </c>
      <c r="BF23" s="41">
        <v>0</v>
      </c>
      <c r="BG23" s="66">
        <f t="shared" si="21"/>
        <v>84</v>
      </c>
      <c r="BH23" s="80">
        <f t="shared" si="22"/>
        <v>1.3133208255159476E-2</v>
      </c>
      <c r="BI23" s="85">
        <f t="shared" si="23"/>
        <v>0.4</v>
      </c>
      <c r="BJ23" s="80">
        <f t="shared" si="54"/>
        <v>0.4</v>
      </c>
      <c r="BL23" s="40">
        <v>0</v>
      </c>
      <c r="BM23" s="41">
        <v>0</v>
      </c>
      <c r="BN23" s="66">
        <f t="shared" si="24"/>
        <v>0</v>
      </c>
      <c r="BO23" s="40">
        <v>0</v>
      </c>
      <c r="BP23" s="41">
        <v>0</v>
      </c>
      <c r="BQ23" s="66">
        <f t="shared" si="25"/>
        <v>0</v>
      </c>
      <c r="BR23" s="80">
        <f t="shared" si="26"/>
        <v>0</v>
      </c>
      <c r="BS23" s="85">
        <f t="shared" si="27"/>
        <v>0</v>
      </c>
      <c r="BT23" s="80">
        <f t="shared" si="55"/>
        <v>0</v>
      </c>
      <c r="BV23" s="40">
        <v>0</v>
      </c>
      <c r="BW23" s="41">
        <v>0</v>
      </c>
      <c r="BX23" s="66">
        <f t="shared" si="28"/>
        <v>0</v>
      </c>
      <c r="BY23" s="40">
        <v>0</v>
      </c>
      <c r="BZ23" s="41">
        <v>0</v>
      </c>
      <c r="CA23" s="66">
        <f t="shared" si="29"/>
        <v>0</v>
      </c>
      <c r="CB23" s="80">
        <f t="shared" si="30"/>
        <v>0</v>
      </c>
      <c r="CC23" s="85">
        <f t="shared" si="31"/>
        <v>0</v>
      </c>
      <c r="CD23" s="80">
        <f t="shared" si="56"/>
        <v>0</v>
      </c>
      <c r="CF23" s="40">
        <v>0</v>
      </c>
      <c r="CG23" s="41">
        <v>0</v>
      </c>
      <c r="CH23" s="66">
        <f t="shared" si="32"/>
        <v>0</v>
      </c>
      <c r="CI23" s="40">
        <v>0</v>
      </c>
      <c r="CJ23" s="41">
        <v>0</v>
      </c>
      <c r="CK23" s="66">
        <f t="shared" si="33"/>
        <v>0</v>
      </c>
      <c r="CL23" s="80">
        <f t="shared" si="34"/>
        <v>0</v>
      </c>
      <c r="CM23" s="85">
        <f t="shared" si="35"/>
        <v>0</v>
      </c>
      <c r="CN23" s="80">
        <f t="shared" si="57"/>
        <v>0</v>
      </c>
      <c r="CP23" s="40">
        <v>0</v>
      </c>
      <c r="CQ23" s="41">
        <v>0</v>
      </c>
      <c r="CR23" s="66">
        <f t="shared" si="36"/>
        <v>0</v>
      </c>
      <c r="CS23" s="40">
        <v>0</v>
      </c>
      <c r="CT23" s="41">
        <v>0</v>
      </c>
      <c r="CU23" s="66">
        <f t="shared" si="37"/>
        <v>0</v>
      </c>
      <c r="CV23" s="80">
        <f t="shared" si="38"/>
        <v>0</v>
      </c>
      <c r="CW23" s="85">
        <f t="shared" si="39"/>
        <v>0</v>
      </c>
      <c r="CX23" s="80">
        <f t="shared" si="58"/>
        <v>0</v>
      </c>
    </row>
    <row r="24" spans="1:102" ht="24.95" customHeight="1">
      <c r="A24" s="3">
        <v>17</v>
      </c>
      <c r="B24" s="47" t="s">
        <v>192</v>
      </c>
      <c r="D24" s="40">
        <v>0</v>
      </c>
      <c r="E24" s="41">
        <v>0</v>
      </c>
      <c r="F24" s="66">
        <f t="shared" si="0"/>
        <v>0</v>
      </c>
      <c r="G24" s="40">
        <v>0</v>
      </c>
      <c r="H24" s="41">
        <v>0</v>
      </c>
      <c r="I24" s="66">
        <f t="shared" si="1"/>
        <v>0</v>
      </c>
      <c r="J24" s="80">
        <f t="shared" si="2"/>
        <v>0</v>
      </c>
      <c r="K24" s="85">
        <f t="shared" si="3"/>
        <v>0</v>
      </c>
      <c r="L24" s="80">
        <f t="shared" si="40"/>
        <v>0</v>
      </c>
      <c r="N24" s="40">
        <v>0</v>
      </c>
      <c r="O24" s="41">
        <v>0</v>
      </c>
      <c r="P24" s="66">
        <f t="shared" si="4"/>
        <v>0</v>
      </c>
      <c r="Q24" s="40">
        <v>0</v>
      </c>
      <c r="R24" s="41">
        <v>0</v>
      </c>
      <c r="S24" s="66">
        <f t="shared" si="5"/>
        <v>0</v>
      </c>
      <c r="T24" s="80">
        <f t="shared" si="6"/>
        <v>0</v>
      </c>
      <c r="U24" s="85">
        <f t="shared" si="7"/>
        <v>0</v>
      </c>
      <c r="V24" s="80">
        <f t="shared" si="50"/>
        <v>0</v>
      </c>
      <c r="X24" s="40">
        <v>0</v>
      </c>
      <c r="Y24" s="41">
        <v>0</v>
      </c>
      <c r="Z24" s="66">
        <f t="shared" si="8"/>
        <v>0</v>
      </c>
      <c r="AA24" s="40">
        <v>0</v>
      </c>
      <c r="AB24" s="41">
        <v>0</v>
      </c>
      <c r="AC24" s="66">
        <f t="shared" si="9"/>
        <v>0</v>
      </c>
      <c r="AD24" s="80">
        <f t="shared" si="10"/>
        <v>0</v>
      </c>
      <c r="AE24" s="85">
        <f t="shared" si="11"/>
        <v>0</v>
      </c>
      <c r="AF24" s="80">
        <f t="shared" si="51"/>
        <v>0</v>
      </c>
      <c r="AH24" s="40">
        <v>0</v>
      </c>
      <c r="AI24" s="41">
        <v>0</v>
      </c>
      <c r="AJ24" s="66">
        <f t="shared" si="12"/>
        <v>0</v>
      </c>
      <c r="AK24" s="40">
        <v>0</v>
      </c>
      <c r="AL24" s="41">
        <v>0</v>
      </c>
      <c r="AM24" s="66">
        <f t="shared" si="13"/>
        <v>0</v>
      </c>
      <c r="AN24" s="80">
        <f t="shared" si="14"/>
        <v>0</v>
      </c>
      <c r="AO24" s="85">
        <f t="shared" si="15"/>
        <v>0</v>
      </c>
      <c r="AP24" s="80">
        <f t="shared" si="52"/>
        <v>0</v>
      </c>
      <c r="AR24" s="40">
        <v>23</v>
      </c>
      <c r="AS24" s="41">
        <v>0</v>
      </c>
      <c r="AT24" s="66">
        <f t="shared" si="16"/>
        <v>23</v>
      </c>
      <c r="AU24" s="40">
        <v>4</v>
      </c>
      <c r="AV24" s="41">
        <v>0</v>
      </c>
      <c r="AW24" s="66">
        <f t="shared" si="17"/>
        <v>4</v>
      </c>
      <c r="AX24" s="80">
        <f t="shared" si="18"/>
        <v>3.4246575342465752E-3</v>
      </c>
      <c r="AY24" s="85">
        <f t="shared" si="19"/>
        <v>-0.82608695652173914</v>
      </c>
      <c r="AZ24" s="80">
        <f t="shared" si="53"/>
        <v>-0.82608695652173914</v>
      </c>
      <c r="BB24" s="40">
        <v>0</v>
      </c>
      <c r="BC24" s="41">
        <v>0</v>
      </c>
      <c r="BD24" s="66">
        <f t="shared" si="20"/>
        <v>0</v>
      </c>
      <c r="BE24" s="40">
        <v>0</v>
      </c>
      <c r="BF24" s="41">
        <v>0</v>
      </c>
      <c r="BG24" s="66">
        <f t="shared" si="21"/>
        <v>0</v>
      </c>
      <c r="BH24" s="80">
        <f t="shared" si="22"/>
        <v>0</v>
      </c>
      <c r="BI24" s="85">
        <f t="shared" si="23"/>
        <v>0</v>
      </c>
      <c r="BJ24" s="80">
        <f t="shared" si="54"/>
        <v>0</v>
      </c>
      <c r="BL24" s="40">
        <v>0</v>
      </c>
      <c r="BM24" s="41">
        <v>0</v>
      </c>
      <c r="BN24" s="66">
        <f t="shared" si="24"/>
        <v>0</v>
      </c>
      <c r="BO24" s="40">
        <v>0</v>
      </c>
      <c r="BP24" s="41">
        <v>0</v>
      </c>
      <c r="BQ24" s="66">
        <f t="shared" si="25"/>
        <v>0</v>
      </c>
      <c r="BR24" s="80">
        <f t="shared" si="26"/>
        <v>0</v>
      </c>
      <c r="BS24" s="85">
        <f t="shared" si="27"/>
        <v>0</v>
      </c>
      <c r="BT24" s="80">
        <f t="shared" si="55"/>
        <v>0</v>
      </c>
      <c r="BV24" s="40">
        <v>0</v>
      </c>
      <c r="BW24" s="41">
        <v>0</v>
      </c>
      <c r="BX24" s="66">
        <f t="shared" si="28"/>
        <v>0</v>
      </c>
      <c r="BY24" s="40">
        <v>0</v>
      </c>
      <c r="BZ24" s="41">
        <v>0</v>
      </c>
      <c r="CA24" s="66">
        <f t="shared" si="29"/>
        <v>0</v>
      </c>
      <c r="CB24" s="80">
        <f t="shared" si="30"/>
        <v>0</v>
      </c>
      <c r="CC24" s="85">
        <f t="shared" si="31"/>
        <v>0</v>
      </c>
      <c r="CD24" s="80">
        <f t="shared" si="56"/>
        <v>0</v>
      </c>
      <c r="CF24" s="40">
        <v>0</v>
      </c>
      <c r="CG24" s="41">
        <v>0</v>
      </c>
      <c r="CH24" s="66">
        <f t="shared" si="32"/>
        <v>0</v>
      </c>
      <c r="CI24" s="40">
        <v>0</v>
      </c>
      <c r="CJ24" s="41">
        <v>0</v>
      </c>
      <c r="CK24" s="66">
        <f t="shared" si="33"/>
        <v>0</v>
      </c>
      <c r="CL24" s="80">
        <f t="shared" si="34"/>
        <v>0</v>
      </c>
      <c r="CM24" s="85">
        <f t="shared" si="35"/>
        <v>0</v>
      </c>
      <c r="CN24" s="80">
        <f t="shared" si="57"/>
        <v>0</v>
      </c>
      <c r="CP24" s="40">
        <v>0</v>
      </c>
      <c r="CQ24" s="41">
        <v>0</v>
      </c>
      <c r="CR24" s="66">
        <f t="shared" si="36"/>
        <v>0</v>
      </c>
      <c r="CS24" s="40">
        <v>0</v>
      </c>
      <c r="CT24" s="41">
        <v>0</v>
      </c>
      <c r="CU24" s="66">
        <f t="shared" si="37"/>
        <v>0</v>
      </c>
      <c r="CV24" s="80">
        <f t="shared" si="38"/>
        <v>0</v>
      </c>
      <c r="CW24" s="85">
        <f t="shared" si="39"/>
        <v>0</v>
      </c>
      <c r="CX24" s="80">
        <f t="shared" si="58"/>
        <v>0</v>
      </c>
    </row>
    <row r="25" spans="1:102" ht="24.95" customHeight="1">
      <c r="A25" s="3">
        <v>18</v>
      </c>
      <c r="B25" s="47" t="s">
        <v>195</v>
      </c>
      <c r="D25" s="40">
        <v>0</v>
      </c>
      <c r="E25" s="41">
        <v>0</v>
      </c>
      <c r="F25" s="66">
        <f t="shared" si="0"/>
        <v>0</v>
      </c>
      <c r="G25" s="40">
        <v>0</v>
      </c>
      <c r="H25" s="41">
        <v>0</v>
      </c>
      <c r="I25" s="66">
        <f t="shared" si="1"/>
        <v>0</v>
      </c>
      <c r="J25" s="80">
        <f t="shared" si="2"/>
        <v>0</v>
      </c>
      <c r="K25" s="85">
        <f t="shared" si="3"/>
        <v>0</v>
      </c>
      <c r="L25" s="80">
        <f t="shared" si="40"/>
        <v>0</v>
      </c>
      <c r="N25" s="40">
        <v>0</v>
      </c>
      <c r="O25" s="41">
        <v>0</v>
      </c>
      <c r="P25" s="66">
        <f t="shared" si="4"/>
        <v>0</v>
      </c>
      <c r="Q25" s="40">
        <v>0</v>
      </c>
      <c r="R25" s="41">
        <v>0</v>
      </c>
      <c r="S25" s="66">
        <f t="shared" si="5"/>
        <v>0</v>
      </c>
      <c r="T25" s="80">
        <f t="shared" si="6"/>
        <v>0</v>
      </c>
      <c r="U25" s="85">
        <f t="shared" si="7"/>
        <v>0</v>
      </c>
      <c r="V25" s="80">
        <f t="shared" si="50"/>
        <v>0</v>
      </c>
      <c r="X25" s="40">
        <v>0</v>
      </c>
      <c r="Y25" s="41">
        <v>0</v>
      </c>
      <c r="Z25" s="66">
        <f t="shared" si="8"/>
        <v>0</v>
      </c>
      <c r="AA25" s="40">
        <v>0</v>
      </c>
      <c r="AB25" s="41">
        <v>0</v>
      </c>
      <c r="AC25" s="66">
        <f t="shared" si="9"/>
        <v>0</v>
      </c>
      <c r="AD25" s="80">
        <f t="shared" si="10"/>
        <v>0</v>
      </c>
      <c r="AE25" s="85">
        <f t="shared" si="11"/>
        <v>0</v>
      </c>
      <c r="AF25" s="80">
        <f t="shared" si="51"/>
        <v>0</v>
      </c>
      <c r="AH25" s="40">
        <v>0</v>
      </c>
      <c r="AI25" s="41">
        <v>0</v>
      </c>
      <c r="AJ25" s="66">
        <f t="shared" si="12"/>
        <v>0</v>
      </c>
      <c r="AK25" s="40">
        <v>0</v>
      </c>
      <c r="AL25" s="41">
        <v>0</v>
      </c>
      <c r="AM25" s="66">
        <f t="shared" si="13"/>
        <v>0</v>
      </c>
      <c r="AN25" s="80">
        <f t="shared" si="14"/>
        <v>0</v>
      </c>
      <c r="AO25" s="85">
        <f t="shared" si="15"/>
        <v>0</v>
      </c>
      <c r="AP25" s="80">
        <f t="shared" si="52"/>
        <v>0</v>
      </c>
      <c r="AR25" s="40">
        <v>0</v>
      </c>
      <c r="AS25" s="41">
        <v>0</v>
      </c>
      <c r="AT25" s="66">
        <f t="shared" si="16"/>
        <v>0</v>
      </c>
      <c r="AU25" s="40">
        <v>0</v>
      </c>
      <c r="AV25" s="41">
        <v>0</v>
      </c>
      <c r="AW25" s="66">
        <f t="shared" si="17"/>
        <v>0</v>
      </c>
      <c r="AX25" s="80">
        <f t="shared" si="18"/>
        <v>0</v>
      </c>
      <c r="AY25" s="85">
        <f t="shared" si="19"/>
        <v>0</v>
      </c>
      <c r="AZ25" s="80">
        <f t="shared" si="53"/>
        <v>0</v>
      </c>
      <c r="BB25" s="40">
        <v>0</v>
      </c>
      <c r="BC25" s="41">
        <v>0</v>
      </c>
      <c r="BD25" s="66">
        <f t="shared" si="20"/>
        <v>0</v>
      </c>
      <c r="BE25" s="40">
        <v>0</v>
      </c>
      <c r="BF25" s="41">
        <v>0</v>
      </c>
      <c r="BG25" s="66">
        <f t="shared" si="21"/>
        <v>0</v>
      </c>
      <c r="BH25" s="80">
        <f t="shared" si="22"/>
        <v>0</v>
      </c>
      <c r="BI25" s="85">
        <f t="shared" si="23"/>
        <v>0</v>
      </c>
      <c r="BJ25" s="80">
        <f t="shared" si="54"/>
        <v>0</v>
      </c>
      <c r="BL25" s="40">
        <v>18</v>
      </c>
      <c r="BM25" s="41">
        <v>0</v>
      </c>
      <c r="BN25" s="66">
        <f t="shared" si="24"/>
        <v>18</v>
      </c>
      <c r="BO25" s="40">
        <v>32</v>
      </c>
      <c r="BP25" s="41">
        <v>0</v>
      </c>
      <c r="BQ25" s="66">
        <f t="shared" si="25"/>
        <v>32</v>
      </c>
      <c r="BR25" s="80">
        <f t="shared" si="26"/>
        <v>1.7213555675094135E-2</v>
      </c>
      <c r="BS25" s="85">
        <f t="shared" si="27"/>
        <v>0.77777777777777779</v>
      </c>
      <c r="BT25" s="80">
        <f t="shared" si="55"/>
        <v>0.77777777777777779</v>
      </c>
      <c r="BV25" s="40">
        <v>0</v>
      </c>
      <c r="BW25" s="41">
        <v>0</v>
      </c>
      <c r="BX25" s="66">
        <f t="shared" si="28"/>
        <v>0</v>
      </c>
      <c r="BY25" s="40">
        <v>0</v>
      </c>
      <c r="BZ25" s="41">
        <v>0</v>
      </c>
      <c r="CA25" s="66">
        <f t="shared" si="29"/>
        <v>0</v>
      </c>
      <c r="CB25" s="80">
        <f t="shared" si="30"/>
        <v>0</v>
      </c>
      <c r="CC25" s="85">
        <f t="shared" si="31"/>
        <v>0</v>
      </c>
      <c r="CD25" s="80">
        <f t="shared" si="56"/>
        <v>0</v>
      </c>
      <c r="CF25" s="40">
        <v>0</v>
      </c>
      <c r="CG25" s="41">
        <v>0</v>
      </c>
      <c r="CH25" s="66">
        <f t="shared" si="32"/>
        <v>0</v>
      </c>
      <c r="CI25" s="40">
        <v>0</v>
      </c>
      <c r="CJ25" s="41">
        <v>0</v>
      </c>
      <c r="CK25" s="66">
        <f t="shared" si="33"/>
        <v>0</v>
      </c>
      <c r="CL25" s="80">
        <f t="shared" si="34"/>
        <v>0</v>
      </c>
      <c r="CM25" s="85">
        <f t="shared" si="35"/>
        <v>0</v>
      </c>
      <c r="CN25" s="80">
        <f t="shared" si="57"/>
        <v>0</v>
      </c>
      <c r="CP25" s="40">
        <v>0</v>
      </c>
      <c r="CQ25" s="41">
        <v>0</v>
      </c>
      <c r="CR25" s="66">
        <f t="shared" si="36"/>
        <v>0</v>
      </c>
      <c r="CS25" s="40">
        <v>0</v>
      </c>
      <c r="CT25" s="41">
        <v>0</v>
      </c>
      <c r="CU25" s="66">
        <f t="shared" si="37"/>
        <v>0</v>
      </c>
      <c r="CV25" s="80">
        <f t="shared" si="38"/>
        <v>0</v>
      </c>
      <c r="CW25" s="85">
        <f t="shared" si="39"/>
        <v>0</v>
      </c>
      <c r="CX25" s="80">
        <f t="shared" si="58"/>
        <v>0</v>
      </c>
    </row>
    <row r="26" spans="1:102" ht="24.95" customHeight="1">
      <c r="A26" s="3">
        <v>19</v>
      </c>
      <c r="B26" s="47" t="s">
        <v>138</v>
      </c>
      <c r="D26" s="40">
        <v>0</v>
      </c>
      <c r="E26" s="41">
        <v>175</v>
      </c>
      <c r="F26" s="66">
        <f t="shared" si="0"/>
        <v>175</v>
      </c>
      <c r="G26" s="40">
        <v>1</v>
      </c>
      <c r="H26" s="41">
        <v>276</v>
      </c>
      <c r="I26" s="66">
        <f t="shared" si="1"/>
        <v>277</v>
      </c>
      <c r="J26" s="80">
        <f t="shared" si="2"/>
        <v>1.0892646480534802E-2</v>
      </c>
      <c r="K26" s="85">
        <f t="shared" si="3"/>
        <v>0.58285714285714285</v>
      </c>
      <c r="L26" s="80">
        <f t="shared" si="40"/>
        <v>0.58285714285714285</v>
      </c>
      <c r="N26" s="40">
        <v>0</v>
      </c>
      <c r="O26" s="41">
        <v>0</v>
      </c>
      <c r="P26" s="66">
        <f t="shared" si="4"/>
        <v>0</v>
      </c>
      <c r="Q26" s="40">
        <v>0</v>
      </c>
      <c r="R26" s="41">
        <v>0</v>
      </c>
      <c r="S26" s="66">
        <f t="shared" si="5"/>
        <v>0</v>
      </c>
      <c r="T26" s="80">
        <f t="shared" si="6"/>
        <v>0</v>
      </c>
      <c r="U26" s="85">
        <f t="shared" si="7"/>
        <v>0</v>
      </c>
      <c r="V26" s="80">
        <f t="shared" si="50"/>
        <v>0</v>
      </c>
      <c r="X26" s="40">
        <v>0</v>
      </c>
      <c r="Y26" s="41">
        <v>0</v>
      </c>
      <c r="Z26" s="66">
        <f t="shared" si="8"/>
        <v>0</v>
      </c>
      <c r="AA26" s="40">
        <v>0</v>
      </c>
      <c r="AB26" s="41">
        <v>0</v>
      </c>
      <c r="AC26" s="66">
        <f t="shared" si="9"/>
        <v>0</v>
      </c>
      <c r="AD26" s="80">
        <f t="shared" si="10"/>
        <v>0</v>
      </c>
      <c r="AE26" s="85">
        <f t="shared" si="11"/>
        <v>0</v>
      </c>
      <c r="AF26" s="80">
        <f t="shared" si="51"/>
        <v>0</v>
      </c>
      <c r="AH26" s="40">
        <v>37</v>
      </c>
      <c r="AI26" s="41">
        <v>0</v>
      </c>
      <c r="AJ26" s="66">
        <f t="shared" si="12"/>
        <v>37</v>
      </c>
      <c r="AK26" s="40">
        <v>53</v>
      </c>
      <c r="AL26" s="41">
        <v>0</v>
      </c>
      <c r="AM26" s="66">
        <f t="shared" si="13"/>
        <v>53</v>
      </c>
      <c r="AN26" s="80">
        <f t="shared" si="14"/>
        <v>1.4624724061810155E-2</v>
      </c>
      <c r="AO26" s="85">
        <f t="shared" si="15"/>
        <v>0.43243243243243246</v>
      </c>
      <c r="AP26" s="80">
        <f t="shared" si="52"/>
        <v>0.43243243243243246</v>
      </c>
      <c r="AR26" s="40">
        <v>0</v>
      </c>
      <c r="AS26" s="41">
        <v>0</v>
      </c>
      <c r="AT26" s="66">
        <f t="shared" si="16"/>
        <v>0</v>
      </c>
      <c r="AU26" s="40">
        <v>10</v>
      </c>
      <c r="AV26" s="41">
        <v>0</v>
      </c>
      <c r="AW26" s="66">
        <f t="shared" si="17"/>
        <v>10</v>
      </c>
      <c r="AX26" s="80">
        <f t="shared" si="18"/>
        <v>8.5616438356164379E-3</v>
      </c>
      <c r="AY26" s="85">
        <f t="shared" si="19"/>
        <v>0</v>
      </c>
      <c r="AZ26" s="80">
        <f t="shared" si="53"/>
        <v>0</v>
      </c>
      <c r="BB26" s="40">
        <v>9</v>
      </c>
      <c r="BC26" s="41">
        <v>0</v>
      </c>
      <c r="BD26" s="66">
        <f t="shared" si="20"/>
        <v>9</v>
      </c>
      <c r="BE26" s="40">
        <v>21</v>
      </c>
      <c r="BF26" s="41">
        <v>0</v>
      </c>
      <c r="BG26" s="66">
        <f t="shared" si="21"/>
        <v>21</v>
      </c>
      <c r="BH26" s="80">
        <f t="shared" si="22"/>
        <v>3.2833020637898689E-3</v>
      </c>
      <c r="BI26" s="85">
        <f t="shared" si="23"/>
        <v>1.3333333333333333</v>
      </c>
      <c r="BJ26" s="80">
        <f t="shared" si="54"/>
        <v>1.3333333333333333</v>
      </c>
      <c r="BL26" s="40">
        <v>6</v>
      </c>
      <c r="BM26" s="41">
        <v>0</v>
      </c>
      <c r="BN26" s="66">
        <f t="shared" si="24"/>
        <v>6</v>
      </c>
      <c r="BO26" s="40">
        <v>3</v>
      </c>
      <c r="BP26" s="41">
        <v>0</v>
      </c>
      <c r="BQ26" s="66">
        <f t="shared" si="25"/>
        <v>3</v>
      </c>
      <c r="BR26" s="80">
        <f t="shared" si="26"/>
        <v>1.6137708445400753E-3</v>
      </c>
      <c r="BS26" s="85">
        <f t="shared" si="27"/>
        <v>-0.5</v>
      </c>
      <c r="BT26" s="80">
        <f t="shared" si="55"/>
        <v>-0.5</v>
      </c>
      <c r="BV26" s="40">
        <v>0</v>
      </c>
      <c r="BW26" s="41">
        <v>0</v>
      </c>
      <c r="BX26" s="66">
        <f t="shared" si="28"/>
        <v>0</v>
      </c>
      <c r="BY26" s="40">
        <v>0</v>
      </c>
      <c r="BZ26" s="41">
        <v>0</v>
      </c>
      <c r="CA26" s="66">
        <f t="shared" si="29"/>
        <v>0</v>
      </c>
      <c r="CB26" s="80">
        <f t="shared" si="30"/>
        <v>0</v>
      </c>
      <c r="CC26" s="85">
        <f t="shared" si="31"/>
        <v>0</v>
      </c>
      <c r="CD26" s="80">
        <f t="shared" si="56"/>
        <v>0</v>
      </c>
      <c r="CF26" s="40">
        <v>0</v>
      </c>
      <c r="CG26" s="41">
        <v>0</v>
      </c>
      <c r="CH26" s="66">
        <f t="shared" si="32"/>
        <v>0</v>
      </c>
      <c r="CI26" s="40">
        <v>0</v>
      </c>
      <c r="CJ26" s="41">
        <v>0</v>
      </c>
      <c r="CK26" s="66">
        <f t="shared" si="33"/>
        <v>0</v>
      </c>
      <c r="CL26" s="80">
        <f t="shared" si="34"/>
        <v>0</v>
      </c>
      <c r="CM26" s="85">
        <f t="shared" si="35"/>
        <v>0</v>
      </c>
      <c r="CN26" s="80">
        <f t="shared" si="57"/>
        <v>0</v>
      </c>
      <c r="CP26" s="40">
        <v>0</v>
      </c>
      <c r="CQ26" s="41">
        <v>0</v>
      </c>
      <c r="CR26" s="66">
        <f t="shared" si="36"/>
        <v>0</v>
      </c>
      <c r="CS26" s="40">
        <v>0</v>
      </c>
      <c r="CT26" s="41">
        <v>0</v>
      </c>
      <c r="CU26" s="66">
        <f t="shared" si="37"/>
        <v>0</v>
      </c>
      <c r="CV26" s="80">
        <f t="shared" si="38"/>
        <v>0</v>
      </c>
      <c r="CW26" s="85">
        <f t="shared" si="39"/>
        <v>0</v>
      </c>
      <c r="CX26" s="80">
        <f t="shared" si="58"/>
        <v>0</v>
      </c>
    </row>
    <row r="27" spans="1:102" ht="24.95" customHeight="1">
      <c r="A27" s="3">
        <v>20</v>
      </c>
      <c r="B27" s="47" t="s">
        <v>110</v>
      </c>
      <c r="D27" s="40">
        <v>0</v>
      </c>
      <c r="E27" s="41">
        <v>0</v>
      </c>
      <c r="F27" s="66">
        <f t="shared" si="0"/>
        <v>0</v>
      </c>
      <c r="G27" s="40">
        <v>0</v>
      </c>
      <c r="H27" s="41">
        <v>0</v>
      </c>
      <c r="I27" s="66">
        <f t="shared" si="1"/>
        <v>0</v>
      </c>
      <c r="J27" s="80">
        <f t="shared" si="2"/>
        <v>0</v>
      </c>
      <c r="K27" s="85">
        <f t="shared" si="3"/>
        <v>0</v>
      </c>
      <c r="L27" s="80">
        <f t="shared" si="40"/>
        <v>0</v>
      </c>
      <c r="N27" s="40">
        <v>0</v>
      </c>
      <c r="O27" s="41">
        <v>0</v>
      </c>
      <c r="P27" s="66">
        <f t="shared" si="4"/>
        <v>0</v>
      </c>
      <c r="Q27" s="40">
        <v>0</v>
      </c>
      <c r="R27" s="41">
        <v>0</v>
      </c>
      <c r="S27" s="66">
        <f t="shared" si="5"/>
        <v>0</v>
      </c>
      <c r="T27" s="80">
        <f t="shared" si="6"/>
        <v>0</v>
      </c>
      <c r="U27" s="85">
        <f t="shared" si="7"/>
        <v>0</v>
      </c>
      <c r="V27" s="80">
        <f t="shared" si="50"/>
        <v>0</v>
      </c>
      <c r="X27" s="40">
        <v>0</v>
      </c>
      <c r="Y27" s="41">
        <v>0</v>
      </c>
      <c r="Z27" s="66">
        <f t="shared" si="8"/>
        <v>0</v>
      </c>
      <c r="AA27" s="40">
        <v>0</v>
      </c>
      <c r="AB27" s="41">
        <v>0</v>
      </c>
      <c r="AC27" s="66">
        <f t="shared" si="9"/>
        <v>0</v>
      </c>
      <c r="AD27" s="80">
        <f t="shared" si="10"/>
        <v>0</v>
      </c>
      <c r="AE27" s="85">
        <f t="shared" si="11"/>
        <v>0</v>
      </c>
      <c r="AF27" s="80">
        <f t="shared" si="51"/>
        <v>0</v>
      </c>
      <c r="AH27" s="40">
        <v>0</v>
      </c>
      <c r="AI27" s="41">
        <v>0</v>
      </c>
      <c r="AJ27" s="66">
        <f t="shared" si="12"/>
        <v>0</v>
      </c>
      <c r="AK27" s="40">
        <v>0</v>
      </c>
      <c r="AL27" s="41">
        <v>0</v>
      </c>
      <c r="AM27" s="66">
        <f t="shared" si="13"/>
        <v>0</v>
      </c>
      <c r="AN27" s="80">
        <f t="shared" si="14"/>
        <v>0</v>
      </c>
      <c r="AO27" s="85">
        <f t="shared" si="15"/>
        <v>0</v>
      </c>
      <c r="AP27" s="80">
        <f t="shared" si="52"/>
        <v>0</v>
      </c>
      <c r="AR27" s="40">
        <v>0</v>
      </c>
      <c r="AS27" s="41">
        <v>0</v>
      </c>
      <c r="AT27" s="66">
        <f t="shared" si="16"/>
        <v>0</v>
      </c>
      <c r="AU27" s="40">
        <v>0</v>
      </c>
      <c r="AV27" s="41">
        <v>0</v>
      </c>
      <c r="AW27" s="66">
        <f t="shared" si="17"/>
        <v>0</v>
      </c>
      <c r="AX27" s="80">
        <f t="shared" si="18"/>
        <v>0</v>
      </c>
      <c r="AY27" s="85">
        <f t="shared" si="19"/>
        <v>0</v>
      </c>
      <c r="AZ27" s="80">
        <f t="shared" si="53"/>
        <v>0</v>
      </c>
      <c r="BB27" s="40">
        <v>0</v>
      </c>
      <c r="BC27" s="41">
        <v>0</v>
      </c>
      <c r="BD27" s="66">
        <f t="shared" si="20"/>
        <v>0</v>
      </c>
      <c r="BE27" s="40">
        <v>0</v>
      </c>
      <c r="BF27" s="41">
        <v>0</v>
      </c>
      <c r="BG27" s="66">
        <f t="shared" si="21"/>
        <v>0</v>
      </c>
      <c r="BH27" s="80">
        <f t="shared" si="22"/>
        <v>0</v>
      </c>
      <c r="BI27" s="85">
        <f t="shared" si="23"/>
        <v>0</v>
      </c>
      <c r="BJ27" s="80">
        <f t="shared" si="54"/>
        <v>0</v>
      </c>
      <c r="BL27" s="40">
        <v>0</v>
      </c>
      <c r="BM27" s="41">
        <v>0</v>
      </c>
      <c r="BN27" s="66">
        <f t="shared" si="24"/>
        <v>0</v>
      </c>
      <c r="BO27" s="40">
        <v>0</v>
      </c>
      <c r="BP27" s="41">
        <v>0</v>
      </c>
      <c r="BQ27" s="66">
        <f t="shared" si="25"/>
        <v>0</v>
      </c>
      <c r="BR27" s="80">
        <f t="shared" si="26"/>
        <v>0</v>
      </c>
      <c r="BS27" s="85">
        <f t="shared" si="27"/>
        <v>0</v>
      </c>
      <c r="BT27" s="80">
        <f t="shared" si="55"/>
        <v>0</v>
      </c>
      <c r="BV27" s="40">
        <v>0</v>
      </c>
      <c r="BW27" s="41">
        <v>0</v>
      </c>
      <c r="BX27" s="66">
        <f t="shared" si="28"/>
        <v>0</v>
      </c>
      <c r="BY27" s="40">
        <v>0</v>
      </c>
      <c r="BZ27" s="41">
        <v>0</v>
      </c>
      <c r="CA27" s="66">
        <f t="shared" si="29"/>
        <v>0</v>
      </c>
      <c r="CB27" s="80">
        <f t="shared" si="30"/>
        <v>0</v>
      </c>
      <c r="CC27" s="85">
        <f t="shared" si="31"/>
        <v>0</v>
      </c>
      <c r="CD27" s="80">
        <f t="shared" si="56"/>
        <v>0</v>
      </c>
      <c r="CF27" s="40">
        <v>20</v>
      </c>
      <c r="CG27" s="41">
        <v>0</v>
      </c>
      <c r="CH27" s="66">
        <f t="shared" si="32"/>
        <v>20</v>
      </c>
      <c r="CI27" s="40">
        <v>30</v>
      </c>
      <c r="CJ27" s="41">
        <v>0</v>
      </c>
      <c r="CK27" s="66">
        <f t="shared" si="33"/>
        <v>30</v>
      </c>
      <c r="CL27" s="80">
        <f t="shared" si="34"/>
        <v>3.0303030303030304E-2</v>
      </c>
      <c r="CM27" s="85">
        <f t="shared" si="35"/>
        <v>0.5</v>
      </c>
      <c r="CN27" s="80">
        <f t="shared" si="57"/>
        <v>0.5</v>
      </c>
      <c r="CP27" s="40">
        <v>0</v>
      </c>
      <c r="CQ27" s="41">
        <v>0</v>
      </c>
      <c r="CR27" s="66">
        <f t="shared" si="36"/>
        <v>0</v>
      </c>
      <c r="CS27" s="40">
        <v>0</v>
      </c>
      <c r="CT27" s="41">
        <v>0</v>
      </c>
      <c r="CU27" s="66">
        <f t="shared" si="37"/>
        <v>0</v>
      </c>
      <c r="CV27" s="80">
        <f t="shared" si="38"/>
        <v>0</v>
      </c>
      <c r="CW27" s="85">
        <f t="shared" si="39"/>
        <v>0</v>
      </c>
      <c r="CX27" s="80">
        <f t="shared" si="58"/>
        <v>0</v>
      </c>
    </row>
    <row r="28" spans="1:102" ht="24.95" customHeight="1">
      <c r="A28" s="3">
        <v>21</v>
      </c>
      <c r="B28" s="47" t="s">
        <v>140</v>
      </c>
      <c r="D28" s="40">
        <v>0</v>
      </c>
      <c r="E28" s="41">
        <v>0</v>
      </c>
      <c r="F28" s="66">
        <f t="shared" si="0"/>
        <v>0</v>
      </c>
      <c r="G28" s="40">
        <v>0</v>
      </c>
      <c r="H28" s="41">
        <v>0</v>
      </c>
      <c r="I28" s="66">
        <f t="shared" si="1"/>
        <v>0</v>
      </c>
      <c r="J28" s="80">
        <f t="shared" si="2"/>
        <v>0</v>
      </c>
      <c r="K28" s="85">
        <f t="shared" si="3"/>
        <v>0</v>
      </c>
      <c r="L28" s="80">
        <f t="shared" si="40"/>
        <v>0</v>
      </c>
      <c r="N28" s="40">
        <v>0</v>
      </c>
      <c r="O28" s="41">
        <v>0</v>
      </c>
      <c r="P28" s="66">
        <f t="shared" si="4"/>
        <v>0</v>
      </c>
      <c r="Q28" s="40">
        <v>0</v>
      </c>
      <c r="R28" s="41">
        <v>0</v>
      </c>
      <c r="S28" s="66">
        <f t="shared" si="5"/>
        <v>0</v>
      </c>
      <c r="T28" s="80">
        <f t="shared" si="6"/>
        <v>0</v>
      </c>
      <c r="U28" s="85">
        <f t="shared" si="7"/>
        <v>0</v>
      </c>
      <c r="V28" s="80">
        <f t="shared" si="50"/>
        <v>0</v>
      </c>
      <c r="X28" s="40">
        <v>38</v>
      </c>
      <c r="Y28" s="41">
        <v>0</v>
      </c>
      <c r="Z28" s="66">
        <f t="shared" si="8"/>
        <v>38</v>
      </c>
      <c r="AA28" s="40">
        <v>15</v>
      </c>
      <c r="AB28" s="41">
        <v>0</v>
      </c>
      <c r="AC28" s="66">
        <f t="shared" si="9"/>
        <v>15</v>
      </c>
      <c r="AD28" s="80">
        <f t="shared" si="10"/>
        <v>2.5671743967140169E-3</v>
      </c>
      <c r="AE28" s="85">
        <f t="shared" si="11"/>
        <v>-0.60526315789473684</v>
      </c>
      <c r="AF28" s="80">
        <f t="shared" si="51"/>
        <v>-0.60526315789473684</v>
      </c>
      <c r="AH28" s="40">
        <v>84</v>
      </c>
      <c r="AI28" s="41">
        <v>0</v>
      </c>
      <c r="AJ28" s="66">
        <f t="shared" si="12"/>
        <v>84</v>
      </c>
      <c r="AK28" s="40">
        <v>8</v>
      </c>
      <c r="AL28" s="41">
        <v>0</v>
      </c>
      <c r="AM28" s="66">
        <f t="shared" si="13"/>
        <v>8</v>
      </c>
      <c r="AN28" s="80">
        <f t="shared" si="14"/>
        <v>2.2075055187637969E-3</v>
      </c>
      <c r="AO28" s="85">
        <f t="shared" si="15"/>
        <v>-0.90476190476190477</v>
      </c>
      <c r="AP28" s="80">
        <f t="shared" si="52"/>
        <v>-0.90476190476190477</v>
      </c>
      <c r="AR28" s="40">
        <v>0</v>
      </c>
      <c r="AS28" s="41">
        <v>0</v>
      </c>
      <c r="AT28" s="66">
        <f t="shared" si="16"/>
        <v>0</v>
      </c>
      <c r="AU28" s="40">
        <v>0</v>
      </c>
      <c r="AV28" s="41">
        <v>0</v>
      </c>
      <c r="AW28" s="66">
        <f t="shared" si="17"/>
        <v>0</v>
      </c>
      <c r="AX28" s="80">
        <f t="shared" si="18"/>
        <v>0</v>
      </c>
      <c r="AY28" s="85">
        <f t="shared" si="19"/>
        <v>0</v>
      </c>
      <c r="AZ28" s="80">
        <f t="shared" si="53"/>
        <v>0</v>
      </c>
      <c r="BB28" s="40">
        <v>0</v>
      </c>
      <c r="BC28" s="41">
        <v>0</v>
      </c>
      <c r="BD28" s="66">
        <f t="shared" si="20"/>
        <v>0</v>
      </c>
      <c r="BE28" s="40">
        <v>0</v>
      </c>
      <c r="BF28" s="41">
        <v>0</v>
      </c>
      <c r="BG28" s="66">
        <f t="shared" si="21"/>
        <v>0</v>
      </c>
      <c r="BH28" s="80">
        <f t="shared" si="22"/>
        <v>0</v>
      </c>
      <c r="BI28" s="85">
        <f t="shared" si="23"/>
        <v>0</v>
      </c>
      <c r="BJ28" s="80">
        <f t="shared" si="54"/>
        <v>0</v>
      </c>
      <c r="BL28" s="40">
        <v>0</v>
      </c>
      <c r="BM28" s="41">
        <v>0</v>
      </c>
      <c r="BN28" s="66">
        <f t="shared" si="24"/>
        <v>0</v>
      </c>
      <c r="BO28" s="40">
        <v>0</v>
      </c>
      <c r="BP28" s="41">
        <v>0</v>
      </c>
      <c r="BQ28" s="66">
        <f t="shared" si="25"/>
        <v>0</v>
      </c>
      <c r="BR28" s="80">
        <f t="shared" si="26"/>
        <v>0</v>
      </c>
      <c r="BS28" s="85">
        <f t="shared" si="27"/>
        <v>0</v>
      </c>
      <c r="BT28" s="80">
        <f t="shared" si="55"/>
        <v>0</v>
      </c>
      <c r="BV28" s="40">
        <v>0</v>
      </c>
      <c r="BW28" s="41">
        <v>0</v>
      </c>
      <c r="BX28" s="66">
        <f t="shared" si="28"/>
        <v>0</v>
      </c>
      <c r="BY28" s="40">
        <v>0</v>
      </c>
      <c r="BZ28" s="41">
        <v>0</v>
      </c>
      <c r="CA28" s="66">
        <f t="shared" si="29"/>
        <v>0</v>
      </c>
      <c r="CB28" s="80">
        <f t="shared" si="30"/>
        <v>0</v>
      </c>
      <c r="CC28" s="85">
        <f t="shared" si="31"/>
        <v>0</v>
      </c>
      <c r="CD28" s="80">
        <f t="shared" si="56"/>
        <v>0</v>
      </c>
      <c r="CF28" s="40">
        <v>0</v>
      </c>
      <c r="CG28" s="41">
        <v>0</v>
      </c>
      <c r="CH28" s="66">
        <f t="shared" si="32"/>
        <v>0</v>
      </c>
      <c r="CI28" s="40">
        <v>0</v>
      </c>
      <c r="CJ28" s="41">
        <v>0</v>
      </c>
      <c r="CK28" s="66">
        <f t="shared" si="33"/>
        <v>0</v>
      </c>
      <c r="CL28" s="80">
        <f t="shared" si="34"/>
        <v>0</v>
      </c>
      <c r="CM28" s="85">
        <f t="shared" si="35"/>
        <v>0</v>
      </c>
      <c r="CN28" s="80">
        <f t="shared" si="57"/>
        <v>0</v>
      </c>
      <c r="CP28" s="40">
        <v>0</v>
      </c>
      <c r="CQ28" s="41">
        <v>0</v>
      </c>
      <c r="CR28" s="66">
        <f t="shared" si="36"/>
        <v>0</v>
      </c>
      <c r="CS28" s="40">
        <v>0</v>
      </c>
      <c r="CT28" s="41">
        <v>0</v>
      </c>
      <c r="CU28" s="66">
        <f t="shared" si="37"/>
        <v>0</v>
      </c>
      <c r="CV28" s="80">
        <f t="shared" si="38"/>
        <v>0</v>
      </c>
      <c r="CW28" s="85">
        <f t="shared" si="39"/>
        <v>0</v>
      </c>
      <c r="CX28" s="80">
        <f t="shared" si="58"/>
        <v>0</v>
      </c>
    </row>
    <row r="29" spans="1:102" ht="24.95" customHeight="1">
      <c r="A29" s="3">
        <v>22</v>
      </c>
      <c r="B29" s="47" t="s">
        <v>63</v>
      </c>
      <c r="D29" s="40">
        <v>0</v>
      </c>
      <c r="E29" s="41">
        <v>0</v>
      </c>
      <c r="F29" s="66">
        <f t="shared" si="0"/>
        <v>0</v>
      </c>
      <c r="G29" s="40">
        <v>0</v>
      </c>
      <c r="H29" s="41">
        <v>0</v>
      </c>
      <c r="I29" s="66">
        <f t="shared" si="1"/>
        <v>0</v>
      </c>
      <c r="J29" s="80">
        <f t="shared" si="2"/>
        <v>0</v>
      </c>
      <c r="K29" s="85">
        <f t="shared" si="3"/>
        <v>0</v>
      </c>
      <c r="L29" s="80">
        <f t="shared" si="40"/>
        <v>0</v>
      </c>
      <c r="N29" s="40">
        <v>0</v>
      </c>
      <c r="O29" s="41">
        <v>0</v>
      </c>
      <c r="P29" s="66">
        <f t="shared" si="4"/>
        <v>0</v>
      </c>
      <c r="Q29" s="40">
        <v>0</v>
      </c>
      <c r="R29" s="41">
        <v>0</v>
      </c>
      <c r="S29" s="66">
        <f t="shared" si="5"/>
        <v>0</v>
      </c>
      <c r="T29" s="80">
        <f t="shared" si="6"/>
        <v>0</v>
      </c>
      <c r="U29" s="85">
        <f t="shared" si="7"/>
        <v>0</v>
      </c>
      <c r="V29" s="80">
        <f t="shared" si="50"/>
        <v>0</v>
      </c>
      <c r="X29" s="40">
        <v>0</v>
      </c>
      <c r="Y29" s="41">
        <v>0</v>
      </c>
      <c r="Z29" s="66">
        <f t="shared" si="8"/>
        <v>0</v>
      </c>
      <c r="AA29" s="40">
        <v>0</v>
      </c>
      <c r="AB29" s="41">
        <v>0</v>
      </c>
      <c r="AC29" s="66">
        <f t="shared" si="9"/>
        <v>0</v>
      </c>
      <c r="AD29" s="80">
        <f t="shared" si="10"/>
        <v>0</v>
      </c>
      <c r="AE29" s="85">
        <f t="shared" si="11"/>
        <v>0</v>
      </c>
      <c r="AF29" s="80">
        <f t="shared" si="51"/>
        <v>0</v>
      </c>
      <c r="AH29" s="40">
        <v>0</v>
      </c>
      <c r="AI29" s="41">
        <v>0</v>
      </c>
      <c r="AJ29" s="66">
        <f t="shared" si="12"/>
        <v>0</v>
      </c>
      <c r="AK29" s="40">
        <v>0</v>
      </c>
      <c r="AL29" s="41">
        <v>0</v>
      </c>
      <c r="AM29" s="66">
        <f t="shared" si="13"/>
        <v>0</v>
      </c>
      <c r="AN29" s="80">
        <f t="shared" si="14"/>
        <v>0</v>
      </c>
      <c r="AO29" s="85">
        <f t="shared" si="15"/>
        <v>0</v>
      </c>
      <c r="AP29" s="80">
        <f t="shared" si="52"/>
        <v>0</v>
      </c>
      <c r="AR29" s="40">
        <v>0</v>
      </c>
      <c r="AS29" s="41">
        <v>0</v>
      </c>
      <c r="AT29" s="66">
        <f t="shared" si="16"/>
        <v>0</v>
      </c>
      <c r="AU29" s="40">
        <v>0</v>
      </c>
      <c r="AV29" s="41">
        <v>0</v>
      </c>
      <c r="AW29" s="66">
        <f t="shared" si="17"/>
        <v>0</v>
      </c>
      <c r="AX29" s="80">
        <f t="shared" si="18"/>
        <v>0</v>
      </c>
      <c r="AY29" s="85">
        <f t="shared" si="19"/>
        <v>0</v>
      </c>
      <c r="AZ29" s="80">
        <f t="shared" si="53"/>
        <v>0</v>
      </c>
      <c r="BB29" s="40">
        <v>0</v>
      </c>
      <c r="BC29" s="41">
        <v>0</v>
      </c>
      <c r="BD29" s="66">
        <f t="shared" si="20"/>
        <v>0</v>
      </c>
      <c r="BE29" s="40">
        <v>0</v>
      </c>
      <c r="BF29" s="41">
        <v>0</v>
      </c>
      <c r="BG29" s="66">
        <f t="shared" si="21"/>
        <v>0</v>
      </c>
      <c r="BH29" s="80">
        <f t="shared" si="22"/>
        <v>0</v>
      </c>
      <c r="BI29" s="85">
        <f t="shared" si="23"/>
        <v>0</v>
      </c>
      <c r="BJ29" s="80">
        <f t="shared" si="54"/>
        <v>0</v>
      </c>
      <c r="BL29" s="40">
        <v>0</v>
      </c>
      <c r="BM29" s="41">
        <v>0</v>
      </c>
      <c r="BN29" s="66">
        <f t="shared" si="24"/>
        <v>0</v>
      </c>
      <c r="BO29" s="40">
        <v>0</v>
      </c>
      <c r="BP29" s="41">
        <v>0</v>
      </c>
      <c r="BQ29" s="66">
        <f t="shared" si="25"/>
        <v>0</v>
      </c>
      <c r="BR29" s="80">
        <f t="shared" si="26"/>
        <v>0</v>
      </c>
      <c r="BS29" s="85">
        <f t="shared" si="27"/>
        <v>0</v>
      </c>
      <c r="BT29" s="80">
        <f t="shared" si="55"/>
        <v>0</v>
      </c>
      <c r="BV29" s="40">
        <v>0</v>
      </c>
      <c r="BW29" s="41">
        <v>0</v>
      </c>
      <c r="BX29" s="66">
        <f t="shared" si="28"/>
        <v>0</v>
      </c>
      <c r="BY29" s="40">
        <v>0</v>
      </c>
      <c r="BZ29" s="41">
        <v>0</v>
      </c>
      <c r="CA29" s="66">
        <f t="shared" si="29"/>
        <v>0</v>
      </c>
      <c r="CB29" s="80">
        <f t="shared" si="30"/>
        <v>0</v>
      </c>
      <c r="CC29" s="85">
        <f t="shared" si="31"/>
        <v>0</v>
      </c>
      <c r="CD29" s="80">
        <f t="shared" si="56"/>
        <v>0</v>
      </c>
      <c r="CF29" s="40">
        <v>255</v>
      </c>
      <c r="CG29" s="41">
        <v>0</v>
      </c>
      <c r="CH29" s="66">
        <f t="shared" si="32"/>
        <v>255</v>
      </c>
      <c r="CI29" s="40">
        <v>89</v>
      </c>
      <c r="CJ29" s="41">
        <v>0</v>
      </c>
      <c r="CK29" s="66">
        <f t="shared" si="33"/>
        <v>89</v>
      </c>
      <c r="CL29" s="80">
        <f t="shared" si="34"/>
        <v>8.9898989898989895E-2</v>
      </c>
      <c r="CM29" s="85">
        <f t="shared" si="35"/>
        <v>-0.65098039215686276</v>
      </c>
      <c r="CN29" s="80">
        <f t="shared" si="57"/>
        <v>-0.65098039215686276</v>
      </c>
      <c r="CP29" s="40">
        <v>0</v>
      </c>
      <c r="CQ29" s="41">
        <v>0</v>
      </c>
      <c r="CR29" s="66">
        <f t="shared" si="36"/>
        <v>0</v>
      </c>
      <c r="CS29" s="40">
        <v>0</v>
      </c>
      <c r="CT29" s="41">
        <v>0</v>
      </c>
      <c r="CU29" s="66">
        <f t="shared" si="37"/>
        <v>0</v>
      </c>
      <c r="CV29" s="80">
        <f t="shared" si="38"/>
        <v>0</v>
      </c>
      <c r="CW29" s="85">
        <f t="shared" si="39"/>
        <v>0</v>
      </c>
      <c r="CX29" s="80">
        <f t="shared" si="58"/>
        <v>0</v>
      </c>
    </row>
    <row r="30" spans="1:102" ht="24.95" customHeight="1">
      <c r="A30" s="3">
        <v>23</v>
      </c>
      <c r="B30" s="47" t="s">
        <v>238</v>
      </c>
      <c r="D30" s="40">
        <v>0</v>
      </c>
      <c r="E30" s="41">
        <v>0</v>
      </c>
      <c r="F30" s="66">
        <f t="shared" si="0"/>
        <v>0</v>
      </c>
      <c r="G30" s="40">
        <v>0</v>
      </c>
      <c r="H30" s="41">
        <v>0</v>
      </c>
      <c r="I30" s="66">
        <f t="shared" si="1"/>
        <v>0</v>
      </c>
      <c r="J30" s="80">
        <f t="shared" si="2"/>
        <v>0</v>
      </c>
      <c r="K30" s="85">
        <f t="shared" si="3"/>
        <v>0</v>
      </c>
      <c r="L30" s="80">
        <f t="shared" si="40"/>
        <v>0</v>
      </c>
      <c r="N30" s="40">
        <v>0</v>
      </c>
      <c r="O30" s="41">
        <v>0</v>
      </c>
      <c r="P30" s="66">
        <f t="shared" si="4"/>
        <v>0</v>
      </c>
      <c r="Q30" s="40">
        <v>0</v>
      </c>
      <c r="R30" s="41">
        <v>0</v>
      </c>
      <c r="S30" s="66">
        <f t="shared" si="5"/>
        <v>0</v>
      </c>
      <c r="T30" s="80">
        <f t="shared" si="6"/>
        <v>0</v>
      </c>
      <c r="U30" s="85">
        <f t="shared" si="7"/>
        <v>0</v>
      </c>
      <c r="V30" s="80">
        <f t="shared" si="50"/>
        <v>0</v>
      </c>
      <c r="X30" s="40">
        <v>0</v>
      </c>
      <c r="Y30" s="41">
        <v>0</v>
      </c>
      <c r="Z30" s="66">
        <f t="shared" si="8"/>
        <v>0</v>
      </c>
      <c r="AA30" s="40">
        <v>0</v>
      </c>
      <c r="AB30" s="41">
        <v>0</v>
      </c>
      <c r="AC30" s="66">
        <f t="shared" si="9"/>
        <v>0</v>
      </c>
      <c r="AD30" s="80">
        <f t="shared" si="10"/>
        <v>0</v>
      </c>
      <c r="AE30" s="85">
        <f t="shared" si="11"/>
        <v>0</v>
      </c>
      <c r="AF30" s="80">
        <f t="shared" si="51"/>
        <v>0</v>
      </c>
      <c r="AH30" s="40">
        <v>0</v>
      </c>
      <c r="AI30" s="41">
        <v>0</v>
      </c>
      <c r="AJ30" s="66">
        <f t="shared" si="12"/>
        <v>0</v>
      </c>
      <c r="AK30" s="40">
        <v>0</v>
      </c>
      <c r="AL30" s="41">
        <v>0</v>
      </c>
      <c r="AM30" s="66">
        <f t="shared" si="13"/>
        <v>0</v>
      </c>
      <c r="AN30" s="80">
        <f t="shared" si="14"/>
        <v>0</v>
      </c>
      <c r="AO30" s="85">
        <f t="shared" si="15"/>
        <v>0</v>
      </c>
      <c r="AP30" s="80">
        <f t="shared" si="52"/>
        <v>0</v>
      </c>
      <c r="AR30" s="40">
        <v>0</v>
      </c>
      <c r="AS30" s="41">
        <v>0</v>
      </c>
      <c r="AT30" s="66">
        <f t="shared" si="16"/>
        <v>0</v>
      </c>
      <c r="AU30" s="40">
        <v>0</v>
      </c>
      <c r="AV30" s="41">
        <v>0</v>
      </c>
      <c r="AW30" s="66">
        <f t="shared" si="17"/>
        <v>0</v>
      </c>
      <c r="AX30" s="80">
        <f t="shared" si="18"/>
        <v>0</v>
      </c>
      <c r="AY30" s="85">
        <f t="shared" si="19"/>
        <v>0</v>
      </c>
      <c r="AZ30" s="80">
        <f t="shared" si="53"/>
        <v>0</v>
      </c>
      <c r="BB30" s="40">
        <v>5</v>
      </c>
      <c r="BC30" s="41">
        <v>0</v>
      </c>
      <c r="BD30" s="66">
        <f t="shared" si="20"/>
        <v>5</v>
      </c>
      <c r="BE30" s="40">
        <v>0</v>
      </c>
      <c r="BF30" s="41">
        <v>0</v>
      </c>
      <c r="BG30" s="66">
        <f t="shared" si="21"/>
        <v>0</v>
      </c>
      <c r="BH30" s="80">
        <f t="shared" si="22"/>
        <v>0</v>
      </c>
      <c r="BI30" s="85">
        <f t="shared" si="23"/>
        <v>-1</v>
      </c>
      <c r="BJ30" s="80">
        <f t="shared" si="54"/>
        <v>-1</v>
      </c>
      <c r="BL30" s="40">
        <v>0</v>
      </c>
      <c r="BM30" s="41">
        <v>0</v>
      </c>
      <c r="BN30" s="66">
        <f t="shared" si="24"/>
        <v>0</v>
      </c>
      <c r="BO30" s="40">
        <v>0</v>
      </c>
      <c r="BP30" s="41">
        <v>0</v>
      </c>
      <c r="BQ30" s="66">
        <f t="shared" si="25"/>
        <v>0</v>
      </c>
      <c r="BR30" s="80">
        <f t="shared" si="26"/>
        <v>0</v>
      </c>
      <c r="BS30" s="85">
        <f t="shared" si="27"/>
        <v>0</v>
      </c>
      <c r="BT30" s="80">
        <f t="shared" si="55"/>
        <v>0</v>
      </c>
      <c r="BV30" s="40">
        <v>0</v>
      </c>
      <c r="BW30" s="41">
        <v>0</v>
      </c>
      <c r="BX30" s="66">
        <f t="shared" si="28"/>
        <v>0</v>
      </c>
      <c r="BY30" s="40">
        <v>0</v>
      </c>
      <c r="BZ30" s="41">
        <v>0</v>
      </c>
      <c r="CA30" s="66">
        <f t="shared" si="29"/>
        <v>0</v>
      </c>
      <c r="CB30" s="80">
        <f t="shared" si="30"/>
        <v>0</v>
      </c>
      <c r="CC30" s="85">
        <f t="shared" si="31"/>
        <v>0</v>
      </c>
      <c r="CD30" s="80">
        <f t="shared" si="56"/>
        <v>0</v>
      </c>
      <c r="CF30" s="40">
        <v>0</v>
      </c>
      <c r="CG30" s="41">
        <v>0</v>
      </c>
      <c r="CH30" s="66">
        <f t="shared" si="32"/>
        <v>0</v>
      </c>
      <c r="CI30" s="40">
        <v>0</v>
      </c>
      <c r="CJ30" s="41">
        <v>0</v>
      </c>
      <c r="CK30" s="66">
        <f t="shared" si="33"/>
        <v>0</v>
      </c>
      <c r="CL30" s="80">
        <f t="shared" si="34"/>
        <v>0</v>
      </c>
      <c r="CM30" s="85">
        <f t="shared" si="35"/>
        <v>0</v>
      </c>
      <c r="CN30" s="80">
        <f t="shared" si="57"/>
        <v>0</v>
      </c>
      <c r="CP30" s="40">
        <v>0</v>
      </c>
      <c r="CQ30" s="41">
        <v>0</v>
      </c>
      <c r="CR30" s="66">
        <f t="shared" si="36"/>
        <v>0</v>
      </c>
      <c r="CS30" s="40">
        <v>0</v>
      </c>
      <c r="CT30" s="41">
        <v>0</v>
      </c>
      <c r="CU30" s="66">
        <f t="shared" si="37"/>
        <v>0</v>
      </c>
      <c r="CV30" s="80">
        <f t="shared" si="38"/>
        <v>0</v>
      </c>
      <c r="CW30" s="85">
        <f t="shared" si="39"/>
        <v>0</v>
      </c>
      <c r="CX30" s="80">
        <f t="shared" si="58"/>
        <v>0</v>
      </c>
    </row>
    <row r="31" spans="1:102" ht="24.95" customHeight="1">
      <c r="A31" s="3">
        <v>24</v>
      </c>
      <c r="B31" s="47" t="s">
        <v>69</v>
      </c>
      <c r="D31" s="40">
        <v>0</v>
      </c>
      <c r="E31" s="41">
        <v>0</v>
      </c>
      <c r="F31" s="66">
        <f t="shared" si="0"/>
        <v>0</v>
      </c>
      <c r="G31" s="40">
        <v>0</v>
      </c>
      <c r="H31" s="41">
        <v>0</v>
      </c>
      <c r="I31" s="66">
        <f t="shared" si="1"/>
        <v>0</v>
      </c>
      <c r="J31" s="80">
        <f t="shared" si="2"/>
        <v>0</v>
      </c>
      <c r="K31" s="85">
        <f t="shared" si="3"/>
        <v>0</v>
      </c>
      <c r="L31" s="80">
        <f t="shared" si="40"/>
        <v>0</v>
      </c>
      <c r="N31" s="40">
        <v>0</v>
      </c>
      <c r="O31" s="41">
        <v>0</v>
      </c>
      <c r="P31" s="66">
        <f t="shared" si="4"/>
        <v>0</v>
      </c>
      <c r="Q31" s="40">
        <v>0</v>
      </c>
      <c r="R31" s="41">
        <v>0</v>
      </c>
      <c r="S31" s="66">
        <f t="shared" si="5"/>
        <v>0</v>
      </c>
      <c r="T31" s="80">
        <f t="shared" si="6"/>
        <v>0</v>
      </c>
      <c r="U31" s="85">
        <f t="shared" si="7"/>
        <v>0</v>
      </c>
      <c r="V31" s="80">
        <f t="shared" si="50"/>
        <v>0</v>
      </c>
      <c r="X31" s="40">
        <v>0</v>
      </c>
      <c r="Y31" s="41">
        <v>0</v>
      </c>
      <c r="Z31" s="66">
        <f t="shared" si="8"/>
        <v>0</v>
      </c>
      <c r="AA31" s="40">
        <v>0</v>
      </c>
      <c r="AB31" s="41">
        <v>0</v>
      </c>
      <c r="AC31" s="66">
        <f t="shared" si="9"/>
        <v>0</v>
      </c>
      <c r="AD31" s="80">
        <f t="shared" si="10"/>
        <v>0</v>
      </c>
      <c r="AE31" s="85">
        <f t="shared" si="11"/>
        <v>0</v>
      </c>
      <c r="AF31" s="80">
        <f t="shared" si="51"/>
        <v>0</v>
      </c>
      <c r="AH31" s="40">
        <v>0</v>
      </c>
      <c r="AI31" s="41">
        <v>0</v>
      </c>
      <c r="AJ31" s="66">
        <f t="shared" si="12"/>
        <v>0</v>
      </c>
      <c r="AK31" s="40">
        <v>0</v>
      </c>
      <c r="AL31" s="41">
        <v>0</v>
      </c>
      <c r="AM31" s="66">
        <f t="shared" si="13"/>
        <v>0</v>
      </c>
      <c r="AN31" s="80">
        <f t="shared" si="14"/>
        <v>0</v>
      </c>
      <c r="AO31" s="85">
        <f t="shared" si="15"/>
        <v>0</v>
      </c>
      <c r="AP31" s="80">
        <f t="shared" si="52"/>
        <v>0</v>
      </c>
      <c r="AR31" s="40">
        <v>14</v>
      </c>
      <c r="AS31" s="41">
        <v>0</v>
      </c>
      <c r="AT31" s="66">
        <f t="shared" si="16"/>
        <v>14</v>
      </c>
      <c r="AU31" s="40">
        <v>2</v>
      </c>
      <c r="AV31" s="41">
        <v>0</v>
      </c>
      <c r="AW31" s="66">
        <f t="shared" si="17"/>
        <v>2</v>
      </c>
      <c r="AX31" s="80">
        <f t="shared" si="18"/>
        <v>1.7123287671232876E-3</v>
      </c>
      <c r="AY31" s="85">
        <f t="shared" si="19"/>
        <v>-0.8571428571428571</v>
      </c>
      <c r="AZ31" s="80">
        <f t="shared" si="53"/>
        <v>-0.8571428571428571</v>
      </c>
      <c r="BB31" s="40">
        <v>257</v>
      </c>
      <c r="BC31" s="41">
        <v>0</v>
      </c>
      <c r="BD31" s="66">
        <f t="shared" si="20"/>
        <v>257</v>
      </c>
      <c r="BE31" s="40">
        <v>178</v>
      </c>
      <c r="BF31" s="41">
        <v>0</v>
      </c>
      <c r="BG31" s="66">
        <f t="shared" si="21"/>
        <v>178</v>
      </c>
      <c r="BH31" s="80">
        <f t="shared" si="22"/>
        <v>2.782989368355222E-2</v>
      </c>
      <c r="BI31" s="85">
        <f t="shared" si="23"/>
        <v>-0.30739299610894943</v>
      </c>
      <c r="BJ31" s="80">
        <f t="shared" si="54"/>
        <v>-0.30739299610894943</v>
      </c>
      <c r="BL31" s="40">
        <v>141</v>
      </c>
      <c r="BM31" s="41">
        <v>0</v>
      </c>
      <c r="BN31" s="66">
        <f t="shared" si="24"/>
        <v>141</v>
      </c>
      <c r="BO31" s="40">
        <v>38</v>
      </c>
      <c r="BP31" s="41">
        <v>0</v>
      </c>
      <c r="BQ31" s="66">
        <f t="shared" si="25"/>
        <v>38</v>
      </c>
      <c r="BR31" s="80">
        <f t="shared" si="26"/>
        <v>2.0441097364174286E-2</v>
      </c>
      <c r="BS31" s="85">
        <f t="shared" si="27"/>
        <v>-0.73049645390070927</v>
      </c>
      <c r="BT31" s="80">
        <f t="shared" si="55"/>
        <v>-0.73049645390070927</v>
      </c>
      <c r="BV31" s="40">
        <v>0</v>
      </c>
      <c r="BW31" s="41">
        <v>0</v>
      </c>
      <c r="BX31" s="66">
        <f t="shared" si="28"/>
        <v>0</v>
      </c>
      <c r="BY31" s="40">
        <v>0</v>
      </c>
      <c r="BZ31" s="41">
        <v>0</v>
      </c>
      <c r="CA31" s="66">
        <f t="shared" si="29"/>
        <v>0</v>
      </c>
      <c r="CB31" s="80">
        <f t="shared" si="30"/>
        <v>0</v>
      </c>
      <c r="CC31" s="85">
        <f t="shared" si="31"/>
        <v>0</v>
      </c>
      <c r="CD31" s="80">
        <f t="shared" si="56"/>
        <v>0</v>
      </c>
      <c r="CF31" s="40">
        <v>1</v>
      </c>
      <c r="CG31" s="41">
        <v>0</v>
      </c>
      <c r="CH31" s="66">
        <f t="shared" si="32"/>
        <v>1</v>
      </c>
      <c r="CI31" s="40">
        <v>0</v>
      </c>
      <c r="CJ31" s="41">
        <v>0</v>
      </c>
      <c r="CK31" s="66">
        <f t="shared" si="33"/>
        <v>0</v>
      </c>
      <c r="CL31" s="80">
        <f t="shared" si="34"/>
        <v>0</v>
      </c>
      <c r="CM31" s="85">
        <f t="shared" si="35"/>
        <v>-1</v>
      </c>
      <c r="CN31" s="80">
        <f t="shared" si="57"/>
        <v>-1</v>
      </c>
      <c r="CP31" s="40">
        <v>0</v>
      </c>
      <c r="CQ31" s="41">
        <v>0</v>
      </c>
      <c r="CR31" s="66">
        <f t="shared" si="36"/>
        <v>0</v>
      </c>
      <c r="CS31" s="40">
        <v>0</v>
      </c>
      <c r="CT31" s="41">
        <v>0</v>
      </c>
      <c r="CU31" s="66">
        <f t="shared" si="37"/>
        <v>0</v>
      </c>
      <c r="CV31" s="80">
        <f t="shared" si="38"/>
        <v>0</v>
      </c>
      <c r="CW31" s="85">
        <f t="shared" si="39"/>
        <v>0</v>
      </c>
      <c r="CX31" s="80">
        <f t="shared" si="58"/>
        <v>0</v>
      </c>
    </row>
    <row r="32" spans="1:102" ht="24.95" customHeight="1">
      <c r="A32" s="3">
        <v>25</v>
      </c>
      <c r="B32" s="47" t="s">
        <v>237</v>
      </c>
      <c r="D32" s="40">
        <v>0</v>
      </c>
      <c r="E32" s="41">
        <v>0</v>
      </c>
      <c r="F32" s="66">
        <f t="shared" si="0"/>
        <v>0</v>
      </c>
      <c r="G32" s="40">
        <v>0</v>
      </c>
      <c r="H32" s="41">
        <v>0</v>
      </c>
      <c r="I32" s="66">
        <f t="shared" si="1"/>
        <v>0</v>
      </c>
      <c r="J32" s="80">
        <f t="shared" si="2"/>
        <v>0</v>
      </c>
      <c r="K32" s="85">
        <f t="shared" si="3"/>
        <v>0</v>
      </c>
      <c r="L32" s="80">
        <f>IFERROR((I32-F32)/F32,0)</f>
        <v>0</v>
      </c>
      <c r="N32" s="40">
        <v>0</v>
      </c>
      <c r="O32" s="41">
        <v>0</v>
      </c>
      <c r="P32" s="66">
        <f t="shared" si="4"/>
        <v>0</v>
      </c>
      <c r="Q32" s="40">
        <v>0</v>
      </c>
      <c r="R32" s="41">
        <v>0</v>
      </c>
      <c r="S32" s="66">
        <f t="shared" si="5"/>
        <v>0</v>
      </c>
      <c r="T32" s="80">
        <f t="shared" si="6"/>
        <v>0</v>
      </c>
      <c r="U32" s="85">
        <f t="shared" si="7"/>
        <v>0</v>
      </c>
      <c r="V32" s="80">
        <f>IFERROR((S32-P32)/P32,0)</f>
        <v>0</v>
      </c>
      <c r="X32" s="40">
        <v>0</v>
      </c>
      <c r="Y32" s="41">
        <v>0</v>
      </c>
      <c r="Z32" s="66">
        <f t="shared" si="8"/>
        <v>0</v>
      </c>
      <c r="AA32" s="40">
        <v>0</v>
      </c>
      <c r="AB32" s="41">
        <v>0</v>
      </c>
      <c r="AC32" s="66">
        <f t="shared" si="9"/>
        <v>0</v>
      </c>
      <c r="AD32" s="80">
        <f t="shared" si="10"/>
        <v>0</v>
      </c>
      <c r="AE32" s="85">
        <f t="shared" si="11"/>
        <v>0</v>
      </c>
      <c r="AF32" s="80">
        <f>IFERROR((AC32-Z32)/Z32,0)</f>
        <v>0</v>
      </c>
      <c r="AH32" s="40">
        <v>0</v>
      </c>
      <c r="AI32" s="41">
        <v>0</v>
      </c>
      <c r="AJ32" s="66">
        <f t="shared" si="12"/>
        <v>0</v>
      </c>
      <c r="AK32" s="40">
        <v>0</v>
      </c>
      <c r="AL32" s="41">
        <v>0</v>
      </c>
      <c r="AM32" s="66">
        <f t="shared" si="13"/>
        <v>0</v>
      </c>
      <c r="AN32" s="80">
        <f t="shared" si="14"/>
        <v>0</v>
      </c>
      <c r="AO32" s="85">
        <f t="shared" si="15"/>
        <v>0</v>
      </c>
      <c r="AP32" s="80">
        <f>IFERROR((AM32-AJ32)/AJ32,0)</f>
        <v>0</v>
      </c>
      <c r="AR32" s="40">
        <v>0</v>
      </c>
      <c r="AS32" s="41">
        <v>0</v>
      </c>
      <c r="AT32" s="66">
        <f t="shared" si="16"/>
        <v>0</v>
      </c>
      <c r="AU32" s="40">
        <v>0</v>
      </c>
      <c r="AV32" s="41">
        <v>0</v>
      </c>
      <c r="AW32" s="66">
        <f t="shared" si="17"/>
        <v>0</v>
      </c>
      <c r="AX32" s="80">
        <f t="shared" si="18"/>
        <v>0</v>
      </c>
      <c r="AY32" s="85">
        <f t="shared" si="19"/>
        <v>0</v>
      </c>
      <c r="AZ32" s="80">
        <f>IFERROR((AW32-AT32)/AT32,0)</f>
        <v>0</v>
      </c>
      <c r="BB32" s="40">
        <v>2</v>
      </c>
      <c r="BC32" s="41">
        <v>0</v>
      </c>
      <c r="BD32" s="66">
        <f t="shared" si="20"/>
        <v>2</v>
      </c>
      <c r="BE32" s="40">
        <v>1</v>
      </c>
      <c r="BF32" s="41">
        <v>0</v>
      </c>
      <c r="BG32" s="66">
        <f t="shared" si="21"/>
        <v>1</v>
      </c>
      <c r="BH32" s="80">
        <f t="shared" si="22"/>
        <v>1.5634771732332708E-4</v>
      </c>
      <c r="BI32" s="85">
        <f t="shared" si="23"/>
        <v>-0.5</v>
      </c>
      <c r="BJ32" s="80">
        <f>IFERROR((BG32-BD32)/BD32,0)</f>
        <v>-0.5</v>
      </c>
      <c r="BL32" s="40">
        <v>0</v>
      </c>
      <c r="BM32" s="41">
        <v>0</v>
      </c>
      <c r="BN32" s="66">
        <f t="shared" si="24"/>
        <v>0</v>
      </c>
      <c r="BO32" s="40">
        <v>0</v>
      </c>
      <c r="BP32" s="41">
        <v>0</v>
      </c>
      <c r="BQ32" s="66">
        <f t="shared" si="25"/>
        <v>0</v>
      </c>
      <c r="BR32" s="80">
        <f t="shared" si="26"/>
        <v>0</v>
      </c>
      <c r="BS32" s="85">
        <f t="shared" si="27"/>
        <v>0</v>
      </c>
      <c r="BT32" s="80">
        <f>IFERROR((BQ32-BN32)/BN32,0)</f>
        <v>0</v>
      </c>
      <c r="BV32" s="40">
        <v>0</v>
      </c>
      <c r="BW32" s="41">
        <v>0</v>
      </c>
      <c r="BX32" s="66">
        <f t="shared" si="28"/>
        <v>0</v>
      </c>
      <c r="BY32" s="40">
        <v>0</v>
      </c>
      <c r="BZ32" s="41">
        <v>0</v>
      </c>
      <c r="CA32" s="66">
        <f t="shared" si="29"/>
        <v>0</v>
      </c>
      <c r="CB32" s="80">
        <f t="shared" si="30"/>
        <v>0</v>
      </c>
      <c r="CC32" s="85">
        <f t="shared" si="31"/>
        <v>0</v>
      </c>
      <c r="CD32" s="80">
        <f>IFERROR((CA32-BX32)/BX32,0)</f>
        <v>0</v>
      </c>
      <c r="CF32" s="40">
        <v>0</v>
      </c>
      <c r="CG32" s="41">
        <v>0</v>
      </c>
      <c r="CH32" s="66">
        <f t="shared" si="32"/>
        <v>0</v>
      </c>
      <c r="CI32" s="40">
        <v>0</v>
      </c>
      <c r="CJ32" s="41">
        <v>0</v>
      </c>
      <c r="CK32" s="66">
        <f t="shared" si="33"/>
        <v>0</v>
      </c>
      <c r="CL32" s="80">
        <f t="shared" si="34"/>
        <v>0</v>
      </c>
      <c r="CM32" s="85">
        <f t="shared" si="35"/>
        <v>0</v>
      </c>
      <c r="CN32" s="80">
        <f>IFERROR((CK32-CH32)/CH32,0)</f>
        <v>0</v>
      </c>
      <c r="CP32" s="40">
        <v>0</v>
      </c>
      <c r="CQ32" s="41">
        <v>0</v>
      </c>
      <c r="CR32" s="66">
        <f t="shared" si="36"/>
        <v>0</v>
      </c>
      <c r="CS32" s="40">
        <v>0</v>
      </c>
      <c r="CT32" s="41">
        <v>0</v>
      </c>
      <c r="CU32" s="66">
        <f t="shared" si="37"/>
        <v>0</v>
      </c>
      <c r="CV32" s="80">
        <f t="shared" si="38"/>
        <v>0</v>
      </c>
      <c r="CW32" s="85">
        <f t="shared" si="39"/>
        <v>0</v>
      </c>
      <c r="CX32" s="80">
        <f>IFERROR((CU32-CR32)/CR32,0)</f>
        <v>0</v>
      </c>
    </row>
    <row r="33" spans="1:102" ht="24.95" customHeight="1">
      <c r="A33" s="3">
        <v>26</v>
      </c>
      <c r="B33" s="47" t="s">
        <v>143</v>
      </c>
      <c r="D33" s="40">
        <v>0</v>
      </c>
      <c r="E33" s="41">
        <v>3</v>
      </c>
      <c r="F33" s="66">
        <f t="shared" si="0"/>
        <v>3</v>
      </c>
      <c r="G33" s="40">
        <v>0</v>
      </c>
      <c r="H33" s="41">
        <v>1</v>
      </c>
      <c r="I33" s="66">
        <f t="shared" si="1"/>
        <v>1</v>
      </c>
      <c r="J33" s="80">
        <f t="shared" si="2"/>
        <v>3.9323633503735746E-5</v>
      </c>
      <c r="K33" s="85">
        <f t="shared" si="3"/>
        <v>-0.66666666666666663</v>
      </c>
      <c r="L33" s="80">
        <f t="shared" si="40"/>
        <v>-0.66666666666666663</v>
      </c>
      <c r="N33" s="40">
        <v>0</v>
      </c>
      <c r="O33" s="41">
        <v>0</v>
      </c>
      <c r="P33" s="66">
        <f t="shared" si="4"/>
        <v>0</v>
      </c>
      <c r="Q33" s="40">
        <v>0</v>
      </c>
      <c r="R33" s="41">
        <v>0</v>
      </c>
      <c r="S33" s="66">
        <f t="shared" si="5"/>
        <v>0</v>
      </c>
      <c r="T33" s="80">
        <f t="shared" si="6"/>
        <v>0</v>
      </c>
      <c r="U33" s="85">
        <f t="shared" si="7"/>
        <v>0</v>
      </c>
      <c r="V33" s="80">
        <f t="shared" ref="V33:V87" si="59">IFERROR((S33-P33)/P33,0)</f>
        <v>0</v>
      </c>
      <c r="X33" s="40">
        <v>0</v>
      </c>
      <c r="Y33" s="41">
        <v>0</v>
      </c>
      <c r="Z33" s="66">
        <f t="shared" si="8"/>
        <v>0</v>
      </c>
      <c r="AA33" s="40">
        <v>0</v>
      </c>
      <c r="AB33" s="41">
        <v>0</v>
      </c>
      <c r="AC33" s="66">
        <f t="shared" si="9"/>
        <v>0</v>
      </c>
      <c r="AD33" s="80">
        <f t="shared" si="10"/>
        <v>0</v>
      </c>
      <c r="AE33" s="85">
        <f t="shared" si="11"/>
        <v>0</v>
      </c>
      <c r="AF33" s="80">
        <f t="shared" ref="AF33:AF87" si="60">IFERROR((AC33-Z33)/Z33,0)</f>
        <v>0</v>
      </c>
      <c r="AH33" s="40">
        <v>0</v>
      </c>
      <c r="AI33" s="41">
        <v>0</v>
      </c>
      <c r="AJ33" s="66">
        <f t="shared" si="12"/>
        <v>0</v>
      </c>
      <c r="AK33" s="40">
        <v>0</v>
      </c>
      <c r="AL33" s="41">
        <v>0</v>
      </c>
      <c r="AM33" s="66">
        <f t="shared" si="13"/>
        <v>0</v>
      </c>
      <c r="AN33" s="80">
        <f t="shared" si="14"/>
        <v>0</v>
      </c>
      <c r="AO33" s="85">
        <f t="shared" si="15"/>
        <v>0</v>
      </c>
      <c r="AP33" s="80">
        <f t="shared" ref="AP33:AP87" si="61">IFERROR((AM33-AJ33)/AJ33,0)</f>
        <v>0</v>
      </c>
      <c r="AR33" s="40">
        <v>0</v>
      </c>
      <c r="AS33" s="41">
        <v>0</v>
      </c>
      <c r="AT33" s="66">
        <f t="shared" si="16"/>
        <v>0</v>
      </c>
      <c r="AU33" s="40">
        <v>0</v>
      </c>
      <c r="AV33" s="41">
        <v>0</v>
      </c>
      <c r="AW33" s="66">
        <f t="shared" si="17"/>
        <v>0</v>
      </c>
      <c r="AX33" s="80">
        <f t="shared" si="18"/>
        <v>0</v>
      </c>
      <c r="AY33" s="85">
        <f t="shared" si="19"/>
        <v>0</v>
      </c>
      <c r="AZ33" s="80">
        <f t="shared" ref="AZ33:AZ87" si="62">IFERROR((AW33-AT33)/AT33,0)</f>
        <v>0</v>
      </c>
      <c r="BB33" s="40">
        <v>0</v>
      </c>
      <c r="BC33" s="41">
        <v>0</v>
      </c>
      <c r="BD33" s="66">
        <f t="shared" si="20"/>
        <v>0</v>
      </c>
      <c r="BE33" s="40">
        <v>0</v>
      </c>
      <c r="BF33" s="41">
        <v>0</v>
      </c>
      <c r="BG33" s="66">
        <f t="shared" si="21"/>
        <v>0</v>
      </c>
      <c r="BH33" s="80">
        <f t="shared" si="22"/>
        <v>0</v>
      </c>
      <c r="BI33" s="85">
        <f t="shared" si="23"/>
        <v>0</v>
      </c>
      <c r="BJ33" s="80">
        <f t="shared" ref="BJ33:BJ87" si="63">IFERROR((BG33-BD33)/BD33,0)</f>
        <v>0</v>
      </c>
      <c r="BL33" s="40">
        <v>0</v>
      </c>
      <c r="BM33" s="41">
        <v>0</v>
      </c>
      <c r="BN33" s="66">
        <f t="shared" si="24"/>
        <v>0</v>
      </c>
      <c r="BO33" s="40">
        <v>0</v>
      </c>
      <c r="BP33" s="41">
        <v>0</v>
      </c>
      <c r="BQ33" s="66">
        <f t="shared" si="25"/>
        <v>0</v>
      </c>
      <c r="BR33" s="80">
        <f t="shared" si="26"/>
        <v>0</v>
      </c>
      <c r="BS33" s="85">
        <f t="shared" si="27"/>
        <v>0</v>
      </c>
      <c r="BT33" s="80">
        <f t="shared" ref="BT33:BT87" si="64">IFERROR((BQ33-BN33)/BN33,0)</f>
        <v>0</v>
      </c>
      <c r="BV33" s="40">
        <v>0</v>
      </c>
      <c r="BW33" s="41">
        <v>0</v>
      </c>
      <c r="BX33" s="66">
        <f t="shared" si="28"/>
        <v>0</v>
      </c>
      <c r="BY33" s="40">
        <v>0</v>
      </c>
      <c r="BZ33" s="41">
        <v>0</v>
      </c>
      <c r="CA33" s="66">
        <f t="shared" si="29"/>
        <v>0</v>
      </c>
      <c r="CB33" s="80">
        <f t="shared" si="30"/>
        <v>0</v>
      </c>
      <c r="CC33" s="85">
        <f t="shared" si="31"/>
        <v>0</v>
      </c>
      <c r="CD33" s="80">
        <f t="shared" ref="CD33:CD87" si="65">IFERROR((CA33-BX33)/BX33,0)</f>
        <v>0</v>
      </c>
      <c r="CF33" s="40">
        <v>0</v>
      </c>
      <c r="CG33" s="41">
        <v>0</v>
      </c>
      <c r="CH33" s="66">
        <f t="shared" si="32"/>
        <v>0</v>
      </c>
      <c r="CI33" s="40">
        <v>0</v>
      </c>
      <c r="CJ33" s="41">
        <v>0</v>
      </c>
      <c r="CK33" s="66">
        <f t="shared" si="33"/>
        <v>0</v>
      </c>
      <c r="CL33" s="80">
        <f t="shared" si="34"/>
        <v>0</v>
      </c>
      <c r="CM33" s="85">
        <f t="shared" si="35"/>
        <v>0</v>
      </c>
      <c r="CN33" s="80">
        <f t="shared" ref="CN33:CN87" si="66">IFERROR((CK33-CH33)/CH33,0)</f>
        <v>0</v>
      </c>
      <c r="CP33" s="40">
        <v>0</v>
      </c>
      <c r="CQ33" s="41">
        <v>0</v>
      </c>
      <c r="CR33" s="66">
        <f t="shared" si="36"/>
        <v>0</v>
      </c>
      <c r="CS33" s="40">
        <v>0</v>
      </c>
      <c r="CT33" s="41">
        <v>0</v>
      </c>
      <c r="CU33" s="66">
        <f t="shared" si="37"/>
        <v>0</v>
      </c>
      <c r="CV33" s="80">
        <f t="shared" si="38"/>
        <v>0</v>
      </c>
      <c r="CW33" s="85">
        <f t="shared" si="39"/>
        <v>0</v>
      </c>
      <c r="CX33" s="80">
        <f t="shared" ref="CX33:CX87" si="67">IFERROR((CU33-CR33)/CR33,0)</f>
        <v>0</v>
      </c>
    </row>
    <row r="34" spans="1:102" ht="24.95" customHeight="1">
      <c r="A34" s="3">
        <v>27</v>
      </c>
      <c r="B34" s="47" t="s">
        <v>236</v>
      </c>
      <c r="D34" s="40">
        <v>0</v>
      </c>
      <c r="E34" s="41">
        <v>0</v>
      </c>
      <c r="F34" s="66">
        <f t="shared" si="0"/>
        <v>0</v>
      </c>
      <c r="G34" s="40">
        <v>0</v>
      </c>
      <c r="H34" s="41">
        <v>0</v>
      </c>
      <c r="I34" s="66">
        <f t="shared" si="1"/>
        <v>0</v>
      </c>
      <c r="J34" s="80">
        <f t="shared" si="2"/>
        <v>0</v>
      </c>
      <c r="K34" s="85">
        <f t="shared" si="3"/>
        <v>0</v>
      </c>
      <c r="L34" s="80">
        <f t="shared" si="40"/>
        <v>0</v>
      </c>
      <c r="N34" s="40">
        <v>0</v>
      </c>
      <c r="O34" s="41">
        <v>0</v>
      </c>
      <c r="P34" s="66">
        <f t="shared" si="4"/>
        <v>0</v>
      </c>
      <c r="Q34" s="40">
        <v>0</v>
      </c>
      <c r="R34" s="41">
        <v>0</v>
      </c>
      <c r="S34" s="66">
        <f t="shared" si="5"/>
        <v>0</v>
      </c>
      <c r="T34" s="80">
        <f t="shared" si="6"/>
        <v>0</v>
      </c>
      <c r="U34" s="85">
        <f t="shared" si="7"/>
        <v>0</v>
      </c>
      <c r="V34" s="80">
        <f t="shared" si="59"/>
        <v>0</v>
      </c>
      <c r="X34" s="40">
        <v>0</v>
      </c>
      <c r="Y34" s="41">
        <v>0</v>
      </c>
      <c r="Z34" s="66">
        <f t="shared" si="8"/>
        <v>0</v>
      </c>
      <c r="AA34" s="40">
        <v>0</v>
      </c>
      <c r="AB34" s="41">
        <v>0</v>
      </c>
      <c r="AC34" s="66">
        <f t="shared" si="9"/>
        <v>0</v>
      </c>
      <c r="AD34" s="80">
        <f t="shared" si="10"/>
        <v>0</v>
      </c>
      <c r="AE34" s="85">
        <f t="shared" si="11"/>
        <v>0</v>
      </c>
      <c r="AF34" s="80">
        <f t="shared" si="60"/>
        <v>0</v>
      </c>
      <c r="AH34" s="40">
        <v>0</v>
      </c>
      <c r="AI34" s="41">
        <v>0</v>
      </c>
      <c r="AJ34" s="66">
        <f t="shared" si="12"/>
        <v>0</v>
      </c>
      <c r="AK34" s="40">
        <v>0</v>
      </c>
      <c r="AL34" s="41">
        <v>0</v>
      </c>
      <c r="AM34" s="66">
        <f t="shared" si="13"/>
        <v>0</v>
      </c>
      <c r="AN34" s="80">
        <f t="shared" si="14"/>
        <v>0</v>
      </c>
      <c r="AO34" s="85">
        <f t="shared" si="15"/>
        <v>0</v>
      </c>
      <c r="AP34" s="80">
        <f t="shared" si="61"/>
        <v>0</v>
      </c>
      <c r="AR34" s="40">
        <v>0</v>
      </c>
      <c r="AS34" s="41">
        <v>0</v>
      </c>
      <c r="AT34" s="66">
        <f t="shared" si="16"/>
        <v>0</v>
      </c>
      <c r="AU34" s="40">
        <v>0</v>
      </c>
      <c r="AV34" s="41">
        <v>0</v>
      </c>
      <c r="AW34" s="66">
        <f t="shared" si="17"/>
        <v>0</v>
      </c>
      <c r="AX34" s="80">
        <f t="shared" si="18"/>
        <v>0</v>
      </c>
      <c r="AY34" s="85">
        <f t="shared" si="19"/>
        <v>0</v>
      </c>
      <c r="AZ34" s="80">
        <f t="shared" si="62"/>
        <v>0</v>
      </c>
      <c r="BB34" s="40">
        <v>1</v>
      </c>
      <c r="BC34" s="41">
        <v>0</v>
      </c>
      <c r="BD34" s="66">
        <f t="shared" si="20"/>
        <v>1</v>
      </c>
      <c r="BE34" s="40">
        <v>0</v>
      </c>
      <c r="BF34" s="41">
        <v>0</v>
      </c>
      <c r="BG34" s="66">
        <f t="shared" si="21"/>
        <v>0</v>
      </c>
      <c r="BH34" s="80">
        <f t="shared" si="22"/>
        <v>0</v>
      </c>
      <c r="BI34" s="85">
        <f t="shared" si="23"/>
        <v>-1</v>
      </c>
      <c r="BJ34" s="80">
        <f t="shared" si="63"/>
        <v>-1</v>
      </c>
      <c r="BL34" s="40">
        <v>0</v>
      </c>
      <c r="BM34" s="41">
        <v>0</v>
      </c>
      <c r="BN34" s="66">
        <f t="shared" si="24"/>
        <v>0</v>
      </c>
      <c r="BO34" s="40">
        <v>0</v>
      </c>
      <c r="BP34" s="41">
        <v>0</v>
      </c>
      <c r="BQ34" s="66">
        <f t="shared" si="25"/>
        <v>0</v>
      </c>
      <c r="BR34" s="80">
        <f t="shared" si="26"/>
        <v>0</v>
      </c>
      <c r="BS34" s="85">
        <f t="shared" si="27"/>
        <v>0</v>
      </c>
      <c r="BT34" s="80">
        <f t="shared" si="64"/>
        <v>0</v>
      </c>
      <c r="BV34" s="40">
        <v>0</v>
      </c>
      <c r="BW34" s="41">
        <v>0</v>
      </c>
      <c r="BX34" s="66">
        <f t="shared" si="28"/>
        <v>0</v>
      </c>
      <c r="BY34" s="40">
        <v>0</v>
      </c>
      <c r="BZ34" s="41">
        <v>0</v>
      </c>
      <c r="CA34" s="66">
        <f t="shared" si="29"/>
        <v>0</v>
      </c>
      <c r="CB34" s="80">
        <f t="shared" si="30"/>
        <v>0</v>
      </c>
      <c r="CC34" s="85">
        <f t="shared" si="31"/>
        <v>0</v>
      </c>
      <c r="CD34" s="80">
        <f t="shared" si="65"/>
        <v>0</v>
      </c>
      <c r="CF34" s="40">
        <v>0</v>
      </c>
      <c r="CG34" s="41">
        <v>0</v>
      </c>
      <c r="CH34" s="66">
        <f t="shared" si="32"/>
        <v>0</v>
      </c>
      <c r="CI34" s="40">
        <v>0</v>
      </c>
      <c r="CJ34" s="41">
        <v>0</v>
      </c>
      <c r="CK34" s="66">
        <f t="shared" si="33"/>
        <v>0</v>
      </c>
      <c r="CL34" s="80">
        <f t="shared" si="34"/>
        <v>0</v>
      </c>
      <c r="CM34" s="85">
        <f t="shared" si="35"/>
        <v>0</v>
      </c>
      <c r="CN34" s="80">
        <f t="shared" si="66"/>
        <v>0</v>
      </c>
      <c r="CP34" s="40">
        <v>0</v>
      </c>
      <c r="CQ34" s="41">
        <v>0</v>
      </c>
      <c r="CR34" s="66">
        <f t="shared" si="36"/>
        <v>0</v>
      </c>
      <c r="CS34" s="40">
        <v>0</v>
      </c>
      <c r="CT34" s="41">
        <v>0</v>
      </c>
      <c r="CU34" s="66">
        <f t="shared" si="37"/>
        <v>0</v>
      </c>
      <c r="CV34" s="80">
        <f t="shared" si="38"/>
        <v>0</v>
      </c>
      <c r="CW34" s="85">
        <f t="shared" si="39"/>
        <v>0</v>
      </c>
      <c r="CX34" s="80">
        <f t="shared" si="67"/>
        <v>0</v>
      </c>
    </row>
    <row r="35" spans="1:102" ht="24.95" customHeight="1">
      <c r="A35" s="3">
        <v>28</v>
      </c>
      <c r="B35" s="47" t="s">
        <v>80</v>
      </c>
      <c r="D35" s="40">
        <v>0</v>
      </c>
      <c r="E35" s="41">
        <v>0</v>
      </c>
      <c r="F35" s="66">
        <f t="shared" si="0"/>
        <v>0</v>
      </c>
      <c r="G35" s="40">
        <v>0</v>
      </c>
      <c r="H35" s="41">
        <v>0</v>
      </c>
      <c r="I35" s="66">
        <f t="shared" si="1"/>
        <v>0</v>
      </c>
      <c r="J35" s="80">
        <f t="shared" si="2"/>
        <v>0</v>
      </c>
      <c r="K35" s="85">
        <f t="shared" si="3"/>
        <v>0</v>
      </c>
      <c r="L35" s="80">
        <f t="shared" si="40"/>
        <v>0</v>
      </c>
      <c r="N35" s="40">
        <v>0</v>
      </c>
      <c r="O35" s="41">
        <v>0</v>
      </c>
      <c r="P35" s="66">
        <f t="shared" si="4"/>
        <v>0</v>
      </c>
      <c r="Q35" s="40">
        <v>0</v>
      </c>
      <c r="R35" s="41">
        <v>0</v>
      </c>
      <c r="S35" s="66">
        <f t="shared" si="5"/>
        <v>0</v>
      </c>
      <c r="T35" s="80">
        <f t="shared" si="6"/>
        <v>0</v>
      </c>
      <c r="U35" s="85">
        <f t="shared" si="7"/>
        <v>0</v>
      </c>
      <c r="V35" s="80">
        <f t="shared" si="59"/>
        <v>0</v>
      </c>
      <c r="X35" s="40">
        <v>0</v>
      </c>
      <c r="Y35" s="41">
        <v>0</v>
      </c>
      <c r="Z35" s="66">
        <f t="shared" si="8"/>
        <v>0</v>
      </c>
      <c r="AA35" s="40">
        <v>0</v>
      </c>
      <c r="AB35" s="41">
        <v>0</v>
      </c>
      <c r="AC35" s="66">
        <f t="shared" si="9"/>
        <v>0</v>
      </c>
      <c r="AD35" s="80">
        <f t="shared" si="10"/>
        <v>0</v>
      </c>
      <c r="AE35" s="85">
        <f t="shared" si="11"/>
        <v>0</v>
      </c>
      <c r="AF35" s="80">
        <f t="shared" si="60"/>
        <v>0</v>
      </c>
      <c r="AH35" s="40">
        <v>28</v>
      </c>
      <c r="AI35" s="41">
        <v>0</v>
      </c>
      <c r="AJ35" s="66">
        <f t="shared" si="12"/>
        <v>28</v>
      </c>
      <c r="AK35" s="40">
        <v>20</v>
      </c>
      <c r="AL35" s="41">
        <v>0</v>
      </c>
      <c r="AM35" s="66">
        <f t="shared" si="13"/>
        <v>20</v>
      </c>
      <c r="AN35" s="80">
        <f t="shared" si="14"/>
        <v>5.5187637969094927E-3</v>
      </c>
      <c r="AO35" s="85">
        <f t="shared" si="15"/>
        <v>-0.2857142857142857</v>
      </c>
      <c r="AP35" s="80">
        <f t="shared" si="61"/>
        <v>-0.2857142857142857</v>
      </c>
      <c r="AR35" s="40">
        <v>0</v>
      </c>
      <c r="AS35" s="41">
        <v>0</v>
      </c>
      <c r="AT35" s="66">
        <f t="shared" si="16"/>
        <v>0</v>
      </c>
      <c r="AU35" s="40">
        <v>0</v>
      </c>
      <c r="AV35" s="41">
        <v>0</v>
      </c>
      <c r="AW35" s="66">
        <f t="shared" si="17"/>
        <v>0</v>
      </c>
      <c r="AX35" s="80">
        <f t="shared" si="18"/>
        <v>0</v>
      </c>
      <c r="AY35" s="85">
        <f t="shared" si="19"/>
        <v>0</v>
      </c>
      <c r="AZ35" s="80">
        <f t="shared" si="62"/>
        <v>0</v>
      </c>
      <c r="BB35" s="40">
        <v>37</v>
      </c>
      <c r="BC35" s="41">
        <v>0</v>
      </c>
      <c r="BD35" s="66">
        <f t="shared" si="20"/>
        <v>37</v>
      </c>
      <c r="BE35" s="40">
        <v>20</v>
      </c>
      <c r="BF35" s="41">
        <v>0</v>
      </c>
      <c r="BG35" s="66">
        <f t="shared" si="21"/>
        <v>20</v>
      </c>
      <c r="BH35" s="80">
        <f t="shared" si="22"/>
        <v>3.1269543464665416E-3</v>
      </c>
      <c r="BI35" s="85">
        <f t="shared" si="23"/>
        <v>-0.45945945945945948</v>
      </c>
      <c r="BJ35" s="80">
        <f t="shared" si="63"/>
        <v>-0.45945945945945948</v>
      </c>
      <c r="BL35" s="40">
        <v>0</v>
      </c>
      <c r="BM35" s="41">
        <v>0</v>
      </c>
      <c r="BN35" s="66">
        <f t="shared" si="24"/>
        <v>0</v>
      </c>
      <c r="BO35" s="40">
        <v>0</v>
      </c>
      <c r="BP35" s="41">
        <v>0</v>
      </c>
      <c r="BQ35" s="66">
        <f t="shared" si="25"/>
        <v>0</v>
      </c>
      <c r="BR35" s="80">
        <f t="shared" si="26"/>
        <v>0</v>
      </c>
      <c r="BS35" s="85">
        <f t="shared" si="27"/>
        <v>0</v>
      </c>
      <c r="BT35" s="80">
        <f t="shared" si="64"/>
        <v>0</v>
      </c>
      <c r="BV35" s="40">
        <v>2</v>
      </c>
      <c r="BW35" s="41">
        <v>0</v>
      </c>
      <c r="BX35" s="66">
        <f t="shared" si="28"/>
        <v>2</v>
      </c>
      <c r="BY35" s="40">
        <v>1</v>
      </c>
      <c r="BZ35" s="41">
        <v>0</v>
      </c>
      <c r="CA35" s="66">
        <f t="shared" si="29"/>
        <v>1</v>
      </c>
      <c r="CB35" s="80">
        <f t="shared" si="30"/>
        <v>1.5128593040847202E-3</v>
      </c>
      <c r="CC35" s="85">
        <f t="shared" si="31"/>
        <v>-0.5</v>
      </c>
      <c r="CD35" s="80">
        <f t="shared" si="65"/>
        <v>-0.5</v>
      </c>
      <c r="CF35" s="40">
        <v>0</v>
      </c>
      <c r="CG35" s="41">
        <v>0</v>
      </c>
      <c r="CH35" s="66">
        <f t="shared" si="32"/>
        <v>0</v>
      </c>
      <c r="CI35" s="40">
        <v>2</v>
      </c>
      <c r="CJ35" s="41">
        <v>0</v>
      </c>
      <c r="CK35" s="66">
        <f t="shared" si="33"/>
        <v>2</v>
      </c>
      <c r="CL35" s="80">
        <f t="shared" si="34"/>
        <v>2.0202020202020202E-3</v>
      </c>
      <c r="CM35" s="85">
        <f t="shared" si="35"/>
        <v>0</v>
      </c>
      <c r="CN35" s="80">
        <f t="shared" si="66"/>
        <v>0</v>
      </c>
      <c r="CP35" s="40">
        <v>0</v>
      </c>
      <c r="CQ35" s="41">
        <v>0</v>
      </c>
      <c r="CR35" s="66">
        <f t="shared" si="36"/>
        <v>0</v>
      </c>
      <c r="CS35" s="40">
        <v>0</v>
      </c>
      <c r="CT35" s="41">
        <v>0</v>
      </c>
      <c r="CU35" s="66">
        <f t="shared" si="37"/>
        <v>0</v>
      </c>
      <c r="CV35" s="80">
        <f t="shared" si="38"/>
        <v>0</v>
      </c>
      <c r="CW35" s="85">
        <f t="shared" si="39"/>
        <v>0</v>
      </c>
      <c r="CX35" s="80">
        <f t="shared" si="67"/>
        <v>0</v>
      </c>
    </row>
    <row r="36" spans="1:102" ht="24.95" customHeight="1">
      <c r="A36" s="3">
        <v>29</v>
      </c>
      <c r="B36" s="47" t="s">
        <v>261</v>
      </c>
      <c r="D36" s="40">
        <v>0</v>
      </c>
      <c r="E36" s="41">
        <v>0</v>
      </c>
      <c r="F36" s="66">
        <f t="shared" si="0"/>
        <v>0</v>
      </c>
      <c r="G36" s="40">
        <v>0</v>
      </c>
      <c r="H36" s="41">
        <v>0</v>
      </c>
      <c r="I36" s="66">
        <f t="shared" si="1"/>
        <v>0</v>
      </c>
      <c r="J36" s="80">
        <f t="shared" si="2"/>
        <v>0</v>
      </c>
      <c r="K36" s="85">
        <f t="shared" si="3"/>
        <v>0</v>
      </c>
      <c r="L36" s="80">
        <f t="shared" si="40"/>
        <v>0</v>
      </c>
      <c r="N36" s="40">
        <v>0</v>
      </c>
      <c r="O36" s="41">
        <v>0</v>
      </c>
      <c r="P36" s="66">
        <f t="shared" si="4"/>
        <v>0</v>
      </c>
      <c r="Q36" s="40">
        <v>0</v>
      </c>
      <c r="R36" s="41">
        <v>0</v>
      </c>
      <c r="S36" s="66">
        <f t="shared" si="5"/>
        <v>0</v>
      </c>
      <c r="T36" s="80">
        <f t="shared" si="6"/>
        <v>0</v>
      </c>
      <c r="U36" s="85">
        <f t="shared" si="7"/>
        <v>0</v>
      </c>
      <c r="V36" s="80">
        <f t="shared" si="59"/>
        <v>0</v>
      </c>
      <c r="X36" s="40">
        <v>0</v>
      </c>
      <c r="Y36" s="41">
        <v>0</v>
      </c>
      <c r="Z36" s="66">
        <f t="shared" si="8"/>
        <v>0</v>
      </c>
      <c r="AA36" s="40">
        <v>0</v>
      </c>
      <c r="AB36" s="41">
        <v>0</v>
      </c>
      <c r="AC36" s="66">
        <f t="shared" si="9"/>
        <v>0</v>
      </c>
      <c r="AD36" s="80">
        <f t="shared" si="10"/>
        <v>0</v>
      </c>
      <c r="AE36" s="85">
        <f t="shared" si="11"/>
        <v>0</v>
      </c>
      <c r="AF36" s="80">
        <f t="shared" si="60"/>
        <v>0</v>
      </c>
      <c r="AH36" s="40">
        <v>0</v>
      </c>
      <c r="AI36" s="41">
        <v>0</v>
      </c>
      <c r="AJ36" s="66">
        <f t="shared" si="12"/>
        <v>0</v>
      </c>
      <c r="AK36" s="40">
        <v>0</v>
      </c>
      <c r="AL36" s="41">
        <v>0</v>
      </c>
      <c r="AM36" s="66">
        <f t="shared" si="13"/>
        <v>0</v>
      </c>
      <c r="AN36" s="80">
        <f t="shared" si="14"/>
        <v>0</v>
      </c>
      <c r="AO36" s="85">
        <f t="shared" si="15"/>
        <v>0</v>
      </c>
      <c r="AP36" s="80">
        <f t="shared" si="61"/>
        <v>0</v>
      </c>
      <c r="AR36" s="40">
        <v>0</v>
      </c>
      <c r="AS36" s="41">
        <v>0</v>
      </c>
      <c r="AT36" s="66">
        <f t="shared" si="16"/>
        <v>0</v>
      </c>
      <c r="AU36" s="40">
        <v>0</v>
      </c>
      <c r="AV36" s="41">
        <v>0</v>
      </c>
      <c r="AW36" s="66">
        <f t="shared" si="17"/>
        <v>0</v>
      </c>
      <c r="AX36" s="80">
        <f t="shared" si="18"/>
        <v>0</v>
      </c>
      <c r="AY36" s="85">
        <f t="shared" si="19"/>
        <v>0</v>
      </c>
      <c r="AZ36" s="80">
        <f t="shared" si="62"/>
        <v>0</v>
      </c>
      <c r="BB36" s="40">
        <v>0</v>
      </c>
      <c r="BC36" s="41">
        <v>0</v>
      </c>
      <c r="BD36" s="66">
        <f t="shared" si="20"/>
        <v>0</v>
      </c>
      <c r="BE36" s="40">
        <v>3</v>
      </c>
      <c r="BF36" s="41">
        <v>0</v>
      </c>
      <c r="BG36" s="66">
        <f t="shared" si="21"/>
        <v>3</v>
      </c>
      <c r="BH36" s="80">
        <f t="shared" si="22"/>
        <v>4.6904315196998124E-4</v>
      </c>
      <c r="BI36" s="85">
        <f t="shared" si="23"/>
        <v>0</v>
      </c>
      <c r="BJ36" s="80">
        <f t="shared" si="63"/>
        <v>0</v>
      </c>
      <c r="BL36" s="40">
        <v>0</v>
      </c>
      <c r="BM36" s="41">
        <v>0</v>
      </c>
      <c r="BN36" s="66">
        <f t="shared" si="24"/>
        <v>0</v>
      </c>
      <c r="BO36" s="40">
        <v>0</v>
      </c>
      <c r="BP36" s="41">
        <v>0</v>
      </c>
      <c r="BQ36" s="66">
        <f t="shared" si="25"/>
        <v>0</v>
      </c>
      <c r="BR36" s="80">
        <f t="shared" si="26"/>
        <v>0</v>
      </c>
      <c r="BS36" s="85">
        <f t="shared" si="27"/>
        <v>0</v>
      </c>
      <c r="BT36" s="80">
        <f t="shared" si="64"/>
        <v>0</v>
      </c>
      <c r="BV36" s="40">
        <v>0</v>
      </c>
      <c r="BW36" s="41">
        <v>0</v>
      </c>
      <c r="BX36" s="66">
        <f t="shared" si="28"/>
        <v>0</v>
      </c>
      <c r="BY36" s="40">
        <v>0</v>
      </c>
      <c r="BZ36" s="41">
        <v>0</v>
      </c>
      <c r="CA36" s="66">
        <f t="shared" si="29"/>
        <v>0</v>
      </c>
      <c r="CB36" s="80">
        <f t="shared" si="30"/>
        <v>0</v>
      </c>
      <c r="CC36" s="85">
        <f t="shared" si="31"/>
        <v>0</v>
      </c>
      <c r="CD36" s="80">
        <f t="shared" si="65"/>
        <v>0</v>
      </c>
      <c r="CF36" s="40">
        <v>0</v>
      </c>
      <c r="CG36" s="41">
        <v>0</v>
      </c>
      <c r="CH36" s="66">
        <f t="shared" si="32"/>
        <v>0</v>
      </c>
      <c r="CI36" s="40">
        <v>0</v>
      </c>
      <c r="CJ36" s="41">
        <v>0</v>
      </c>
      <c r="CK36" s="66">
        <f t="shared" si="33"/>
        <v>0</v>
      </c>
      <c r="CL36" s="80">
        <f t="shared" si="34"/>
        <v>0</v>
      </c>
      <c r="CM36" s="85">
        <f t="shared" si="35"/>
        <v>0</v>
      </c>
      <c r="CN36" s="80">
        <f t="shared" si="66"/>
        <v>0</v>
      </c>
      <c r="CP36" s="40">
        <v>0</v>
      </c>
      <c r="CQ36" s="41">
        <v>0</v>
      </c>
      <c r="CR36" s="66">
        <f t="shared" si="36"/>
        <v>0</v>
      </c>
      <c r="CS36" s="40">
        <v>0</v>
      </c>
      <c r="CT36" s="41">
        <v>0</v>
      </c>
      <c r="CU36" s="66">
        <f t="shared" si="37"/>
        <v>0</v>
      </c>
      <c r="CV36" s="80">
        <f t="shared" si="38"/>
        <v>0</v>
      </c>
      <c r="CW36" s="85">
        <f t="shared" si="39"/>
        <v>0</v>
      </c>
      <c r="CX36" s="80">
        <f t="shared" si="67"/>
        <v>0</v>
      </c>
    </row>
    <row r="37" spans="1:102" ht="24.95" customHeight="1">
      <c r="A37" s="3">
        <v>30</v>
      </c>
      <c r="B37" s="47" t="s">
        <v>56</v>
      </c>
      <c r="D37" s="40">
        <v>0</v>
      </c>
      <c r="E37" s="41">
        <v>7130</v>
      </c>
      <c r="F37" s="66">
        <f t="shared" si="0"/>
        <v>7130</v>
      </c>
      <c r="G37" s="40">
        <v>4</v>
      </c>
      <c r="H37" s="41">
        <v>3924</v>
      </c>
      <c r="I37" s="66">
        <f t="shared" si="1"/>
        <v>3928</v>
      </c>
      <c r="J37" s="80">
        <f t="shared" si="2"/>
        <v>0.15446323240267401</v>
      </c>
      <c r="K37" s="85">
        <f t="shared" si="3"/>
        <v>-0.4490883590462833</v>
      </c>
      <c r="L37" s="80">
        <f t="shared" si="40"/>
        <v>-0.4490883590462833</v>
      </c>
      <c r="N37" s="40">
        <v>0</v>
      </c>
      <c r="O37" s="41">
        <v>0</v>
      </c>
      <c r="P37" s="66">
        <f t="shared" si="4"/>
        <v>0</v>
      </c>
      <c r="Q37" s="40">
        <v>0</v>
      </c>
      <c r="R37" s="41">
        <v>0</v>
      </c>
      <c r="S37" s="66">
        <f t="shared" si="5"/>
        <v>0</v>
      </c>
      <c r="T37" s="80">
        <f t="shared" si="6"/>
        <v>0</v>
      </c>
      <c r="U37" s="85">
        <f t="shared" si="7"/>
        <v>0</v>
      </c>
      <c r="V37" s="80">
        <f t="shared" si="59"/>
        <v>0</v>
      </c>
      <c r="X37" s="40">
        <v>1457</v>
      </c>
      <c r="Y37" s="41">
        <v>0</v>
      </c>
      <c r="Z37" s="66">
        <f t="shared" si="8"/>
        <v>1457</v>
      </c>
      <c r="AA37" s="40">
        <v>1262</v>
      </c>
      <c r="AB37" s="41">
        <v>0</v>
      </c>
      <c r="AC37" s="66">
        <f t="shared" si="9"/>
        <v>1262</v>
      </c>
      <c r="AD37" s="80">
        <f t="shared" si="10"/>
        <v>0.21598493924353929</v>
      </c>
      <c r="AE37" s="85">
        <f t="shared" si="11"/>
        <v>-0.13383665065202471</v>
      </c>
      <c r="AF37" s="80">
        <f t="shared" si="60"/>
        <v>-0.13383665065202471</v>
      </c>
      <c r="AH37" s="40">
        <v>316</v>
      </c>
      <c r="AI37" s="41">
        <v>0</v>
      </c>
      <c r="AJ37" s="66">
        <f t="shared" si="12"/>
        <v>316</v>
      </c>
      <c r="AK37" s="40">
        <v>312</v>
      </c>
      <c r="AL37" s="41">
        <v>0</v>
      </c>
      <c r="AM37" s="66">
        <f t="shared" si="13"/>
        <v>312</v>
      </c>
      <c r="AN37" s="80">
        <f t="shared" si="14"/>
        <v>8.6092715231788075E-2</v>
      </c>
      <c r="AO37" s="85">
        <f t="shared" si="15"/>
        <v>-1.2658227848101266E-2</v>
      </c>
      <c r="AP37" s="80">
        <f t="shared" si="61"/>
        <v>-1.2658227848101266E-2</v>
      </c>
      <c r="AR37" s="40">
        <v>0</v>
      </c>
      <c r="AS37" s="41">
        <v>0</v>
      </c>
      <c r="AT37" s="66">
        <f t="shared" si="16"/>
        <v>0</v>
      </c>
      <c r="AU37" s="40">
        <v>2</v>
      </c>
      <c r="AV37" s="41">
        <v>0</v>
      </c>
      <c r="AW37" s="66">
        <f t="shared" si="17"/>
        <v>2</v>
      </c>
      <c r="AX37" s="80">
        <f t="shared" si="18"/>
        <v>1.7123287671232876E-3</v>
      </c>
      <c r="AY37" s="85">
        <f t="shared" si="19"/>
        <v>0</v>
      </c>
      <c r="AZ37" s="80">
        <f t="shared" si="62"/>
        <v>0</v>
      </c>
      <c r="BB37" s="40">
        <v>1</v>
      </c>
      <c r="BC37" s="41">
        <v>0</v>
      </c>
      <c r="BD37" s="66">
        <f t="shared" si="20"/>
        <v>1</v>
      </c>
      <c r="BE37" s="40">
        <v>2</v>
      </c>
      <c r="BF37" s="41">
        <v>0</v>
      </c>
      <c r="BG37" s="66">
        <f t="shared" si="21"/>
        <v>2</v>
      </c>
      <c r="BH37" s="80">
        <f t="shared" si="22"/>
        <v>3.1269543464665416E-4</v>
      </c>
      <c r="BI37" s="85">
        <f t="shared" si="23"/>
        <v>1</v>
      </c>
      <c r="BJ37" s="80">
        <f t="shared" si="63"/>
        <v>1</v>
      </c>
      <c r="BL37" s="40">
        <v>0</v>
      </c>
      <c r="BM37" s="41">
        <v>0</v>
      </c>
      <c r="BN37" s="66">
        <f t="shared" si="24"/>
        <v>0</v>
      </c>
      <c r="BO37" s="40">
        <v>0</v>
      </c>
      <c r="BP37" s="41">
        <v>0</v>
      </c>
      <c r="BQ37" s="66">
        <f t="shared" si="25"/>
        <v>0</v>
      </c>
      <c r="BR37" s="80">
        <f t="shared" si="26"/>
        <v>0</v>
      </c>
      <c r="BS37" s="85">
        <f t="shared" si="27"/>
        <v>0</v>
      </c>
      <c r="BT37" s="80">
        <f t="shared" si="64"/>
        <v>0</v>
      </c>
      <c r="BV37" s="40">
        <v>2</v>
      </c>
      <c r="BW37" s="41">
        <v>0</v>
      </c>
      <c r="BX37" s="66">
        <f t="shared" si="28"/>
        <v>2</v>
      </c>
      <c r="BY37" s="40">
        <v>3</v>
      </c>
      <c r="BZ37" s="41">
        <v>0</v>
      </c>
      <c r="CA37" s="66">
        <f t="shared" si="29"/>
        <v>3</v>
      </c>
      <c r="CB37" s="80">
        <f t="shared" si="30"/>
        <v>4.5385779122541605E-3</v>
      </c>
      <c r="CC37" s="85">
        <f t="shared" si="31"/>
        <v>0.5</v>
      </c>
      <c r="CD37" s="80">
        <f t="shared" si="65"/>
        <v>0.5</v>
      </c>
      <c r="CF37" s="40">
        <v>23</v>
      </c>
      <c r="CG37" s="41">
        <v>0</v>
      </c>
      <c r="CH37" s="66">
        <f t="shared" si="32"/>
        <v>23</v>
      </c>
      <c r="CI37" s="40">
        <v>5</v>
      </c>
      <c r="CJ37" s="41">
        <v>0</v>
      </c>
      <c r="CK37" s="66">
        <f t="shared" si="33"/>
        <v>5</v>
      </c>
      <c r="CL37" s="80">
        <f t="shared" si="34"/>
        <v>5.0505050505050509E-3</v>
      </c>
      <c r="CM37" s="85">
        <f t="shared" si="35"/>
        <v>-0.78260869565217395</v>
      </c>
      <c r="CN37" s="80">
        <f t="shared" si="66"/>
        <v>-0.78260869565217395</v>
      </c>
      <c r="CP37" s="40">
        <v>0</v>
      </c>
      <c r="CQ37" s="41">
        <v>0</v>
      </c>
      <c r="CR37" s="66">
        <f t="shared" si="36"/>
        <v>0</v>
      </c>
      <c r="CS37" s="40">
        <v>0</v>
      </c>
      <c r="CT37" s="41">
        <v>0</v>
      </c>
      <c r="CU37" s="66">
        <f t="shared" si="37"/>
        <v>0</v>
      </c>
      <c r="CV37" s="80">
        <f t="shared" si="38"/>
        <v>0</v>
      </c>
      <c r="CW37" s="85">
        <f t="shared" si="39"/>
        <v>0</v>
      </c>
      <c r="CX37" s="80">
        <f t="shared" si="67"/>
        <v>0</v>
      </c>
    </row>
    <row r="38" spans="1:102" ht="24.95" customHeight="1">
      <c r="A38" s="3">
        <v>31</v>
      </c>
      <c r="B38" s="47" t="s">
        <v>79</v>
      </c>
      <c r="D38" s="40">
        <v>0</v>
      </c>
      <c r="E38" s="41">
        <v>0</v>
      </c>
      <c r="F38" s="66">
        <f t="shared" si="0"/>
        <v>0</v>
      </c>
      <c r="G38" s="40">
        <v>0</v>
      </c>
      <c r="H38" s="41">
        <v>0</v>
      </c>
      <c r="I38" s="66">
        <f t="shared" si="1"/>
        <v>0</v>
      </c>
      <c r="J38" s="80">
        <f t="shared" si="2"/>
        <v>0</v>
      </c>
      <c r="K38" s="85">
        <f t="shared" si="3"/>
        <v>0</v>
      </c>
      <c r="L38" s="80">
        <f t="shared" si="40"/>
        <v>0</v>
      </c>
      <c r="N38" s="40">
        <v>0</v>
      </c>
      <c r="O38" s="41">
        <v>0</v>
      </c>
      <c r="P38" s="66">
        <f t="shared" si="4"/>
        <v>0</v>
      </c>
      <c r="Q38" s="40">
        <v>0</v>
      </c>
      <c r="R38" s="41">
        <v>0</v>
      </c>
      <c r="S38" s="66">
        <f t="shared" si="5"/>
        <v>0</v>
      </c>
      <c r="T38" s="80">
        <f t="shared" si="6"/>
        <v>0</v>
      </c>
      <c r="U38" s="85">
        <f t="shared" si="7"/>
        <v>0</v>
      </c>
      <c r="V38" s="80">
        <f t="shared" si="59"/>
        <v>0</v>
      </c>
      <c r="X38" s="40">
        <v>0</v>
      </c>
      <c r="Y38" s="41">
        <v>0</v>
      </c>
      <c r="Z38" s="66">
        <f t="shared" si="8"/>
        <v>0</v>
      </c>
      <c r="AA38" s="40">
        <v>0</v>
      </c>
      <c r="AB38" s="41">
        <v>0</v>
      </c>
      <c r="AC38" s="66">
        <f t="shared" si="9"/>
        <v>0</v>
      </c>
      <c r="AD38" s="80">
        <f t="shared" si="10"/>
        <v>0</v>
      </c>
      <c r="AE38" s="85">
        <f t="shared" si="11"/>
        <v>0</v>
      </c>
      <c r="AF38" s="80">
        <f t="shared" si="60"/>
        <v>0</v>
      </c>
      <c r="AH38" s="40">
        <v>0</v>
      </c>
      <c r="AI38" s="41">
        <v>0</v>
      </c>
      <c r="AJ38" s="66">
        <f t="shared" si="12"/>
        <v>0</v>
      </c>
      <c r="AK38" s="40">
        <v>0</v>
      </c>
      <c r="AL38" s="41">
        <v>0</v>
      </c>
      <c r="AM38" s="66">
        <f t="shared" si="13"/>
        <v>0</v>
      </c>
      <c r="AN38" s="80">
        <f t="shared" si="14"/>
        <v>0</v>
      </c>
      <c r="AO38" s="85">
        <f t="shared" si="15"/>
        <v>0</v>
      </c>
      <c r="AP38" s="80">
        <f t="shared" si="61"/>
        <v>0</v>
      </c>
      <c r="AR38" s="40">
        <v>0</v>
      </c>
      <c r="AS38" s="41">
        <v>0</v>
      </c>
      <c r="AT38" s="66">
        <f t="shared" si="16"/>
        <v>0</v>
      </c>
      <c r="AU38" s="40">
        <v>0</v>
      </c>
      <c r="AV38" s="41">
        <v>0</v>
      </c>
      <c r="AW38" s="66">
        <f t="shared" si="17"/>
        <v>0</v>
      </c>
      <c r="AX38" s="80">
        <f t="shared" si="18"/>
        <v>0</v>
      </c>
      <c r="AY38" s="85">
        <f t="shared" si="19"/>
        <v>0</v>
      </c>
      <c r="AZ38" s="80">
        <f t="shared" si="62"/>
        <v>0</v>
      </c>
      <c r="BB38" s="40">
        <v>149</v>
      </c>
      <c r="BC38" s="41">
        <v>0</v>
      </c>
      <c r="BD38" s="66">
        <f t="shared" si="20"/>
        <v>149</v>
      </c>
      <c r="BE38" s="40">
        <v>90</v>
      </c>
      <c r="BF38" s="41">
        <v>0</v>
      </c>
      <c r="BG38" s="66">
        <f t="shared" si="21"/>
        <v>90</v>
      </c>
      <c r="BH38" s="80">
        <f t="shared" si="22"/>
        <v>1.4071294559099437E-2</v>
      </c>
      <c r="BI38" s="85">
        <f t="shared" si="23"/>
        <v>-0.39597315436241609</v>
      </c>
      <c r="BJ38" s="80">
        <f t="shared" si="63"/>
        <v>-0.39597315436241609</v>
      </c>
      <c r="BL38" s="40">
        <v>0</v>
      </c>
      <c r="BM38" s="41">
        <v>0</v>
      </c>
      <c r="BN38" s="66">
        <f t="shared" si="24"/>
        <v>0</v>
      </c>
      <c r="BO38" s="40">
        <v>0</v>
      </c>
      <c r="BP38" s="41">
        <v>0</v>
      </c>
      <c r="BQ38" s="66">
        <f t="shared" si="25"/>
        <v>0</v>
      </c>
      <c r="BR38" s="80">
        <f t="shared" si="26"/>
        <v>0</v>
      </c>
      <c r="BS38" s="85">
        <f t="shared" si="27"/>
        <v>0</v>
      </c>
      <c r="BT38" s="80">
        <f t="shared" si="64"/>
        <v>0</v>
      </c>
      <c r="BV38" s="40">
        <v>0</v>
      </c>
      <c r="BW38" s="41">
        <v>0</v>
      </c>
      <c r="BX38" s="66">
        <f t="shared" si="28"/>
        <v>0</v>
      </c>
      <c r="BY38" s="40">
        <v>0</v>
      </c>
      <c r="BZ38" s="41">
        <v>0</v>
      </c>
      <c r="CA38" s="66">
        <f t="shared" si="29"/>
        <v>0</v>
      </c>
      <c r="CB38" s="80">
        <f t="shared" si="30"/>
        <v>0</v>
      </c>
      <c r="CC38" s="85">
        <f t="shared" si="31"/>
        <v>0</v>
      </c>
      <c r="CD38" s="80">
        <f t="shared" si="65"/>
        <v>0</v>
      </c>
      <c r="CF38" s="40">
        <v>6</v>
      </c>
      <c r="CG38" s="41">
        <v>0</v>
      </c>
      <c r="CH38" s="66">
        <f t="shared" si="32"/>
        <v>6</v>
      </c>
      <c r="CI38" s="40">
        <v>0</v>
      </c>
      <c r="CJ38" s="41">
        <v>0</v>
      </c>
      <c r="CK38" s="66">
        <f t="shared" si="33"/>
        <v>0</v>
      </c>
      <c r="CL38" s="80">
        <f t="shared" si="34"/>
        <v>0</v>
      </c>
      <c r="CM38" s="85">
        <f t="shared" si="35"/>
        <v>-1</v>
      </c>
      <c r="CN38" s="80">
        <f t="shared" si="66"/>
        <v>-1</v>
      </c>
      <c r="CP38" s="40">
        <v>0</v>
      </c>
      <c r="CQ38" s="41">
        <v>0</v>
      </c>
      <c r="CR38" s="66">
        <f t="shared" si="36"/>
        <v>0</v>
      </c>
      <c r="CS38" s="40">
        <v>0</v>
      </c>
      <c r="CT38" s="41">
        <v>0</v>
      </c>
      <c r="CU38" s="66">
        <f t="shared" si="37"/>
        <v>0</v>
      </c>
      <c r="CV38" s="80">
        <f t="shared" si="38"/>
        <v>0</v>
      </c>
      <c r="CW38" s="85">
        <f t="shared" si="39"/>
        <v>0</v>
      </c>
      <c r="CX38" s="80">
        <f t="shared" si="67"/>
        <v>0</v>
      </c>
    </row>
    <row r="39" spans="1:102" ht="24.95" customHeight="1">
      <c r="A39" s="3">
        <v>32</v>
      </c>
      <c r="B39" s="47" t="s">
        <v>62</v>
      </c>
      <c r="D39" s="40">
        <v>41</v>
      </c>
      <c r="E39" s="41">
        <v>0</v>
      </c>
      <c r="F39" s="66">
        <f t="shared" si="0"/>
        <v>41</v>
      </c>
      <c r="G39" s="40">
        <v>17</v>
      </c>
      <c r="H39" s="41">
        <v>0</v>
      </c>
      <c r="I39" s="66">
        <f t="shared" si="1"/>
        <v>17</v>
      </c>
      <c r="J39" s="80">
        <f t="shared" si="2"/>
        <v>6.685017695635077E-4</v>
      </c>
      <c r="K39" s="85">
        <f t="shared" si="3"/>
        <v>-0.58536585365853655</v>
      </c>
      <c r="L39" s="80">
        <f t="shared" si="40"/>
        <v>-0.58536585365853655</v>
      </c>
      <c r="N39" s="40">
        <v>0</v>
      </c>
      <c r="O39" s="41">
        <v>0</v>
      </c>
      <c r="P39" s="66">
        <f t="shared" si="4"/>
        <v>0</v>
      </c>
      <c r="Q39" s="40">
        <v>0</v>
      </c>
      <c r="R39" s="41">
        <v>0</v>
      </c>
      <c r="S39" s="66">
        <f t="shared" si="5"/>
        <v>0</v>
      </c>
      <c r="T39" s="80">
        <f t="shared" si="6"/>
        <v>0</v>
      </c>
      <c r="U39" s="85">
        <f t="shared" si="7"/>
        <v>0</v>
      </c>
      <c r="V39" s="80">
        <f t="shared" si="59"/>
        <v>0</v>
      </c>
      <c r="X39" s="40">
        <v>0</v>
      </c>
      <c r="Y39" s="41">
        <v>0</v>
      </c>
      <c r="Z39" s="66">
        <f t="shared" si="8"/>
        <v>0</v>
      </c>
      <c r="AA39" s="40">
        <v>0</v>
      </c>
      <c r="AB39" s="41">
        <v>0</v>
      </c>
      <c r="AC39" s="66">
        <f t="shared" si="9"/>
        <v>0</v>
      </c>
      <c r="AD39" s="80">
        <f t="shared" si="10"/>
        <v>0</v>
      </c>
      <c r="AE39" s="85">
        <f t="shared" si="11"/>
        <v>0</v>
      </c>
      <c r="AF39" s="80">
        <f t="shared" si="60"/>
        <v>0</v>
      </c>
      <c r="AH39" s="40">
        <v>110</v>
      </c>
      <c r="AI39" s="41">
        <v>0</v>
      </c>
      <c r="AJ39" s="66">
        <f t="shared" si="12"/>
        <v>110</v>
      </c>
      <c r="AK39" s="40">
        <v>3</v>
      </c>
      <c r="AL39" s="41">
        <v>0</v>
      </c>
      <c r="AM39" s="66">
        <f t="shared" si="13"/>
        <v>3</v>
      </c>
      <c r="AN39" s="80">
        <f t="shared" si="14"/>
        <v>8.2781456953642384E-4</v>
      </c>
      <c r="AO39" s="85">
        <f t="shared" si="15"/>
        <v>-0.97272727272727277</v>
      </c>
      <c r="AP39" s="80">
        <f t="shared" si="61"/>
        <v>-0.97272727272727277</v>
      </c>
      <c r="AR39" s="40">
        <v>49</v>
      </c>
      <c r="AS39" s="41">
        <v>0</v>
      </c>
      <c r="AT39" s="66">
        <f t="shared" si="16"/>
        <v>49</v>
      </c>
      <c r="AU39" s="40">
        <v>10</v>
      </c>
      <c r="AV39" s="41">
        <v>0</v>
      </c>
      <c r="AW39" s="66">
        <f t="shared" si="17"/>
        <v>10</v>
      </c>
      <c r="AX39" s="80">
        <f t="shared" si="18"/>
        <v>8.5616438356164379E-3</v>
      </c>
      <c r="AY39" s="85">
        <f t="shared" si="19"/>
        <v>-0.79591836734693877</v>
      </c>
      <c r="AZ39" s="80">
        <f t="shared" si="62"/>
        <v>-0.79591836734693877</v>
      </c>
      <c r="BB39" s="40">
        <v>250</v>
      </c>
      <c r="BC39" s="41">
        <v>0</v>
      </c>
      <c r="BD39" s="66">
        <f t="shared" si="20"/>
        <v>250</v>
      </c>
      <c r="BE39" s="40">
        <v>255</v>
      </c>
      <c r="BF39" s="41">
        <v>0</v>
      </c>
      <c r="BG39" s="66">
        <f t="shared" si="21"/>
        <v>255</v>
      </c>
      <c r="BH39" s="80">
        <f t="shared" si="22"/>
        <v>3.9868667917448405E-2</v>
      </c>
      <c r="BI39" s="85">
        <f t="shared" si="23"/>
        <v>0.02</v>
      </c>
      <c r="BJ39" s="80">
        <f t="shared" si="63"/>
        <v>0.02</v>
      </c>
      <c r="BL39" s="40">
        <v>0</v>
      </c>
      <c r="BM39" s="41">
        <v>0</v>
      </c>
      <c r="BN39" s="66">
        <f t="shared" si="24"/>
        <v>0</v>
      </c>
      <c r="BO39" s="40">
        <v>0</v>
      </c>
      <c r="BP39" s="41">
        <v>0</v>
      </c>
      <c r="BQ39" s="66">
        <f t="shared" si="25"/>
        <v>0</v>
      </c>
      <c r="BR39" s="80">
        <f t="shared" si="26"/>
        <v>0</v>
      </c>
      <c r="BS39" s="85">
        <f t="shared" si="27"/>
        <v>0</v>
      </c>
      <c r="BT39" s="80">
        <f t="shared" si="64"/>
        <v>0</v>
      </c>
      <c r="BV39" s="40">
        <v>182</v>
      </c>
      <c r="BW39" s="41">
        <v>0</v>
      </c>
      <c r="BX39" s="66">
        <f t="shared" si="28"/>
        <v>182</v>
      </c>
      <c r="BY39" s="40">
        <v>58</v>
      </c>
      <c r="BZ39" s="41">
        <v>0</v>
      </c>
      <c r="CA39" s="66">
        <f t="shared" si="29"/>
        <v>58</v>
      </c>
      <c r="CB39" s="80">
        <f t="shared" si="30"/>
        <v>8.7745839636913764E-2</v>
      </c>
      <c r="CC39" s="85">
        <f t="shared" si="31"/>
        <v>-0.68131868131868134</v>
      </c>
      <c r="CD39" s="80">
        <f t="shared" si="65"/>
        <v>-0.68131868131868134</v>
      </c>
      <c r="CF39" s="40">
        <v>142</v>
      </c>
      <c r="CG39" s="41">
        <v>0</v>
      </c>
      <c r="CH39" s="66">
        <f t="shared" si="32"/>
        <v>142</v>
      </c>
      <c r="CI39" s="40">
        <v>29</v>
      </c>
      <c r="CJ39" s="41">
        <v>0</v>
      </c>
      <c r="CK39" s="66">
        <f t="shared" si="33"/>
        <v>29</v>
      </c>
      <c r="CL39" s="80">
        <f t="shared" si="34"/>
        <v>2.9292929292929294E-2</v>
      </c>
      <c r="CM39" s="85">
        <f t="shared" si="35"/>
        <v>-0.79577464788732399</v>
      </c>
      <c r="CN39" s="80">
        <f t="shared" si="66"/>
        <v>-0.79577464788732399</v>
      </c>
      <c r="CP39" s="40">
        <v>0</v>
      </c>
      <c r="CQ39" s="41">
        <v>0</v>
      </c>
      <c r="CR39" s="66">
        <f t="shared" si="36"/>
        <v>0</v>
      </c>
      <c r="CS39" s="40">
        <v>10</v>
      </c>
      <c r="CT39" s="41">
        <v>0</v>
      </c>
      <c r="CU39" s="66">
        <f t="shared" si="37"/>
        <v>10</v>
      </c>
      <c r="CV39" s="80">
        <f t="shared" si="38"/>
        <v>1.2903225806451613E-2</v>
      </c>
      <c r="CW39" s="85">
        <f t="shared" si="39"/>
        <v>0</v>
      </c>
      <c r="CX39" s="80">
        <f t="shared" si="67"/>
        <v>0</v>
      </c>
    </row>
    <row r="40" spans="1:102" ht="24.95" customHeight="1">
      <c r="A40" s="3">
        <v>33</v>
      </c>
      <c r="B40" s="47" t="s">
        <v>72</v>
      </c>
      <c r="D40" s="40">
        <v>0</v>
      </c>
      <c r="E40" s="41">
        <v>0</v>
      </c>
      <c r="F40" s="66">
        <f t="shared" si="0"/>
        <v>0</v>
      </c>
      <c r="G40" s="40">
        <v>0</v>
      </c>
      <c r="H40" s="41">
        <v>0</v>
      </c>
      <c r="I40" s="66">
        <f t="shared" si="1"/>
        <v>0</v>
      </c>
      <c r="J40" s="80">
        <f t="shared" ref="J40:J71" si="68">+I40/$I$90</f>
        <v>0</v>
      </c>
      <c r="K40" s="85">
        <f t="shared" si="3"/>
        <v>0</v>
      </c>
      <c r="L40" s="80">
        <f t="shared" si="40"/>
        <v>0</v>
      </c>
      <c r="N40" s="40">
        <v>0</v>
      </c>
      <c r="O40" s="41">
        <v>0</v>
      </c>
      <c r="P40" s="66">
        <f t="shared" si="4"/>
        <v>0</v>
      </c>
      <c r="Q40" s="40">
        <v>0</v>
      </c>
      <c r="R40" s="41">
        <v>0</v>
      </c>
      <c r="S40" s="66">
        <f t="shared" si="5"/>
        <v>0</v>
      </c>
      <c r="T40" s="80">
        <f t="shared" ref="T40:T71" si="69">+S40/$S$90</f>
        <v>0</v>
      </c>
      <c r="U40" s="85">
        <f t="shared" si="7"/>
        <v>0</v>
      </c>
      <c r="V40" s="80">
        <f t="shared" si="59"/>
        <v>0</v>
      </c>
      <c r="X40" s="40">
        <v>0</v>
      </c>
      <c r="Y40" s="41">
        <v>0</v>
      </c>
      <c r="Z40" s="66">
        <f t="shared" si="8"/>
        <v>0</v>
      </c>
      <c r="AA40" s="40">
        <v>0</v>
      </c>
      <c r="AB40" s="41">
        <v>0</v>
      </c>
      <c r="AC40" s="66">
        <f t="shared" si="9"/>
        <v>0</v>
      </c>
      <c r="AD40" s="80">
        <f t="shared" ref="AD40:AD71" si="70">+AC40/$AC$90</f>
        <v>0</v>
      </c>
      <c r="AE40" s="85">
        <f t="shared" si="11"/>
        <v>0</v>
      </c>
      <c r="AF40" s="80">
        <f t="shared" si="60"/>
        <v>0</v>
      </c>
      <c r="AH40" s="40">
        <v>391</v>
      </c>
      <c r="AI40" s="41">
        <v>0</v>
      </c>
      <c r="AJ40" s="66">
        <f t="shared" si="12"/>
        <v>391</v>
      </c>
      <c r="AK40" s="40">
        <v>76</v>
      </c>
      <c r="AL40" s="41">
        <v>0</v>
      </c>
      <c r="AM40" s="66">
        <f t="shared" si="13"/>
        <v>76</v>
      </c>
      <c r="AN40" s="80">
        <f t="shared" ref="AN40:AN71" si="71">+AM40/$AM$90</f>
        <v>2.097130242825607E-2</v>
      </c>
      <c r="AO40" s="85">
        <f t="shared" si="15"/>
        <v>-0.80562659846547313</v>
      </c>
      <c r="AP40" s="80">
        <f t="shared" si="61"/>
        <v>-0.80562659846547313</v>
      </c>
      <c r="AR40" s="40">
        <v>364</v>
      </c>
      <c r="AS40" s="41">
        <v>0</v>
      </c>
      <c r="AT40" s="66">
        <f t="shared" si="16"/>
        <v>364</v>
      </c>
      <c r="AU40" s="40">
        <v>184</v>
      </c>
      <c r="AV40" s="41">
        <v>0</v>
      </c>
      <c r="AW40" s="66">
        <f t="shared" si="17"/>
        <v>184</v>
      </c>
      <c r="AX40" s="80">
        <f t="shared" ref="AX40:AX71" si="72">+AW40/$AW$90</f>
        <v>0.15753424657534246</v>
      </c>
      <c r="AY40" s="85">
        <f t="shared" si="19"/>
        <v>-0.49450549450549453</v>
      </c>
      <c r="AZ40" s="80">
        <f t="shared" si="62"/>
        <v>-0.49450549450549453</v>
      </c>
      <c r="BB40" s="40">
        <v>375</v>
      </c>
      <c r="BC40" s="41">
        <v>0</v>
      </c>
      <c r="BD40" s="66">
        <f t="shared" si="20"/>
        <v>375</v>
      </c>
      <c r="BE40" s="40">
        <v>296</v>
      </c>
      <c r="BF40" s="41">
        <v>0</v>
      </c>
      <c r="BG40" s="66">
        <f t="shared" si="21"/>
        <v>296</v>
      </c>
      <c r="BH40" s="80">
        <f t="shared" ref="BH40:BH71" si="73">+BG40/$BG$90</f>
        <v>4.6278924327704814E-2</v>
      </c>
      <c r="BI40" s="85">
        <f t="shared" si="23"/>
        <v>-0.21066666666666667</v>
      </c>
      <c r="BJ40" s="80">
        <f t="shared" si="63"/>
        <v>-0.21066666666666667</v>
      </c>
      <c r="BL40" s="40">
        <v>75</v>
      </c>
      <c r="BM40" s="41">
        <v>0</v>
      </c>
      <c r="BN40" s="66">
        <f t="shared" si="24"/>
        <v>75</v>
      </c>
      <c r="BO40" s="40">
        <v>19</v>
      </c>
      <c r="BP40" s="41">
        <v>0</v>
      </c>
      <c r="BQ40" s="66">
        <f t="shared" si="25"/>
        <v>19</v>
      </c>
      <c r="BR40" s="80">
        <f t="shared" ref="BR40:BR71" si="74">+BQ40/$BQ$90</f>
        <v>1.0220548682087143E-2</v>
      </c>
      <c r="BS40" s="85">
        <f t="shared" si="27"/>
        <v>-0.7466666666666667</v>
      </c>
      <c r="BT40" s="80">
        <f t="shared" si="64"/>
        <v>-0.7466666666666667</v>
      </c>
      <c r="BV40" s="40">
        <v>3</v>
      </c>
      <c r="BW40" s="41">
        <v>0</v>
      </c>
      <c r="BX40" s="66">
        <f t="shared" si="28"/>
        <v>3</v>
      </c>
      <c r="BY40" s="40">
        <v>2</v>
      </c>
      <c r="BZ40" s="41">
        <v>0</v>
      </c>
      <c r="CA40" s="66">
        <f t="shared" si="29"/>
        <v>2</v>
      </c>
      <c r="CB40" s="80">
        <f t="shared" ref="CB40:CB71" si="75">+CA40/$CA$90</f>
        <v>3.0257186081694403E-3</v>
      </c>
      <c r="CC40" s="85">
        <f t="shared" si="31"/>
        <v>-0.33333333333333331</v>
      </c>
      <c r="CD40" s="80">
        <f t="shared" si="65"/>
        <v>-0.33333333333333331</v>
      </c>
      <c r="CF40" s="40">
        <v>0</v>
      </c>
      <c r="CG40" s="41">
        <v>0</v>
      </c>
      <c r="CH40" s="66">
        <f t="shared" si="32"/>
        <v>0</v>
      </c>
      <c r="CI40" s="40">
        <v>0</v>
      </c>
      <c r="CJ40" s="41">
        <v>0</v>
      </c>
      <c r="CK40" s="66">
        <f t="shared" si="33"/>
        <v>0</v>
      </c>
      <c r="CL40" s="80">
        <f t="shared" ref="CL40:CL71" si="76">+CK40/$CK$90</f>
        <v>0</v>
      </c>
      <c r="CM40" s="85">
        <f t="shared" si="35"/>
        <v>0</v>
      </c>
      <c r="CN40" s="80">
        <f t="shared" si="66"/>
        <v>0</v>
      </c>
      <c r="CP40" s="40">
        <v>0</v>
      </c>
      <c r="CQ40" s="41">
        <v>0</v>
      </c>
      <c r="CR40" s="66">
        <f t="shared" si="36"/>
        <v>0</v>
      </c>
      <c r="CS40" s="40">
        <v>0</v>
      </c>
      <c r="CT40" s="41">
        <v>0</v>
      </c>
      <c r="CU40" s="66">
        <f t="shared" si="37"/>
        <v>0</v>
      </c>
      <c r="CV40" s="80">
        <f t="shared" ref="CV40:CV71" si="77">+CU40/$CU$90</f>
        <v>0</v>
      </c>
      <c r="CW40" s="85">
        <f t="shared" si="39"/>
        <v>0</v>
      </c>
      <c r="CX40" s="80">
        <f t="shared" si="67"/>
        <v>0</v>
      </c>
    </row>
    <row r="41" spans="1:102" ht="24.95" customHeight="1">
      <c r="A41" s="3">
        <v>34</v>
      </c>
      <c r="B41" s="47" t="s">
        <v>193</v>
      </c>
      <c r="D41" s="40">
        <v>0</v>
      </c>
      <c r="E41" s="41">
        <v>0</v>
      </c>
      <c r="F41" s="66">
        <f t="shared" si="0"/>
        <v>0</v>
      </c>
      <c r="G41" s="40">
        <v>0</v>
      </c>
      <c r="H41" s="41">
        <v>0</v>
      </c>
      <c r="I41" s="66">
        <f t="shared" si="1"/>
        <v>0</v>
      </c>
      <c r="J41" s="80">
        <f t="shared" si="68"/>
        <v>0</v>
      </c>
      <c r="K41" s="85">
        <f t="shared" si="3"/>
        <v>0</v>
      </c>
      <c r="L41" s="80">
        <f t="shared" si="40"/>
        <v>0</v>
      </c>
      <c r="N41" s="40">
        <v>0</v>
      </c>
      <c r="O41" s="41">
        <v>0</v>
      </c>
      <c r="P41" s="66">
        <f t="shared" si="4"/>
        <v>0</v>
      </c>
      <c r="Q41" s="40">
        <v>0</v>
      </c>
      <c r="R41" s="41">
        <v>0</v>
      </c>
      <c r="S41" s="66">
        <f t="shared" si="5"/>
        <v>0</v>
      </c>
      <c r="T41" s="80">
        <f t="shared" si="69"/>
        <v>0</v>
      </c>
      <c r="U41" s="85">
        <f t="shared" si="7"/>
        <v>0</v>
      </c>
      <c r="V41" s="80">
        <f t="shared" si="59"/>
        <v>0</v>
      </c>
      <c r="X41" s="40">
        <v>0</v>
      </c>
      <c r="Y41" s="41">
        <v>0</v>
      </c>
      <c r="Z41" s="66">
        <f t="shared" si="8"/>
        <v>0</v>
      </c>
      <c r="AA41" s="40">
        <v>0</v>
      </c>
      <c r="AB41" s="41">
        <v>0</v>
      </c>
      <c r="AC41" s="66">
        <f t="shared" si="9"/>
        <v>0</v>
      </c>
      <c r="AD41" s="80">
        <f t="shared" si="70"/>
        <v>0</v>
      </c>
      <c r="AE41" s="85">
        <f t="shared" si="11"/>
        <v>0</v>
      </c>
      <c r="AF41" s="80">
        <f t="shared" si="60"/>
        <v>0</v>
      </c>
      <c r="AH41" s="40">
        <v>0</v>
      </c>
      <c r="AI41" s="41">
        <v>0</v>
      </c>
      <c r="AJ41" s="66">
        <f t="shared" si="12"/>
        <v>0</v>
      </c>
      <c r="AK41" s="40">
        <v>0</v>
      </c>
      <c r="AL41" s="41">
        <v>0</v>
      </c>
      <c r="AM41" s="66">
        <f t="shared" si="13"/>
        <v>0</v>
      </c>
      <c r="AN41" s="80">
        <f t="shared" si="71"/>
        <v>0</v>
      </c>
      <c r="AO41" s="85">
        <f t="shared" si="15"/>
        <v>0</v>
      </c>
      <c r="AP41" s="80">
        <f t="shared" si="61"/>
        <v>0</v>
      </c>
      <c r="AR41" s="40">
        <v>0</v>
      </c>
      <c r="AS41" s="41">
        <v>0</v>
      </c>
      <c r="AT41" s="66">
        <f t="shared" si="16"/>
        <v>0</v>
      </c>
      <c r="AU41" s="40">
        <v>0</v>
      </c>
      <c r="AV41" s="41">
        <v>0</v>
      </c>
      <c r="AW41" s="66">
        <f t="shared" si="17"/>
        <v>0</v>
      </c>
      <c r="AX41" s="80">
        <f t="shared" si="72"/>
        <v>0</v>
      </c>
      <c r="AY41" s="85">
        <f t="shared" si="19"/>
        <v>0</v>
      </c>
      <c r="AZ41" s="80">
        <f t="shared" si="62"/>
        <v>0</v>
      </c>
      <c r="BB41" s="40">
        <v>0</v>
      </c>
      <c r="BC41" s="41">
        <v>0</v>
      </c>
      <c r="BD41" s="66">
        <f t="shared" si="20"/>
        <v>0</v>
      </c>
      <c r="BE41" s="40">
        <v>0</v>
      </c>
      <c r="BF41" s="41">
        <v>0</v>
      </c>
      <c r="BG41" s="66">
        <f t="shared" si="21"/>
        <v>0</v>
      </c>
      <c r="BH41" s="80">
        <f t="shared" si="73"/>
        <v>0</v>
      </c>
      <c r="BI41" s="85">
        <f t="shared" si="23"/>
        <v>0</v>
      </c>
      <c r="BJ41" s="80">
        <f t="shared" si="63"/>
        <v>0</v>
      </c>
      <c r="BL41" s="40">
        <v>88</v>
      </c>
      <c r="BM41" s="41">
        <v>0</v>
      </c>
      <c r="BN41" s="66">
        <f t="shared" si="24"/>
        <v>88</v>
      </c>
      <c r="BO41" s="40">
        <v>60</v>
      </c>
      <c r="BP41" s="41">
        <v>0</v>
      </c>
      <c r="BQ41" s="66">
        <f t="shared" si="25"/>
        <v>60</v>
      </c>
      <c r="BR41" s="80">
        <f t="shared" si="74"/>
        <v>3.2275416890801503E-2</v>
      </c>
      <c r="BS41" s="85">
        <f t="shared" si="27"/>
        <v>-0.31818181818181818</v>
      </c>
      <c r="BT41" s="80">
        <f t="shared" si="64"/>
        <v>-0.31818181818181818</v>
      </c>
      <c r="BV41" s="40">
        <v>0</v>
      </c>
      <c r="BW41" s="41">
        <v>0</v>
      </c>
      <c r="BX41" s="66">
        <f t="shared" si="28"/>
        <v>0</v>
      </c>
      <c r="BY41" s="40">
        <v>0</v>
      </c>
      <c r="BZ41" s="41">
        <v>0</v>
      </c>
      <c r="CA41" s="66">
        <f t="shared" si="29"/>
        <v>0</v>
      </c>
      <c r="CB41" s="80">
        <f t="shared" si="75"/>
        <v>0</v>
      </c>
      <c r="CC41" s="85">
        <f t="shared" si="31"/>
        <v>0</v>
      </c>
      <c r="CD41" s="80">
        <f t="shared" si="65"/>
        <v>0</v>
      </c>
      <c r="CF41" s="40">
        <v>0</v>
      </c>
      <c r="CG41" s="41">
        <v>0</v>
      </c>
      <c r="CH41" s="66">
        <f t="shared" si="32"/>
        <v>0</v>
      </c>
      <c r="CI41" s="40">
        <v>0</v>
      </c>
      <c r="CJ41" s="41">
        <v>0</v>
      </c>
      <c r="CK41" s="66">
        <f t="shared" si="33"/>
        <v>0</v>
      </c>
      <c r="CL41" s="80">
        <f t="shared" si="76"/>
        <v>0</v>
      </c>
      <c r="CM41" s="85">
        <f t="shared" si="35"/>
        <v>0</v>
      </c>
      <c r="CN41" s="80">
        <f t="shared" si="66"/>
        <v>0</v>
      </c>
      <c r="CP41" s="40">
        <v>0</v>
      </c>
      <c r="CQ41" s="41">
        <v>0</v>
      </c>
      <c r="CR41" s="66">
        <f t="shared" si="36"/>
        <v>0</v>
      </c>
      <c r="CS41" s="40">
        <v>0</v>
      </c>
      <c r="CT41" s="41">
        <v>0</v>
      </c>
      <c r="CU41" s="66">
        <f t="shared" si="37"/>
        <v>0</v>
      </c>
      <c r="CV41" s="80">
        <f t="shared" si="77"/>
        <v>0</v>
      </c>
      <c r="CW41" s="85">
        <f t="shared" si="39"/>
        <v>0</v>
      </c>
      <c r="CX41" s="80">
        <f t="shared" si="67"/>
        <v>0</v>
      </c>
    </row>
    <row r="42" spans="1:102" ht="24.95" customHeight="1">
      <c r="A42" s="3">
        <v>35</v>
      </c>
      <c r="B42" s="47" t="s">
        <v>150</v>
      </c>
      <c r="D42" s="40">
        <v>0</v>
      </c>
      <c r="E42" s="41">
        <v>0</v>
      </c>
      <c r="F42" s="66">
        <f t="shared" si="0"/>
        <v>0</v>
      </c>
      <c r="G42" s="40">
        <v>0</v>
      </c>
      <c r="H42" s="41">
        <v>0</v>
      </c>
      <c r="I42" s="66">
        <f t="shared" si="1"/>
        <v>0</v>
      </c>
      <c r="J42" s="80">
        <f t="shared" si="68"/>
        <v>0</v>
      </c>
      <c r="K42" s="85">
        <f t="shared" si="3"/>
        <v>0</v>
      </c>
      <c r="L42" s="80">
        <f t="shared" si="40"/>
        <v>0</v>
      </c>
      <c r="N42" s="40">
        <v>0</v>
      </c>
      <c r="O42" s="41">
        <v>0</v>
      </c>
      <c r="P42" s="66">
        <f t="shared" si="4"/>
        <v>0</v>
      </c>
      <c r="Q42" s="40">
        <v>0</v>
      </c>
      <c r="R42" s="41">
        <v>0</v>
      </c>
      <c r="S42" s="66">
        <f t="shared" si="5"/>
        <v>0</v>
      </c>
      <c r="T42" s="80">
        <f t="shared" si="69"/>
        <v>0</v>
      </c>
      <c r="U42" s="85">
        <f t="shared" si="7"/>
        <v>0</v>
      </c>
      <c r="V42" s="80">
        <f t="shared" si="59"/>
        <v>0</v>
      </c>
      <c r="X42" s="40">
        <v>0</v>
      </c>
      <c r="Y42" s="41">
        <v>0</v>
      </c>
      <c r="Z42" s="66">
        <f t="shared" si="8"/>
        <v>0</v>
      </c>
      <c r="AA42" s="40">
        <v>0</v>
      </c>
      <c r="AB42" s="41">
        <v>0</v>
      </c>
      <c r="AC42" s="66">
        <f t="shared" si="9"/>
        <v>0</v>
      </c>
      <c r="AD42" s="80">
        <f t="shared" si="70"/>
        <v>0</v>
      </c>
      <c r="AE42" s="85">
        <f t="shared" si="11"/>
        <v>0</v>
      </c>
      <c r="AF42" s="80">
        <f t="shared" si="60"/>
        <v>0</v>
      </c>
      <c r="AH42" s="40">
        <v>0</v>
      </c>
      <c r="AI42" s="41">
        <v>0</v>
      </c>
      <c r="AJ42" s="66">
        <f t="shared" si="12"/>
        <v>0</v>
      </c>
      <c r="AK42" s="40">
        <v>0</v>
      </c>
      <c r="AL42" s="41">
        <v>0</v>
      </c>
      <c r="AM42" s="66">
        <f t="shared" si="13"/>
        <v>0</v>
      </c>
      <c r="AN42" s="80">
        <f t="shared" si="71"/>
        <v>0</v>
      </c>
      <c r="AO42" s="85">
        <f t="shared" si="15"/>
        <v>0</v>
      </c>
      <c r="AP42" s="80">
        <f t="shared" si="61"/>
        <v>0</v>
      </c>
      <c r="AR42" s="40">
        <v>0</v>
      </c>
      <c r="AS42" s="41">
        <v>0</v>
      </c>
      <c r="AT42" s="66">
        <f t="shared" si="16"/>
        <v>0</v>
      </c>
      <c r="AU42" s="40">
        <v>0</v>
      </c>
      <c r="AV42" s="41">
        <v>0</v>
      </c>
      <c r="AW42" s="66">
        <f t="shared" si="17"/>
        <v>0</v>
      </c>
      <c r="AX42" s="80">
        <f t="shared" si="72"/>
        <v>0</v>
      </c>
      <c r="AY42" s="85">
        <f t="shared" si="19"/>
        <v>0</v>
      </c>
      <c r="AZ42" s="80">
        <f t="shared" si="62"/>
        <v>0</v>
      </c>
      <c r="BB42" s="40">
        <v>0</v>
      </c>
      <c r="BC42" s="41">
        <v>0</v>
      </c>
      <c r="BD42" s="66">
        <f t="shared" si="20"/>
        <v>0</v>
      </c>
      <c r="BE42" s="40">
        <v>0</v>
      </c>
      <c r="BF42" s="41">
        <v>0</v>
      </c>
      <c r="BG42" s="66">
        <f t="shared" si="21"/>
        <v>0</v>
      </c>
      <c r="BH42" s="80">
        <f t="shared" si="73"/>
        <v>0</v>
      </c>
      <c r="BI42" s="85">
        <f t="shared" si="23"/>
        <v>0</v>
      </c>
      <c r="BJ42" s="80">
        <f t="shared" si="63"/>
        <v>0</v>
      </c>
      <c r="BL42" s="40">
        <v>0</v>
      </c>
      <c r="BM42" s="41">
        <v>0</v>
      </c>
      <c r="BN42" s="66">
        <f t="shared" si="24"/>
        <v>0</v>
      </c>
      <c r="BO42" s="40">
        <v>0</v>
      </c>
      <c r="BP42" s="41">
        <v>0</v>
      </c>
      <c r="BQ42" s="66">
        <f t="shared" si="25"/>
        <v>0</v>
      </c>
      <c r="BR42" s="80">
        <f t="shared" si="74"/>
        <v>0</v>
      </c>
      <c r="BS42" s="85">
        <f t="shared" si="27"/>
        <v>0</v>
      </c>
      <c r="BT42" s="80">
        <f t="shared" si="64"/>
        <v>0</v>
      </c>
      <c r="BV42" s="40">
        <v>0</v>
      </c>
      <c r="BW42" s="41">
        <v>0</v>
      </c>
      <c r="BX42" s="66">
        <f t="shared" si="28"/>
        <v>0</v>
      </c>
      <c r="BY42" s="40">
        <v>0</v>
      </c>
      <c r="BZ42" s="41">
        <v>0</v>
      </c>
      <c r="CA42" s="66">
        <f t="shared" si="29"/>
        <v>0</v>
      </c>
      <c r="CB42" s="80">
        <f t="shared" si="75"/>
        <v>0</v>
      </c>
      <c r="CC42" s="85">
        <f t="shared" si="31"/>
        <v>0</v>
      </c>
      <c r="CD42" s="80">
        <f t="shared" si="65"/>
        <v>0</v>
      </c>
      <c r="CF42" s="40">
        <v>18</v>
      </c>
      <c r="CG42" s="41">
        <v>0</v>
      </c>
      <c r="CH42" s="66">
        <f t="shared" si="32"/>
        <v>18</v>
      </c>
      <c r="CI42" s="40">
        <v>0</v>
      </c>
      <c r="CJ42" s="41">
        <v>0</v>
      </c>
      <c r="CK42" s="66">
        <f t="shared" si="33"/>
        <v>0</v>
      </c>
      <c r="CL42" s="80">
        <f t="shared" si="76"/>
        <v>0</v>
      </c>
      <c r="CM42" s="85">
        <f t="shared" si="35"/>
        <v>-1</v>
      </c>
      <c r="CN42" s="80">
        <f t="shared" si="66"/>
        <v>-1</v>
      </c>
      <c r="CP42" s="40">
        <v>0</v>
      </c>
      <c r="CQ42" s="41">
        <v>0</v>
      </c>
      <c r="CR42" s="66">
        <f t="shared" si="36"/>
        <v>0</v>
      </c>
      <c r="CS42" s="40">
        <v>0</v>
      </c>
      <c r="CT42" s="41">
        <v>0</v>
      </c>
      <c r="CU42" s="66">
        <f t="shared" si="37"/>
        <v>0</v>
      </c>
      <c r="CV42" s="80">
        <f t="shared" si="77"/>
        <v>0</v>
      </c>
      <c r="CW42" s="85">
        <f t="shared" si="39"/>
        <v>0</v>
      </c>
      <c r="CX42" s="80">
        <f t="shared" si="67"/>
        <v>0</v>
      </c>
    </row>
    <row r="43" spans="1:102" ht="24.95" customHeight="1">
      <c r="A43" s="3">
        <v>36</v>
      </c>
      <c r="B43" s="47" t="s">
        <v>60</v>
      </c>
      <c r="D43" s="40">
        <v>0</v>
      </c>
      <c r="E43" s="41">
        <v>0</v>
      </c>
      <c r="F43" s="66">
        <f t="shared" si="0"/>
        <v>0</v>
      </c>
      <c r="G43" s="40">
        <v>0</v>
      </c>
      <c r="H43" s="41">
        <v>0</v>
      </c>
      <c r="I43" s="66">
        <f t="shared" si="1"/>
        <v>0</v>
      </c>
      <c r="J43" s="80">
        <f t="shared" si="68"/>
        <v>0</v>
      </c>
      <c r="K43" s="85">
        <f t="shared" si="3"/>
        <v>0</v>
      </c>
      <c r="L43" s="80">
        <f t="shared" si="40"/>
        <v>0</v>
      </c>
      <c r="N43" s="40">
        <v>0</v>
      </c>
      <c r="O43" s="41">
        <v>0</v>
      </c>
      <c r="P43" s="66">
        <f t="shared" si="4"/>
        <v>0</v>
      </c>
      <c r="Q43" s="40">
        <v>0</v>
      </c>
      <c r="R43" s="41">
        <v>0</v>
      </c>
      <c r="S43" s="66">
        <f t="shared" si="5"/>
        <v>0</v>
      </c>
      <c r="T43" s="80">
        <f t="shared" si="69"/>
        <v>0</v>
      </c>
      <c r="U43" s="85">
        <f t="shared" si="7"/>
        <v>0</v>
      </c>
      <c r="V43" s="80">
        <f t="shared" si="59"/>
        <v>0</v>
      </c>
      <c r="X43" s="40">
        <v>0</v>
      </c>
      <c r="Y43" s="41">
        <v>0</v>
      </c>
      <c r="Z43" s="66">
        <f t="shared" si="8"/>
        <v>0</v>
      </c>
      <c r="AA43" s="40">
        <v>0</v>
      </c>
      <c r="AB43" s="41">
        <v>0</v>
      </c>
      <c r="AC43" s="66">
        <f t="shared" si="9"/>
        <v>0</v>
      </c>
      <c r="AD43" s="80">
        <f t="shared" si="70"/>
        <v>0</v>
      </c>
      <c r="AE43" s="85">
        <f t="shared" si="11"/>
        <v>0</v>
      </c>
      <c r="AF43" s="80">
        <f t="shared" si="60"/>
        <v>0</v>
      </c>
      <c r="AH43" s="40">
        <v>446</v>
      </c>
      <c r="AI43" s="41">
        <v>0</v>
      </c>
      <c r="AJ43" s="66">
        <f t="shared" si="12"/>
        <v>446</v>
      </c>
      <c r="AK43" s="40">
        <v>351</v>
      </c>
      <c r="AL43" s="41">
        <v>0</v>
      </c>
      <c r="AM43" s="66">
        <f t="shared" si="13"/>
        <v>351</v>
      </c>
      <c r="AN43" s="80">
        <f t="shared" si="71"/>
        <v>9.6854304635761584E-2</v>
      </c>
      <c r="AO43" s="85">
        <f t="shared" si="15"/>
        <v>-0.21300448430493274</v>
      </c>
      <c r="AP43" s="80">
        <f t="shared" si="61"/>
        <v>-0.21300448430493274</v>
      </c>
      <c r="AR43" s="40">
        <v>3</v>
      </c>
      <c r="AS43" s="41">
        <v>162</v>
      </c>
      <c r="AT43" s="66">
        <f t="shared" si="16"/>
        <v>165</v>
      </c>
      <c r="AU43" s="40">
        <v>1</v>
      </c>
      <c r="AV43" s="41">
        <v>181</v>
      </c>
      <c r="AW43" s="66">
        <f t="shared" si="17"/>
        <v>182</v>
      </c>
      <c r="AX43" s="80">
        <f t="shared" si="72"/>
        <v>0.15582191780821919</v>
      </c>
      <c r="AY43" s="85">
        <f t="shared" si="19"/>
        <v>0.10303030303030303</v>
      </c>
      <c r="AZ43" s="80">
        <f t="shared" si="62"/>
        <v>0.10303030303030303</v>
      </c>
      <c r="BB43" s="40">
        <v>787</v>
      </c>
      <c r="BC43" s="41">
        <v>0</v>
      </c>
      <c r="BD43" s="66">
        <f t="shared" si="20"/>
        <v>787</v>
      </c>
      <c r="BE43" s="40">
        <v>783</v>
      </c>
      <c r="BF43" s="41">
        <v>0</v>
      </c>
      <c r="BG43" s="66">
        <f t="shared" si="21"/>
        <v>783</v>
      </c>
      <c r="BH43" s="80">
        <f t="shared" si="73"/>
        <v>0.1224202626641651</v>
      </c>
      <c r="BI43" s="85">
        <f t="shared" si="23"/>
        <v>-5.0825921219822112E-3</v>
      </c>
      <c r="BJ43" s="80">
        <f t="shared" si="63"/>
        <v>-5.0825921219822112E-3</v>
      </c>
      <c r="BL43" s="40">
        <v>1801</v>
      </c>
      <c r="BM43" s="41">
        <v>0</v>
      </c>
      <c r="BN43" s="66">
        <f t="shared" si="24"/>
        <v>1801</v>
      </c>
      <c r="BO43" s="40">
        <v>527</v>
      </c>
      <c r="BP43" s="41">
        <v>0</v>
      </c>
      <c r="BQ43" s="66">
        <f t="shared" si="25"/>
        <v>527</v>
      </c>
      <c r="BR43" s="80">
        <f t="shared" si="74"/>
        <v>0.28348574502420654</v>
      </c>
      <c r="BS43" s="85">
        <f t="shared" si="27"/>
        <v>-0.70738478622987233</v>
      </c>
      <c r="BT43" s="80">
        <f t="shared" si="64"/>
        <v>-0.70738478622987233</v>
      </c>
      <c r="BV43" s="40">
        <v>0</v>
      </c>
      <c r="BW43" s="41">
        <v>0</v>
      </c>
      <c r="BX43" s="66">
        <f t="shared" si="28"/>
        <v>0</v>
      </c>
      <c r="BY43" s="40">
        <v>0</v>
      </c>
      <c r="BZ43" s="41">
        <v>0</v>
      </c>
      <c r="CA43" s="66">
        <f t="shared" si="29"/>
        <v>0</v>
      </c>
      <c r="CB43" s="80">
        <f t="shared" si="75"/>
        <v>0</v>
      </c>
      <c r="CC43" s="85">
        <f t="shared" si="31"/>
        <v>0</v>
      </c>
      <c r="CD43" s="80">
        <f t="shared" si="65"/>
        <v>0</v>
      </c>
      <c r="CF43" s="40">
        <v>40</v>
      </c>
      <c r="CG43" s="41">
        <v>0</v>
      </c>
      <c r="CH43" s="66">
        <f t="shared" si="32"/>
        <v>40</v>
      </c>
      <c r="CI43" s="40">
        <v>26</v>
      </c>
      <c r="CJ43" s="41">
        <v>0</v>
      </c>
      <c r="CK43" s="66">
        <f t="shared" si="33"/>
        <v>26</v>
      </c>
      <c r="CL43" s="80">
        <f t="shared" si="76"/>
        <v>2.6262626262626262E-2</v>
      </c>
      <c r="CM43" s="85">
        <f t="shared" si="35"/>
        <v>-0.35</v>
      </c>
      <c r="CN43" s="80">
        <f t="shared" si="66"/>
        <v>-0.35</v>
      </c>
      <c r="CP43" s="40">
        <v>179</v>
      </c>
      <c r="CQ43" s="41">
        <v>0</v>
      </c>
      <c r="CR43" s="66">
        <f t="shared" si="36"/>
        <v>179</v>
      </c>
      <c r="CS43" s="40">
        <v>151</v>
      </c>
      <c r="CT43" s="41">
        <v>0</v>
      </c>
      <c r="CU43" s="66">
        <f t="shared" si="37"/>
        <v>151</v>
      </c>
      <c r="CV43" s="80">
        <f t="shared" si="77"/>
        <v>0.19483870967741934</v>
      </c>
      <c r="CW43" s="85">
        <f t="shared" si="39"/>
        <v>-0.15642458100558659</v>
      </c>
      <c r="CX43" s="80">
        <f t="shared" si="67"/>
        <v>-0.15642458100558659</v>
      </c>
    </row>
    <row r="44" spans="1:102" ht="24.95" customHeight="1">
      <c r="A44" s="3">
        <v>37</v>
      </c>
      <c r="B44" s="47" t="s">
        <v>262</v>
      </c>
      <c r="D44" s="40">
        <v>0</v>
      </c>
      <c r="E44" s="41">
        <v>0</v>
      </c>
      <c r="F44" s="66">
        <f t="shared" si="0"/>
        <v>0</v>
      </c>
      <c r="G44" s="40">
        <v>0</v>
      </c>
      <c r="H44" s="41">
        <v>0</v>
      </c>
      <c r="I44" s="66">
        <f t="shared" si="1"/>
        <v>0</v>
      </c>
      <c r="J44" s="80">
        <f t="shared" si="68"/>
        <v>0</v>
      </c>
      <c r="K44" s="85">
        <f t="shared" si="3"/>
        <v>0</v>
      </c>
      <c r="L44" s="80">
        <f t="shared" si="40"/>
        <v>0</v>
      </c>
      <c r="N44" s="40">
        <v>0</v>
      </c>
      <c r="O44" s="41">
        <v>0</v>
      </c>
      <c r="P44" s="66">
        <f t="shared" si="4"/>
        <v>0</v>
      </c>
      <c r="Q44" s="40">
        <v>0</v>
      </c>
      <c r="R44" s="41">
        <v>0</v>
      </c>
      <c r="S44" s="66">
        <f t="shared" si="5"/>
        <v>0</v>
      </c>
      <c r="T44" s="80">
        <f t="shared" si="69"/>
        <v>0</v>
      </c>
      <c r="U44" s="85">
        <f t="shared" si="7"/>
        <v>0</v>
      </c>
      <c r="V44" s="80">
        <f t="shared" si="59"/>
        <v>0</v>
      </c>
      <c r="X44" s="40">
        <v>0</v>
      </c>
      <c r="Y44" s="41">
        <v>0</v>
      </c>
      <c r="Z44" s="66">
        <f t="shared" si="8"/>
        <v>0</v>
      </c>
      <c r="AA44" s="40">
        <v>0</v>
      </c>
      <c r="AB44" s="41">
        <v>0</v>
      </c>
      <c r="AC44" s="66">
        <f t="shared" si="9"/>
        <v>0</v>
      </c>
      <c r="AD44" s="80">
        <f t="shared" si="70"/>
        <v>0</v>
      </c>
      <c r="AE44" s="85">
        <f t="shared" si="11"/>
        <v>0</v>
      </c>
      <c r="AF44" s="80">
        <f t="shared" si="60"/>
        <v>0</v>
      </c>
      <c r="AH44" s="40">
        <v>0</v>
      </c>
      <c r="AI44" s="41">
        <v>0</v>
      </c>
      <c r="AJ44" s="66">
        <f t="shared" si="12"/>
        <v>0</v>
      </c>
      <c r="AK44" s="40">
        <v>0</v>
      </c>
      <c r="AL44" s="41">
        <v>0</v>
      </c>
      <c r="AM44" s="66">
        <f t="shared" si="13"/>
        <v>0</v>
      </c>
      <c r="AN44" s="80">
        <f t="shared" si="71"/>
        <v>0</v>
      </c>
      <c r="AO44" s="85">
        <f t="shared" si="15"/>
        <v>0</v>
      </c>
      <c r="AP44" s="80">
        <f t="shared" si="61"/>
        <v>0</v>
      </c>
      <c r="AR44" s="40">
        <v>0</v>
      </c>
      <c r="AS44" s="41">
        <v>0</v>
      </c>
      <c r="AT44" s="66">
        <f t="shared" si="16"/>
        <v>0</v>
      </c>
      <c r="AU44" s="40">
        <v>0</v>
      </c>
      <c r="AV44" s="41">
        <v>0</v>
      </c>
      <c r="AW44" s="66">
        <f t="shared" si="17"/>
        <v>0</v>
      </c>
      <c r="AX44" s="80">
        <f t="shared" si="72"/>
        <v>0</v>
      </c>
      <c r="AY44" s="85">
        <f t="shared" si="19"/>
        <v>0</v>
      </c>
      <c r="AZ44" s="80">
        <f t="shared" si="62"/>
        <v>0</v>
      </c>
      <c r="BB44" s="40">
        <v>6</v>
      </c>
      <c r="BC44" s="41">
        <v>0</v>
      </c>
      <c r="BD44" s="66">
        <f t="shared" si="20"/>
        <v>6</v>
      </c>
      <c r="BE44" s="40">
        <v>0</v>
      </c>
      <c r="BF44" s="41">
        <v>0</v>
      </c>
      <c r="BG44" s="66">
        <f t="shared" si="21"/>
        <v>0</v>
      </c>
      <c r="BH44" s="80">
        <f t="shared" si="73"/>
        <v>0</v>
      </c>
      <c r="BI44" s="85">
        <f t="shared" si="23"/>
        <v>-1</v>
      </c>
      <c r="BJ44" s="80">
        <f t="shared" si="63"/>
        <v>-1</v>
      </c>
      <c r="BL44" s="40">
        <v>0</v>
      </c>
      <c r="BM44" s="41">
        <v>0</v>
      </c>
      <c r="BN44" s="66">
        <f t="shared" si="24"/>
        <v>0</v>
      </c>
      <c r="BO44" s="40">
        <v>0</v>
      </c>
      <c r="BP44" s="41">
        <v>0</v>
      </c>
      <c r="BQ44" s="66">
        <f t="shared" si="25"/>
        <v>0</v>
      </c>
      <c r="BR44" s="80">
        <f t="shared" si="74"/>
        <v>0</v>
      </c>
      <c r="BS44" s="85">
        <f t="shared" si="27"/>
        <v>0</v>
      </c>
      <c r="BT44" s="80">
        <f t="shared" si="64"/>
        <v>0</v>
      </c>
      <c r="BV44" s="40">
        <v>0</v>
      </c>
      <c r="BW44" s="41">
        <v>0</v>
      </c>
      <c r="BX44" s="66">
        <f t="shared" si="28"/>
        <v>0</v>
      </c>
      <c r="BY44" s="40">
        <v>0</v>
      </c>
      <c r="BZ44" s="41">
        <v>0</v>
      </c>
      <c r="CA44" s="66">
        <f t="shared" si="29"/>
        <v>0</v>
      </c>
      <c r="CB44" s="80">
        <f t="shared" si="75"/>
        <v>0</v>
      </c>
      <c r="CC44" s="85">
        <f t="shared" si="31"/>
        <v>0</v>
      </c>
      <c r="CD44" s="80">
        <f t="shared" si="65"/>
        <v>0</v>
      </c>
      <c r="CF44" s="40">
        <v>0</v>
      </c>
      <c r="CG44" s="41">
        <v>0</v>
      </c>
      <c r="CH44" s="66">
        <f t="shared" si="32"/>
        <v>0</v>
      </c>
      <c r="CI44" s="40">
        <v>0</v>
      </c>
      <c r="CJ44" s="41">
        <v>0</v>
      </c>
      <c r="CK44" s="66">
        <f t="shared" si="33"/>
        <v>0</v>
      </c>
      <c r="CL44" s="80">
        <f t="shared" si="76"/>
        <v>0</v>
      </c>
      <c r="CM44" s="85">
        <f t="shared" si="35"/>
        <v>0</v>
      </c>
      <c r="CN44" s="80">
        <f t="shared" si="66"/>
        <v>0</v>
      </c>
      <c r="CP44" s="40">
        <v>0</v>
      </c>
      <c r="CQ44" s="41">
        <v>0</v>
      </c>
      <c r="CR44" s="66">
        <f t="shared" si="36"/>
        <v>0</v>
      </c>
      <c r="CS44" s="40">
        <v>0</v>
      </c>
      <c r="CT44" s="41">
        <v>0</v>
      </c>
      <c r="CU44" s="66">
        <f t="shared" si="37"/>
        <v>0</v>
      </c>
      <c r="CV44" s="80">
        <f t="shared" si="77"/>
        <v>0</v>
      </c>
      <c r="CW44" s="85">
        <f t="shared" si="39"/>
        <v>0</v>
      </c>
      <c r="CX44" s="80">
        <f t="shared" si="67"/>
        <v>0</v>
      </c>
    </row>
    <row r="45" spans="1:102" ht="24.95" customHeight="1">
      <c r="A45" s="3">
        <v>38</v>
      </c>
      <c r="B45" s="47" t="s">
        <v>234</v>
      </c>
      <c r="D45" s="40">
        <v>0</v>
      </c>
      <c r="E45" s="41">
        <v>0</v>
      </c>
      <c r="F45" s="66">
        <f t="shared" si="0"/>
        <v>0</v>
      </c>
      <c r="G45" s="40">
        <v>0</v>
      </c>
      <c r="H45" s="41">
        <v>0</v>
      </c>
      <c r="I45" s="66">
        <f t="shared" si="1"/>
        <v>0</v>
      </c>
      <c r="J45" s="80">
        <f t="shared" si="68"/>
        <v>0</v>
      </c>
      <c r="K45" s="85">
        <f t="shared" si="3"/>
        <v>0</v>
      </c>
      <c r="L45" s="80">
        <f t="shared" si="40"/>
        <v>0</v>
      </c>
      <c r="N45" s="40">
        <v>0</v>
      </c>
      <c r="O45" s="41">
        <v>0</v>
      </c>
      <c r="P45" s="66">
        <f t="shared" si="4"/>
        <v>0</v>
      </c>
      <c r="Q45" s="40">
        <v>0</v>
      </c>
      <c r="R45" s="41">
        <v>0</v>
      </c>
      <c r="S45" s="66">
        <f t="shared" si="5"/>
        <v>0</v>
      </c>
      <c r="T45" s="80">
        <f t="shared" si="69"/>
        <v>0</v>
      </c>
      <c r="U45" s="85">
        <f t="shared" si="7"/>
        <v>0</v>
      </c>
      <c r="V45" s="80">
        <f t="shared" si="59"/>
        <v>0</v>
      </c>
      <c r="X45" s="40">
        <v>0</v>
      </c>
      <c r="Y45" s="41">
        <v>0</v>
      </c>
      <c r="Z45" s="66">
        <f t="shared" si="8"/>
        <v>0</v>
      </c>
      <c r="AA45" s="40">
        <v>0</v>
      </c>
      <c r="AB45" s="41">
        <v>0</v>
      </c>
      <c r="AC45" s="66">
        <f t="shared" si="9"/>
        <v>0</v>
      </c>
      <c r="AD45" s="80">
        <f t="shared" si="70"/>
        <v>0</v>
      </c>
      <c r="AE45" s="85">
        <f t="shared" si="11"/>
        <v>0</v>
      </c>
      <c r="AF45" s="80">
        <f t="shared" si="60"/>
        <v>0</v>
      </c>
      <c r="AH45" s="40">
        <v>0</v>
      </c>
      <c r="AI45" s="41">
        <v>0</v>
      </c>
      <c r="AJ45" s="66">
        <f t="shared" si="12"/>
        <v>0</v>
      </c>
      <c r="AK45" s="40">
        <v>0</v>
      </c>
      <c r="AL45" s="41">
        <v>0</v>
      </c>
      <c r="AM45" s="66">
        <f t="shared" si="13"/>
        <v>0</v>
      </c>
      <c r="AN45" s="80">
        <f t="shared" si="71"/>
        <v>0</v>
      </c>
      <c r="AO45" s="85">
        <f t="shared" si="15"/>
        <v>0</v>
      </c>
      <c r="AP45" s="80">
        <f t="shared" si="61"/>
        <v>0</v>
      </c>
      <c r="AR45" s="40">
        <v>0</v>
      </c>
      <c r="AS45" s="41">
        <v>0</v>
      </c>
      <c r="AT45" s="66">
        <f t="shared" si="16"/>
        <v>0</v>
      </c>
      <c r="AU45" s="40">
        <v>0</v>
      </c>
      <c r="AV45" s="41">
        <v>0</v>
      </c>
      <c r="AW45" s="66">
        <f t="shared" si="17"/>
        <v>0</v>
      </c>
      <c r="AX45" s="80">
        <f t="shared" si="72"/>
        <v>0</v>
      </c>
      <c r="AY45" s="85">
        <f t="shared" si="19"/>
        <v>0</v>
      </c>
      <c r="AZ45" s="80">
        <f t="shared" si="62"/>
        <v>0</v>
      </c>
      <c r="BB45" s="40">
        <v>11</v>
      </c>
      <c r="BC45" s="41">
        <v>0</v>
      </c>
      <c r="BD45" s="66">
        <f t="shared" si="20"/>
        <v>11</v>
      </c>
      <c r="BE45" s="40">
        <v>10</v>
      </c>
      <c r="BF45" s="41">
        <v>0</v>
      </c>
      <c r="BG45" s="66">
        <f t="shared" si="21"/>
        <v>10</v>
      </c>
      <c r="BH45" s="80">
        <f t="shared" si="73"/>
        <v>1.5634771732332708E-3</v>
      </c>
      <c r="BI45" s="85">
        <f t="shared" si="23"/>
        <v>-9.0909090909090912E-2</v>
      </c>
      <c r="BJ45" s="80">
        <f t="shared" si="63"/>
        <v>-9.0909090909090912E-2</v>
      </c>
      <c r="BL45" s="40">
        <v>0</v>
      </c>
      <c r="BM45" s="41">
        <v>0</v>
      </c>
      <c r="BN45" s="66">
        <f t="shared" si="24"/>
        <v>0</v>
      </c>
      <c r="BO45" s="40">
        <v>0</v>
      </c>
      <c r="BP45" s="41">
        <v>0</v>
      </c>
      <c r="BQ45" s="66">
        <f t="shared" si="25"/>
        <v>0</v>
      </c>
      <c r="BR45" s="80">
        <f t="shared" si="74"/>
        <v>0</v>
      </c>
      <c r="BS45" s="85">
        <f t="shared" si="27"/>
        <v>0</v>
      </c>
      <c r="BT45" s="80">
        <f t="shared" si="64"/>
        <v>0</v>
      </c>
      <c r="BV45" s="40">
        <v>0</v>
      </c>
      <c r="BW45" s="41">
        <v>0</v>
      </c>
      <c r="BX45" s="66">
        <f t="shared" si="28"/>
        <v>0</v>
      </c>
      <c r="BY45" s="40">
        <v>0</v>
      </c>
      <c r="BZ45" s="41">
        <v>0</v>
      </c>
      <c r="CA45" s="66">
        <f t="shared" si="29"/>
        <v>0</v>
      </c>
      <c r="CB45" s="80">
        <f t="shared" si="75"/>
        <v>0</v>
      </c>
      <c r="CC45" s="85">
        <f t="shared" si="31"/>
        <v>0</v>
      </c>
      <c r="CD45" s="80">
        <f t="shared" si="65"/>
        <v>0</v>
      </c>
      <c r="CF45" s="40">
        <v>0</v>
      </c>
      <c r="CG45" s="41">
        <v>0</v>
      </c>
      <c r="CH45" s="66">
        <f t="shared" si="32"/>
        <v>0</v>
      </c>
      <c r="CI45" s="40">
        <v>0</v>
      </c>
      <c r="CJ45" s="41">
        <v>0</v>
      </c>
      <c r="CK45" s="66">
        <f t="shared" si="33"/>
        <v>0</v>
      </c>
      <c r="CL45" s="80">
        <f t="shared" si="76"/>
        <v>0</v>
      </c>
      <c r="CM45" s="85">
        <f t="shared" si="35"/>
        <v>0</v>
      </c>
      <c r="CN45" s="80">
        <f t="shared" si="66"/>
        <v>0</v>
      </c>
      <c r="CP45" s="40">
        <v>0</v>
      </c>
      <c r="CQ45" s="41">
        <v>0</v>
      </c>
      <c r="CR45" s="66">
        <f t="shared" si="36"/>
        <v>0</v>
      </c>
      <c r="CS45" s="40">
        <v>0</v>
      </c>
      <c r="CT45" s="41">
        <v>0</v>
      </c>
      <c r="CU45" s="66">
        <f t="shared" si="37"/>
        <v>0</v>
      </c>
      <c r="CV45" s="80">
        <f t="shared" si="77"/>
        <v>0</v>
      </c>
      <c r="CW45" s="85">
        <f t="shared" si="39"/>
        <v>0</v>
      </c>
      <c r="CX45" s="80">
        <f t="shared" si="67"/>
        <v>0</v>
      </c>
    </row>
    <row r="46" spans="1:102" ht="24.95" customHeight="1">
      <c r="A46" s="3">
        <v>39</v>
      </c>
      <c r="B46" s="47" t="s">
        <v>151</v>
      </c>
      <c r="D46" s="40">
        <v>0</v>
      </c>
      <c r="E46" s="41">
        <v>0</v>
      </c>
      <c r="F46" s="66">
        <f t="shared" si="0"/>
        <v>0</v>
      </c>
      <c r="G46" s="40">
        <v>0</v>
      </c>
      <c r="H46" s="41">
        <v>0</v>
      </c>
      <c r="I46" s="66">
        <f t="shared" si="1"/>
        <v>0</v>
      </c>
      <c r="J46" s="80">
        <f t="shared" si="68"/>
        <v>0</v>
      </c>
      <c r="K46" s="85">
        <f t="shared" si="3"/>
        <v>0</v>
      </c>
      <c r="L46" s="80">
        <f t="shared" si="40"/>
        <v>0</v>
      </c>
      <c r="N46" s="40">
        <v>0</v>
      </c>
      <c r="O46" s="41">
        <v>0</v>
      </c>
      <c r="P46" s="66">
        <f t="shared" si="4"/>
        <v>0</v>
      </c>
      <c r="Q46" s="40">
        <v>0</v>
      </c>
      <c r="R46" s="41">
        <v>0</v>
      </c>
      <c r="S46" s="66">
        <f t="shared" si="5"/>
        <v>0</v>
      </c>
      <c r="T46" s="80">
        <f t="shared" si="69"/>
        <v>0</v>
      </c>
      <c r="U46" s="85">
        <f t="shared" si="7"/>
        <v>0</v>
      </c>
      <c r="V46" s="80">
        <f t="shared" si="59"/>
        <v>0</v>
      </c>
      <c r="X46" s="40">
        <v>0</v>
      </c>
      <c r="Y46" s="41">
        <v>0</v>
      </c>
      <c r="Z46" s="66">
        <f t="shared" si="8"/>
        <v>0</v>
      </c>
      <c r="AA46" s="40">
        <v>0</v>
      </c>
      <c r="AB46" s="41">
        <v>0</v>
      </c>
      <c r="AC46" s="66">
        <f t="shared" si="9"/>
        <v>0</v>
      </c>
      <c r="AD46" s="80">
        <f t="shared" si="70"/>
        <v>0</v>
      </c>
      <c r="AE46" s="85">
        <f t="shared" si="11"/>
        <v>0</v>
      </c>
      <c r="AF46" s="80">
        <f t="shared" si="60"/>
        <v>0</v>
      </c>
      <c r="AH46" s="40">
        <v>0</v>
      </c>
      <c r="AI46" s="41">
        <v>0</v>
      </c>
      <c r="AJ46" s="66">
        <f t="shared" si="12"/>
        <v>0</v>
      </c>
      <c r="AK46" s="40">
        <v>0</v>
      </c>
      <c r="AL46" s="41">
        <v>0</v>
      </c>
      <c r="AM46" s="66">
        <f t="shared" si="13"/>
        <v>0</v>
      </c>
      <c r="AN46" s="80">
        <f t="shared" si="71"/>
        <v>0</v>
      </c>
      <c r="AO46" s="85">
        <f t="shared" si="15"/>
        <v>0</v>
      </c>
      <c r="AP46" s="80">
        <f t="shared" si="61"/>
        <v>0</v>
      </c>
      <c r="AR46" s="40">
        <v>0</v>
      </c>
      <c r="AS46" s="41">
        <v>0</v>
      </c>
      <c r="AT46" s="66">
        <f t="shared" si="16"/>
        <v>0</v>
      </c>
      <c r="AU46" s="40">
        <v>0</v>
      </c>
      <c r="AV46" s="41">
        <v>0</v>
      </c>
      <c r="AW46" s="66">
        <f t="shared" si="17"/>
        <v>0</v>
      </c>
      <c r="AX46" s="80">
        <f t="shared" si="72"/>
        <v>0</v>
      </c>
      <c r="AY46" s="85">
        <f t="shared" si="19"/>
        <v>0</v>
      </c>
      <c r="AZ46" s="80">
        <f t="shared" si="62"/>
        <v>0</v>
      </c>
      <c r="BB46" s="40">
        <v>14</v>
      </c>
      <c r="BC46" s="41">
        <v>0</v>
      </c>
      <c r="BD46" s="66">
        <f t="shared" si="20"/>
        <v>14</v>
      </c>
      <c r="BE46" s="40">
        <v>12</v>
      </c>
      <c r="BF46" s="41">
        <v>0</v>
      </c>
      <c r="BG46" s="66">
        <f t="shared" si="21"/>
        <v>12</v>
      </c>
      <c r="BH46" s="80">
        <f t="shared" si="73"/>
        <v>1.876172607879925E-3</v>
      </c>
      <c r="BI46" s="85">
        <f t="shared" si="23"/>
        <v>-0.14285714285714285</v>
      </c>
      <c r="BJ46" s="80">
        <f t="shared" si="63"/>
        <v>-0.14285714285714285</v>
      </c>
      <c r="BL46" s="40">
        <v>0</v>
      </c>
      <c r="BM46" s="41">
        <v>0</v>
      </c>
      <c r="BN46" s="66">
        <f t="shared" si="24"/>
        <v>0</v>
      </c>
      <c r="BO46" s="40">
        <v>0</v>
      </c>
      <c r="BP46" s="41">
        <v>0</v>
      </c>
      <c r="BQ46" s="66">
        <f t="shared" si="25"/>
        <v>0</v>
      </c>
      <c r="BR46" s="80">
        <f t="shared" si="74"/>
        <v>0</v>
      </c>
      <c r="BS46" s="85">
        <f t="shared" si="27"/>
        <v>0</v>
      </c>
      <c r="BT46" s="80">
        <f t="shared" si="64"/>
        <v>0</v>
      </c>
      <c r="BV46" s="40">
        <v>17</v>
      </c>
      <c r="BW46" s="41">
        <v>0</v>
      </c>
      <c r="BX46" s="66">
        <f t="shared" si="28"/>
        <v>17</v>
      </c>
      <c r="BY46" s="40">
        <v>1</v>
      </c>
      <c r="BZ46" s="41">
        <v>0</v>
      </c>
      <c r="CA46" s="66">
        <f t="shared" si="29"/>
        <v>1</v>
      </c>
      <c r="CB46" s="80">
        <f t="shared" si="75"/>
        <v>1.5128593040847202E-3</v>
      </c>
      <c r="CC46" s="85">
        <f t="shared" si="31"/>
        <v>-0.94117647058823528</v>
      </c>
      <c r="CD46" s="80">
        <f t="shared" si="65"/>
        <v>-0.94117647058823528</v>
      </c>
      <c r="CF46" s="40">
        <v>18</v>
      </c>
      <c r="CG46" s="41">
        <v>0</v>
      </c>
      <c r="CH46" s="66">
        <f t="shared" si="32"/>
        <v>18</v>
      </c>
      <c r="CI46" s="40">
        <v>0</v>
      </c>
      <c r="CJ46" s="41">
        <v>0</v>
      </c>
      <c r="CK46" s="66">
        <f t="shared" si="33"/>
        <v>0</v>
      </c>
      <c r="CL46" s="80">
        <f t="shared" si="76"/>
        <v>0</v>
      </c>
      <c r="CM46" s="85">
        <f t="shared" si="35"/>
        <v>-1</v>
      </c>
      <c r="CN46" s="80">
        <f t="shared" si="66"/>
        <v>-1</v>
      </c>
      <c r="CP46" s="40">
        <v>0</v>
      </c>
      <c r="CQ46" s="41">
        <v>0</v>
      </c>
      <c r="CR46" s="66">
        <f t="shared" si="36"/>
        <v>0</v>
      </c>
      <c r="CS46" s="40">
        <v>0</v>
      </c>
      <c r="CT46" s="41">
        <v>0</v>
      </c>
      <c r="CU46" s="66">
        <f t="shared" si="37"/>
        <v>0</v>
      </c>
      <c r="CV46" s="80">
        <f t="shared" si="77"/>
        <v>0</v>
      </c>
      <c r="CW46" s="85">
        <f t="shared" si="39"/>
        <v>0</v>
      </c>
      <c r="CX46" s="80">
        <f t="shared" si="67"/>
        <v>0</v>
      </c>
    </row>
    <row r="47" spans="1:102" ht="24.95" customHeight="1">
      <c r="A47" s="3">
        <v>40</v>
      </c>
      <c r="B47" s="47" t="s">
        <v>42</v>
      </c>
      <c r="D47" s="40">
        <v>0</v>
      </c>
      <c r="E47" s="41">
        <v>790</v>
      </c>
      <c r="F47" s="66">
        <f t="shared" si="0"/>
        <v>790</v>
      </c>
      <c r="G47" s="40">
        <v>0</v>
      </c>
      <c r="H47" s="41">
        <v>26</v>
      </c>
      <c r="I47" s="66">
        <f t="shared" si="1"/>
        <v>26</v>
      </c>
      <c r="J47" s="80">
        <f t="shared" si="68"/>
        <v>1.0224144710971293E-3</v>
      </c>
      <c r="K47" s="85">
        <f t="shared" si="3"/>
        <v>-0.96708860759493676</v>
      </c>
      <c r="L47" s="80">
        <f t="shared" si="40"/>
        <v>-0.96708860759493676</v>
      </c>
      <c r="N47" s="40">
        <v>0</v>
      </c>
      <c r="O47" s="41">
        <v>0</v>
      </c>
      <c r="P47" s="66">
        <f t="shared" si="4"/>
        <v>0</v>
      </c>
      <c r="Q47" s="40">
        <v>0</v>
      </c>
      <c r="R47" s="41">
        <v>0</v>
      </c>
      <c r="S47" s="66">
        <f t="shared" si="5"/>
        <v>0</v>
      </c>
      <c r="T47" s="80">
        <f t="shared" si="69"/>
        <v>0</v>
      </c>
      <c r="U47" s="85">
        <f t="shared" si="7"/>
        <v>0</v>
      </c>
      <c r="V47" s="80">
        <f t="shared" si="59"/>
        <v>0</v>
      </c>
      <c r="X47" s="40">
        <v>94</v>
      </c>
      <c r="Y47" s="41">
        <v>0</v>
      </c>
      <c r="Z47" s="66">
        <f t="shared" si="8"/>
        <v>94</v>
      </c>
      <c r="AA47" s="40">
        <v>14</v>
      </c>
      <c r="AB47" s="41">
        <v>0</v>
      </c>
      <c r="AC47" s="66">
        <f t="shared" si="9"/>
        <v>14</v>
      </c>
      <c r="AD47" s="80">
        <f t="shared" si="70"/>
        <v>2.3960294369330822E-3</v>
      </c>
      <c r="AE47" s="85">
        <f t="shared" si="11"/>
        <v>-0.85106382978723405</v>
      </c>
      <c r="AF47" s="80">
        <f t="shared" si="60"/>
        <v>-0.85106382978723405</v>
      </c>
      <c r="AH47" s="40">
        <v>272</v>
      </c>
      <c r="AI47" s="41">
        <v>0</v>
      </c>
      <c r="AJ47" s="66">
        <f t="shared" si="12"/>
        <v>272</v>
      </c>
      <c r="AK47" s="40">
        <v>46</v>
      </c>
      <c r="AL47" s="41">
        <v>0</v>
      </c>
      <c r="AM47" s="66">
        <f t="shared" si="13"/>
        <v>46</v>
      </c>
      <c r="AN47" s="80">
        <f t="shared" si="71"/>
        <v>1.2693156732891833E-2</v>
      </c>
      <c r="AO47" s="85">
        <f t="shared" si="15"/>
        <v>-0.83088235294117652</v>
      </c>
      <c r="AP47" s="80">
        <f t="shared" si="61"/>
        <v>-0.83088235294117652</v>
      </c>
      <c r="AR47" s="40">
        <v>52</v>
      </c>
      <c r="AS47" s="41">
        <v>0</v>
      </c>
      <c r="AT47" s="66">
        <f t="shared" si="16"/>
        <v>52</v>
      </c>
      <c r="AU47" s="40">
        <v>11</v>
      </c>
      <c r="AV47" s="41">
        <v>0</v>
      </c>
      <c r="AW47" s="66">
        <f t="shared" si="17"/>
        <v>11</v>
      </c>
      <c r="AX47" s="80">
        <f t="shared" si="72"/>
        <v>9.4178082191780817E-3</v>
      </c>
      <c r="AY47" s="85">
        <f t="shared" si="19"/>
        <v>-0.78846153846153844</v>
      </c>
      <c r="AZ47" s="80">
        <f t="shared" si="62"/>
        <v>-0.78846153846153844</v>
      </c>
      <c r="BB47" s="40">
        <v>510</v>
      </c>
      <c r="BC47" s="41">
        <v>0</v>
      </c>
      <c r="BD47" s="66">
        <f t="shared" si="20"/>
        <v>510</v>
      </c>
      <c r="BE47" s="40">
        <v>618</v>
      </c>
      <c r="BF47" s="41">
        <v>0</v>
      </c>
      <c r="BG47" s="66">
        <f t="shared" si="21"/>
        <v>618</v>
      </c>
      <c r="BH47" s="80">
        <f t="shared" si="73"/>
        <v>9.662288930581614E-2</v>
      </c>
      <c r="BI47" s="85">
        <f t="shared" si="23"/>
        <v>0.21176470588235294</v>
      </c>
      <c r="BJ47" s="80">
        <f t="shared" si="63"/>
        <v>0.21176470588235294</v>
      </c>
      <c r="BL47" s="40">
        <v>387</v>
      </c>
      <c r="BM47" s="41">
        <v>0</v>
      </c>
      <c r="BN47" s="66">
        <f t="shared" si="24"/>
        <v>387</v>
      </c>
      <c r="BO47" s="40">
        <v>238</v>
      </c>
      <c r="BP47" s="41">
        <v>0</v>
      </c>
      <c r="BQ47" s="66">
        <f t="shared" si="25"/>
        <v>238</v>
      </c>
      <c r="BR47" s="80">
        <f t="shared" si="74"/>
        <v>0.12802582033351265</v>
      </c>
      <c r="BS47" s="85">
        <f t="shared" si="27"/>
        <v>-0.38501291989664083</v>
      </c>
      <c r="BT47" s="80">
        <f t="shared" si="64"/>
        <v>-0.38501291989664083</v>
      </c>
      <c r="BV47" s="40">
        <v>52</v>
      </c>
      <c r="BW47" s="41">
        <v>0</v>
      </c>
      <c r="BX47" s="66">
        <f t="shared" si="28"/>
        <v>52</v>
      </c>
      <c r="BY47" s="40">
        <v>80</v>
      </c>
      <c r="BZ47" s="41">
        <v>0</v>
      </c>
      <c r="CA47" s="66">
        <f t="shared" si="29"/>
        <v>80</v>
      </c>
      <c r="CB47" s="80">
        <f t="shared" si="75"/>
        <v>0.12102874432677761</v>
      </c>
      <c r="CC47" s="85">
        <f t="shared" si="31"/>
        <v>0.53846153846153844</v>
      </c>
      <c r="CD47" s="80">
        <f t="shared" si="65"/>
        <v>0.53846153846153844</v>
      </c>
      <c r="CF47" s="40">
        <v>183</v>
      </c>
      <c r="CG47" s="41">
        <v>0</v>
      </c>
      <c r="CH47" s="66">
        <f t="shared" si="32"/>
        <v>183</v>
      </c>
      <c r="CI47" s="40">
        <v>89</v>
      </c>
      <c r="CJ47" s="41">
        <v>0</v>
      </c>
      <c r="CK47" s="66">
        <f t="shared" si="33"/>
        <v>89</v>
      </c>
      <c r="CL47" s="80">
        <f t="shared" si="76"/>
        <v>8.9898989898989895E-2</v>
      </c>
      <c r="CM47" s="85">
        <f t="shared" si="35"/>
        <v>-0.51366120218579236</v>
      </c>
      <c r="CN47" s="80">
        <f t="shared" si="66"/>
        <v>-0.51366120218579236</v>
      </c>
      <c r="CP47" s="40">
        <v>71</v>
      </c>
      <c r="CQ47" s="41">
        <v>0</v>
      </c>
      <c r="CR47" s="66">
        <f t="shared" si="36"/>
        <v>71</v>
      </c>
      <c r="CS47" s="40">
        <v>84</v>
      </c>
      <c r="CT47" s="41">
        <v>0</v>
      </c>
      <c r="CU47" s="66">
        <f t="shared" si="37"/>
        <v>84</v>
      </c>
      <c r="CV47" s="80">
        <f t="shared" si="77"/>
        <v>0.10838709677419354</v>
      </c>
      <c r="CW47" s="85">
        <f t="shared" si="39"/>
        <v>0.18309859154929578</v>
      </c>
      <c r="CX47" s="80">
        <f t="shared" si="67"/>
        <v>0.18309859154929578</v>
      </c>
    </row>
    <row r="48" spans="1:102" ht="24.95" customHeight="1">
      <c r="A48" s="3">
        <v>41</v>
      </c>
      <c r="B48" s="47" t="s">
        <v>70</v>
      </c>
      <c r="D48" s="40">
        <v>1</v>
      </c>
      <c r="E48" s="41">
        <v>46</v>
      </c>
      <c r="F48" s="66">
        <f t="shared" si="0"/>
        <v>47</v>
      </c>
      <c r="G48" s="40">
        <v>0</v>
      </c>
      <c r="H48" s="41">
        <v>28</v>
      </c>
      <c r="I48" s="66">
        <f t="shared" si="1"/>
        <v>28</v>
      </c>
      <c r="J48" s="80">
        <f t="shared" si="68"/>
        <v>1.1010617381046008E-3</v>
      </c>
      <c r="K48" s="85">
        <f t="shared" si="3"/>
        <v>-0.40425531914893614</v>
      </c>
      <c r="L48" s="80">
        <f t="shared" si="40"/>
        <v>-0.40425531914893614</v>
      </c>
      <c r="N48" s="40">
        <v>0</v>
      </c>
      <c r="O48" s="41">
        <v>0</v>
      </c>
      <c r="P48" s="66">
        <f t="shared" si="4"/>
        <v>0</v>
      </c>
      <c r="Q48" s="40">
        <v>0</v>
      </c>
      <c r="R48" s="41">
        <v>0</v>
      </c>
      <c r="S48" s="66">
        <f t="shared" si="5"/>
        <v>0</v>
      </c>
      <c r="T48" s="80">
        <f t="shared" si="69"/>
        <v>0</v>
      </c>
      <c r="U48" s="85">
        <f t="shared" si="7"/>
        <v>0</v>
      </c>
      <c r="V48" s="80">
        <f t="shared" si="59"/>
        <v>0</v>
      </c>
      <c r="X48" s="40">
        <v>0</v>
      </c>
      <c r="Y48" s="41">
        <v>0</v>
      </c>
      <c r="Z48" s="66">
        <f t="shared" si="8"/>
        <v>0</v>
      </c>
      <c r="AA48" s="40">
        <v>0</v>
      </c>
      <c r="AB48" s="41">
        <v>0</v>
      </c>
      <c r="AC48" s="66">
        <f t="shared" si="9"/>
        <v>0</v>
      </c>
      <c r="AD48" s="80">
        <f t="shared" si="70"/>
        <v>0</v>
      </c>
      <c r="AE48" s="85">
        <f t="shared" si="11"/>
        <v>0</v>
      </c>
      <c r="AF48" s="80">
        <f t="shared" si="60"/>
        <v>0</v>
      </c>
      <c r="AH48" s="40">
        <v>250</v>
      </c>
      <c r="AI48" s="41">
        <v>0</v>
      </c>
      <c r="AJ48" s="66">
        <f t="shared" si="12"/>
        <v>250</v>
      </c>
      <c r="AK48" s="40">
        <v>32</v>
      </c>
      <c r="AL48" s="41">
        <v>0</v>
      </c>
      <c r="AM48" s="66">
        <f t="shared" si="13"/>
        <v>32</v>
      </c>
      <c r="AN48" s="80">
        <f t="shared" si="71"/>
        <v>8.8300220750551876E-3</v>
      </c>
      <c r="AO48" s="85">
        <f t="shared" si="15"/>
        <v>-0.872</v>
      </c>
      <c r="AP48" s="80">
        <f t="shared" si="61"/>
        <v>-0.872</v>
      </c>
      <c r="AR48" s="40">
        <v>799</v>
      </c>
      <c r="AS48" s="41">
        <v>0</v>
      </c>
      <c r="AT48" s="66">
        <f t="shared" si="16"/>
        <v>799</v>
      </c>
      <c r="AU48" s="40">
        <v>285</v>
      </c>
      <c r="AV48" s="41">
        <v>0</v>
      </c>
      <c r="AW48" s="66">
        <f t="shared" si="17"/>
        <v>285</v>
      </c>
      <c r="AX48" s="80">
        <f t="shared" si="72"/>
        <v>0.2440068493150685</v>
      </c>
      <c r="AY48" s="85">
        <f t="shared" si="19"/>
        <v>-0.64330413016270338</v>
      </c>
      <c r="AZ48" s="80">
        <f t="shared" si="62"/>
        <v>-0.64330413016270338</v>
      </c>
      <c r="BB48" s="40">
        <v>415</v>
      </c>
      <c r="BC48" s="41">
        <v>0</v>
      </c>
      <c r="BD48" s="66">
        <f t="shared" si="20"/>
        <v>415</v>
      </c>
      <c r="BE48" s="40">
        <v>515</v>
      </c>
      <c r="BF48" s="41">
        <v>0</v>
      </c>
      <c r="BG48" s="66">
        <f t="shared" si="21"/>
        <v>515</v>
      </c>
      <c r="BH48" s="80">
        <f t="shared" si="73"/>
        <v>8.0519074421513445E-2</v>
      </c>
      <c r="BI48" s="85">
        <f t="shared" si="23"/>
        <v>0.24096385542168675</v>
      </c>
      <c r="BJ48" s="80">
        <f t="shared" si="63"/>
        <v>0.24096385542168675</v>
      </c>
      <c r="BL48" s="40">
        <v>91</v>
      </c>
      <c r="BM48" s="41">
        <v>0</v>
      </c>
      <c r="BN48" s="66">
        <f t="shared" si="24"/>
        <v>91</v>
      </c>
      <c r="BO48" s="40">
        <v>10</v>
      </c>
      <c r="BP48" s="41">
        <v>0</v>
      </c>
      <c r="BQ48" s="66">
        <f t="shared" si="25"/>
        <v>10</v>
      </c>
      <c r="BR48" s="80">
        <f t="shared" si="74"/>
        <v>5.3792361484669175E-3</v>
      </c>
      <c r="BS48" s="85">
        <f t="shared" si="27"/>
        <v>-0.89010989010989006</v>
      </c>
      <c r="BT48" s="80">
        <f t="shared" si="64"/>
        <v>-0.89010989010989006</v>
      </c>
      <c r="BV48" s="40">
        <v>3</v>
      </c>
      <c r="BW48" s="41">
        <v>0</v>
      </c>
      <c r="BX48" s="66">
        <f t="shared" si="28"/>
        <v>3</v>
      </c>
      <c r="BY48" s="40">
        <v>0</v>
      </c>
      <c r="BZ48" s="41">
        <v>0</v>
      </c>
      <c r="CA48" s="66">
        <f t="shared" si="29"/>
        <v>0</v>
      </c>
      <c r="CB48" s="80">
        <f t="shared" si="75"/>
        <v>0</v>
      </c>
      <c r="CC48" s="85">
        <f t="shared" si="31"/>
        <v>-1</v>
      </c>
      <c r="CD48" s="80">
        <f t="shared" si="65"/>
        <v>-1</v>
      </c>
      <c r="CF48" s="40">
        <v>0</v>
      </c>
      <c r="CG48" s="41">
        <v>0</v>
      </c>
      <c r="CH48" s="66">
        <f t="shared" si="32"/>
        <v>0</v>
      </c>
      <c r="CI48" s="40">
        <v>0</v>
      </c>
      <c r="CJ48" s="41">
        <v>0</v>
      </c>
      <c r="CK48" s="66">
        <f t="shared" si="33"/>
        <v>0</v>
      </c>
      <c r="CL48" s="80">
        <f t="shared" si="76"/>
        <v>0</v>
      </c>
      <c r="CM48" s="85">
        <f t="shared" si="35"/>
        <v>0</v>
      </c>
      <c r="CN48" s="80">
        <f t="shared" si="66"/>
        <v>0</v>
      </c>
      <c r="CP48" s="40">
        <v>4</v>
      </c>
      <c r="CQ48" s="41">
        <v>0</v>
      </c>
      <c r="CR48" s="66">
        <f t="shared" si="36"/>
        <v>4</v>
      </c>
      <c r="CS48" s="40">
        <v>9</v>
      </c>
      <c r="CT48" s="41">
        <v>0</v>
      </c>
      <c r="CU48" s="66">
        <f t="shared" si="37"/>
        <v>9</v>
      </c>
      <c r="CV48" s="80">
        <f t="shared" si="77"/>
        <v>1.1612903225806452E-2</v>
      </c>
      <c r="CW48" s="85">
        <f t="shared" si="39"/>
        <v>1.25</v>
      </c>
      <c r="CX48" s="80">
        <f t="shared" si="67"/>
        <v>1.25</v>
      </c>
    </row>
    <row r="49" spans="1:102" ht="24.95" customHeight="1">
      <c r="A49" s="3">
        <v>42</v>
      </c>
      <c r="B49" s="47" t="s">
        <v>65</v>
      </c>
      <c r="D49" s="40">
        <v>0</v>
      </c>
      <c r="E49" s="41">
        <v>0</v>
      </c>
      <c r="F49" s="66">
        <f t="shared" si="0"/>
        <v>0</v>
      </c>
      <c r="G49" s="40">
        <v>0</v>
      </c>
      <c r="H49" s="41">
        <v>0</v>
      </c>
      <c r="I49" s="66">
        <f t="shared" si="1"/>
        <v>0</v>
      </c>
      <c r="J49" s="80">
        <f t="shared" si="68"/>
        <v>0</v>
      </c>
      <c r="K49" s="85">
        <f t="shared" si="3"/>
        <v>0</v>
      </c>
      <c r="L49" s="80">
        <f t="shared" si="40"/>
        <v>0</v>
      </c>
      <c r="N49" s="40">
        <v>0</v>
      </c>
      <c r="O49" s="41">
        <v>0</v>
      </c>
      <c r="P49" s="66">
        <f t="shared" si="4"/>
        <v>0</v>
      </c>
      <c r="Q49" s="40">
        <v>0</v>
      </c>
      <c r="R49" s="41">
        <v>0</v>
      </c>
      <c r="S49" s="66">
        <f t="shared" si="5"/>
        <v>0</v>
      </c>
      <c r="T49" s="80">
        <f t="shared" si="69"/>
        <v>0</v>
      </c>
      <c r="U49" s="85">
        <f t="shared" si="7"/>
        <v>0</v>
      </c>
      <c r="V49" s="80">
        <f t="shared" si="59"/>
        <v>0</v>
      </c>
      <c r="X49" s="40">
        <v>0</v>
      </c>
      <c r="Y49" s="41">
        <v>0</v>
      </c>
      <c r="Z49" s="66">
        <f t="shared" si="8"/>
        <v>0</v>
      </c>
      <c r="AA49" s="40">
        <v>0</v>
      </c>
      <c r="AB49" s="41">
        <v>0</v>
      </c>
      <c r="AC49" s="66">
        <f t="shared" si="9"/>
        <v>0</v>
      </c>
      <c r="AD49" s="80">
        <f t="shared" si="70"/>
        <v>0</v>
      </c>
      <c r="AE49" s="85">
        <f t="shared" si="11"/>
        <v>0</v>
      </c>
      <c r="AF49" s="80">
        <f t="shared" si="60"/>
        <v>0</v>
      </c>
      <c r="AH49" s="40">
        <v>0</v>
      </c>
      <c r="AI49" s="41">
        <v>0</v>
      </c>
      <c r="AJ49" s="66">
        <f t="shared" si="12"/>
        <v>0</v>
      </c>
      <c r="AK49" s="40">
        <v>0</v>
      </c>
      <c r="AL49" s="41">
        <v>0</v>
      </c>
      <c r="AM49" s="66">
        <f t="shared" si="13"/>
        <v>0</v>
      </c>
      <c r="AN49" s="80">
        <f t="shared" si="71"/>
        <v>0</v>
      </c>
      <c r="AO49" s="85">
        <f t="shared" si="15"/>
        <v>0</v>
      </c>
      <c r="AP49" s="80">
        <f t="shared" si="61"/>
        <v>0</v>
      </c>
      <c r="AR49" s="40">
        <v>0</v>
      </c>
      <c r="AS49" s="41">
        <v>0</v>
      </c>
      <c r="AT49" s="66">
        <f t="shared" si="16"/>
        <v>0</v>
      </c>
      <c r="AU49" s="40">
        <v>0</v>
      </c>
      <c r="AV49" s="41">
        <v>0</v>
      </c>
      <c r="AW49" s="66">
        <f t="shared" si="17"/>
        <v>0</v>
      </c>
      <c r="AX49" s="80">
        <f t="shared" si="72"/>
        <v>0</v>
      </c>
      <c r="AY49" s="85">
        <f t="shared" si="19"/>
        <v>0</v>
      </c>
      <c r="AZ49" s="80">
        <f t="shared" si="62"/>
        <v>0</v>
      </c>
      <c r="BB49" s="40">
        <v>557</v>
      </c>
      <c r="BC49" s="41">
        <v>0</v>
      </c>
      <c r="BD49" s="66">
        <f t="shared" si="20"/>
        <v>557</v>
      </c>
      <c r="BE49" s="40">
        <v>591</v>
      </c>
      <c r="BF49" s="41">
        <v>0</v>
      </c>
      <c r="BG49" s="66">
        <f t="shared" si="21"/>
        <v>591</v>
      </c>
      <c r="BH49" s="80">
        <f t="shared" si="73"/>
        <v>9.2401500938086301E-2</v>
      </c>
      <c r="BI49" s="85">
        <f t="shared" si="23"/>
        <v>6.1041292639138239E-2</v>
      </c>
      <c r="BJ49" s="80">
        <f t="shared" si="63"/>
        <v>6.1041292639138239E-2</v>
      </c>
      <c r="BL49" s="40">
        <v>0</v>
      </c>
      <c r="BM49" s="41">
        <v>0</v>
      </c>
      <c r="BN49" s="66">
        <f t="shared" si="24"/>
        <v>0</v>
      </c>
      <c r="BO49" s="40">
        <v>0</v>
      </c>
      <c r="BP49" s="41">
        <v>0</v>
      </c>
      <c r="BQ49" s="66">
        <f t="shared" si="25"/>
        <v>0</v>
      </c>
      <c r="BR49" s="80">
        <f t="shared" si="74"/>
        <v>0</v>
      </c>
      <c r="BS49" s="85">
        <f t="shared" si="27"/>
        <v>0</v>
      </c>
      <c r="BT49" s="80">
        <f t="shared" si="64"/>
        <v>0</v>
      </c>
      <c r="BV49" s="40">
        <v>0</v>
      </c>
      <c r="BW49" s="41">
        <v>0</v>
      </c>
      <c r="BX49" s="66">
        <f t="shared" si="28"/>
        <v>0</v>
      </c>
      <c r="BY49" s="40">
        <v>0</v>
      </c>
      <c r="BZ49" s="41">
        <v>0</v>
      </c>
      <c r="CA49" s="66">
        <f t="shared" si="29"/>
        <v>0</v>
      </c>
      <c r="CB49" s="80">
        <f t="shared" si="75"/>
        <v>0</v>
      </c>
      <c r="CC49" s="85">
        <f t="shared" si="31"/>
        <v>0</v>
      </c>
      <c r="CD49" s="80">
        <f t="shared" si="65"/>
        <v>0</v>
      </c>
      <c r="CF49" s="40">
        <v>144</v>
      </c>
      <c r="CG49" s="41">
        <v>0</v>
      </c>
      <c r="CH49" s="66">
        <f t="shared" si="32"/>
        <v>144</v>
      </c>
      <c r="CI49" s="40">
        <v>106</v>
      </c>
      <c r="CJ49" s="41">
        <v>0</v>
      </c>
      <c r="CK49" s="66">
        <f t="shared" si="33"/>
        <v>106</v>
      </c>
      <c r="CL49" s="80">
        <f t="shared" si="76"/>
        <v>0.10707070707070707</v>
      </c>
      <c r="CM49" s="85">
        <f t="shared" si="35"/>
        <v>-0.2638888888888889</v>
      </c>
      <c r="CN49" s="80">
        <f t="shared" si="66"/>
        <v>-0.2638888888888889</v>
      </c>
      <c r="CP49" s="40">
        <v>262</v>
      </c>
      <c r="CQ49" s="41">
        <v>0</v>
      </c>
      <c r="CR49" s="66">
        <f t="shared" si="36"/>
        <v>262</v>
      </c>
      <c r="CS49" s="40">
        <v>232</v>
      </c>
      <c r="CT49" s="41">
        <v>0</v>
      </c>
      <c r="CU49" s="66">
        <f t="shared" si="37"/>
        <v>232</v>
      </c>
      <c r="CV49" s="80">
        <f t="shared" si="77"/>
        <v>0.29935483870967744</v>
      </c>
      <c r="CW49" s="85">
        <f t="shared" si="39"/>
        <v>-0.11450381679389313</v>
      </c>
      <c r="CX49" s="80">
        <f t="shared" si="67"/>
        <v>-0.11450381679389313</v>
      </c>
    </row>
    <row r="50" spans="1:102" ht="24.95" customHeight="1">
      <c r="A50" s="3">
        <v>43</v>
      </c>
      <c r="B50" s="47" t="s">
        <v>102</v>
      </c>
      <c r="D50" s="40">
        <v>2</v>
      </c>
      <c r="E50" s="41">
        <v>2352</v>
      </c>
      <c r="F50" s="66">
        <f t="shared" si="0"/>
        <v>2354</v>
      </c>
      <c r="G50" s="40">
        <v>11</v>
      </c>
      <c r="H50" s="41">
        <v>1404</v>
      </c>
      <c r="I50" s="66">
        <f t="shared" si="1"/>
        <v>1415</v>
      </c>
      <c r="J50" s="80">
        <f t="shared" si="68"/>
        <v>5.5642941407786077E-2</v>
      </c>
      <c r="K50" s="85">
        <f t="shared" si="3"/>
        <v>-0.39889549702633814</v>
      </c>
      <c r="L50" s="80">
        <f t="shared" si="40"/>
        <v>-0.39889549702633814</v>
      </c>
      <c r="N50" s="40">
        <v>0</v>
      </c>
      <c r="O50" s="41">
        <v>0</v>
      </c>
      <c r="P50" s="66">
        <f t="shared" si="4"/>
        <v>0</v>
      </c>
      <c r="Q50" s="40">
        <v>0</v>
      </c>
      <c r="R50" s="41">
        <v>0</v>
      </c>
      <c r="S50" s="66">
        <f t="shared" si="5"/>
        <v>0</v>
      </c>
      <c r="T50" s="80">
        <f t="shared" si="69"/>
        <v>0</v>
      </c>
      <c r="U50" s="85">
        <f t="shared" si="7"/>
        <v>0</v>
      </c>
      <c r="V50" s="80">
        <f t="shared" si="59"/>
        <v>0</v>
      </c>
      <c r="X50" s="40">
        <v>129</v>
      </c>
      <c r="Y50" s="41">
        <v>1077</v>
      </c>
      <c r="Z50" s="66">
        <f t="shared" si="8"/>
        <v>1206</v>
      </c>
      <c r="AA50" s="40">
        <v>98</v>
      </c>
      <c r="AB50" s="41">
        <v>1522</v>
      </c>
      <c r="AC50" s="66">
        <f t="shared" si="9"/>
        <v>1620</v>
      </c>
      <c r="AD50" s="80">
        <f t="shared" si="70"/>
        <v>0.27725483484511382</v>
      </c>
      <c r="AE50" s="85">
        <f t="shared" si="11"/>
        <v>0.34328358208955223</v>
      </c>
      <c r="AF50" s="80">
        <f t="shared" si="60"/>
        <v>0.34328358208955223</v>
      </c>
      <c r="AH50" s="40">
        <v>84</v>
      </c>
      <c r="AI50" s="41">
        <v>0</v>
      </c>
      <c r="AJ50" s="66">
        <f t="shared" si="12"/>
        <v>84</v>
      </c>
      <c r="AK50" s="40">
        <v>33</v>
      </c>
      <c r="AL50" s="41">
        <v>0</v>
      </c>
      <c r="AM50" s="66">
        <f t="shared" si="13"/>
        <v>33</v>
      </c>
      <c r="AN50" s="80">
        <f t="shared" si="71"/>
        <v>9.1059602649006619E-3</v>
      </c>
      <c r="AO50" s="85">
        <f t="shared" si="15"/>
        <v>-0.6071428571428571</v>
      </c>
      <c r="AP50" s="80">
        <f t="shared" si="61"/>
        <v>-0.6071428571428571</v>
      </c>
      <c r="AR50" s="40">
        <v>1</v>
      </c>
      <c r="AS50" s="41">
        <v>0</v>
      </c>
      <c r="AT50" s="66">
        <f t="shared" si="16"/>
        <v>1</v>
      </c>
      <c r="AU50" s="40">
        <v>2</v>
      </c>
      <c r="AV50" s="41">
        <v>0</v>
      </c>
      <c r="AW50" s="66">
        <f t="shared" si="17"/>
        <v>2</v>
      </c>
      <c r="AX50" s="80">
        <f t="shared" si="72"/>
        <v>1.7123287671232876E-3</v>
      </c>
      <c r="AY50" s="85">
        <f t="shared" si="19"/>
        <v>1</v>
      </c>
      <c r="AZ50" s="80">
        <f t="shared" si="62"/>
        <v>1</v>
      </c>
      <c r="BB50" s="40">
        <v>38</v>
      </c>
      <c r="BC50" s="41">
        <v>0</v>
      </c>
      <c r="BD50" s="66">
        <f t="shared" si="20"/>
        <v>38</v>
      </c>
      <c r="BE50" s="40">
        <v>12</v>
      </c>
      <c r="BF50" s="41">
        <v>0</v>
      </c>
      <c r="BG50" s="66">
        <f t="shared" si="21"/>
        <v>12</v>
      </c>
      <c r="BH50" s="80">
        <f t="shared" si="73"/>
        <v>1.876172607879925E-3</v>
      </c>
      <c r="BI50" s="85">
        <f t="shared" si="23"/>
        <v>-0.68421052631578949</v>
      </c>
      <c r="BJ50" s="80">
        <f t="shared" si="63"/>
        <v>-0.68421052631578949</v>
      </c>
      <c r="BL50" s="40">
        <v>0</v>
      </c>
      <c r="BM50" s="41">
        <v>0</v>
      </c>
      <c r="BN50" s="66">
        <f t="shared" si="24"/>
        <v>0</v>
      </c>
      <c r="BO50" s="40">
        <v>0</v>
      </c>
      <c r="BP50" s="41">
        <v>0</v>
      </c>
      <c r="BQ50" s="66">
        <f t="shared" si="25"/>
        <v>0</v>
      </c>
      <c r="BR50" s="80">
        <f t="shared" si="74"/>
        <v>0</v>
      </c>
      <c r="BS50" s="85">
        <f t="shared" si="27"/>
        <v>0</v>
      </c>
      <c r="BT50" s="80">
        <f t="shared" si="64"/>
        <v>0</v>
      </c>
      <c r="BV50" s="40">
        <v>59</v>
      </c>
      <c r="BW50" s="41">
        <v>0</v>
      </c>
      <c r="BX50" s="66">
        <f t="shared" si="28"/>
        <v>59</v>
      </c>
      <c r="BY50" s="40">
        <v>23</v>
      </c>
      <c r="BZ50" s="41">
        <v>0</v>
      </c>
      <c r="CA50" s="66">
        <f t="shared" si="29"/>
        <v>23</v>
      </c>
      <c r="CB50" s="80">
        <f t="shared" si="75"/>
        <v>3.4795763993948563E-2</v>
      </c>
      <c r="CC50" s="85">
        <f t="shared" si="31"/>
        <v>-0.61016949152542377</v>
      </c>
      <c r="CD50" s="80">
        <f t="shared" si="65"/>
        <v>-0.61016949152542377</v>
      </c>
      <c r="CF50" s="40">
        <v>3</v>
      </c>
      <c r="CG50" s="41">
        <v>0</v>
      </c>
      <c r="CH50" s="66">
        <f t="shared" si="32"/>
        <v>3</v>
      </c>
      <c r="CI50" s="40">
        <v>36</v>
      </c>
      <c r="CJ50" s="41">
        <v>0</v>
      </c>
      <c r="CK50" s="66">
        <f t="shared" si="33"/>
        <v>36</v>
      </c>
      <c r="CL50" s="80">
        <f t="shared" si="76"/>
        <v>3.6363636363636362E-2</v>
      </c>
      <c r="CM50" s="85">
        <f t="shared" si="35"/>
        <v>11</v>
      </c>
      <c r="CN50" s="80">
        <f t="shared" si="66"/>
        <v>11</v>
      </c>
      <c r="CP50" s="40">
        <v>0</v>
      </c>
      <c r="CQ50" s="41">
        <v>0</v>
      </c>
      <c r="CR50" s="66">
        <f t="shared" si="36"/>
        <v>0</v>
      </c>
      <c r="CS50" s="40">
        <v>0</v>
      </c>
      <c r="CT50" s="41">
        <v>0</v>
      </c>
      <c r="CU50" s="66">
        <f t="shared" si="37"/>
        <v>0</v>
      </c>
      <c r="CV50" s="80">
        <f t="shared" si="77"/>
        <v>0</v>
      </c>
      <c r="CW50" s="85">
        <f t="shared" si="39"/>
        <v>0</v>
      </c>
      <c r="CX50" s="80">
        <f t="shared" si="67"/>
        <v>0</v>
      </c>
    </row>
    <row r="51" spans="1:102" ht="24.95" customHeight="1">
      <c r="A51" s="3">
        <v>44</v>
      </c>
      <c r="B51" s="47" t="s">
        <v>55</v>
      </c>
      <c r="D51" s="40">
        <v>0</v>
      </c>
      <c r="E51" s="41">
        <v>0</v>
      </c>
      <c r="F51" s="66">
        <f t="shared" si="0"/>
        <v>0</v>
      </c>
      <c r="G51" s="40">
        <v>0</v>
      </c>
      <c r="H51" s="41">
        <v>0</v>
      </c>
      <c r="I51" s="66">
        <f t="shared" si="1"/>
        <v>0</v>
      </c>
      <c r="J51" s="80">
        <f t="shared" si="68"/>
        <v>0</v>
      </c>
      <c r="K51" s="85">
        <f t="shared" si="3"/>
        <v>0</v>
      </c>
      <c r="L51" s="80">
        <f t="shared" si="40"/>
        <v>0</v>
      </c>
      <c r="N51" s="40">
        <v>0</v>
      </c>
      <c r="O51" s="41">
        <v>0</v>
      </c>
      <c r="P51" s="66">
        <f t="shared" si="4"/>
        <v>0</v>
      </c>
      <c r="Q51" s="40">
        <v>0</v>
      </c>
      <c r="R51" s="41">
        <v>0</v>
      </c>
      <c r="S51" s="66">
        <f t="shared" si="5"/>
        <v>0</v>
      </c>
      <c r="T51" s="80">
        <f t="shared" si="69"/>
        <v>0</v>
      </c>
      <c r="U51" s="85">
        <f t="shared" si="7"/>
        <v>0</v>
      </c>
      <c r="V51" s="80">
        <f t="shared" si="59"/>
        <v>0</v>
      </c>
      <c r="X51" s="40">
        <v>0</v>
      </c>
      <c r="Y51" s="41">
        <v>0</v>
      </c>
      <c r="Z51" s="66">
        <f t="shared" si="8"/>
        <v>0</v>
      </c>
      <c r="AA51" s="40">
        <v>0</v>
      </c>
      <c r="AB51" s="41">
        <v>0</v>
      </c>
      <c r="AC51" s="66">
        <f t="shared" si="9"/>
        <v>0</v>
      </c>
      <c r="AD51" s="80">
        <f t="shared" si="70"/>
        <v>0</v>
      </c>
      <c r="AE51" s="85">
        <f t="shared" si="11"/>
        <v>0</v>
      </c>
      <c r="AF51" s="80">
        <f t="shared" si="60"/>
        <v>0</v>
      </c>
      <c r="AH51" s="40">
        <v>269</v>
      </c>
      <c r="AI51" s="41">
        <v>0</v>
      </c>
      <c r="AJ51" s="66">
        <f t="shared" si="12"/>
        <v>269</v>
      </c>
      <c r="AK51" s="40">
        <v>56</v>
      </c>
      <c r="AL51" s="41">
        <v>0</v>
      </c>
      <c r="AM51" s="66">
        <f t="shared" si="13"/>
        <v>56</v>
      </c>
      <c r="AN51" s="80">
        <f t="shared" si="71"/>
        <v>1.5452538631346579E-2</v>
      </c>
      <c r="AO51" s="85">
        <f t="shared" si="15"/>
        <v>-0.79182156133828996</v>
      </c>
      <c r="AP51" s="80">
        <f t="shared" si="61"/>
        <v>-0.79182156133828996</v>
      </c>
      <c r="AR51" s="40">
        <v>23</v>
      </c>
      <c r="AS51" s="41">
        <v>0</v>
      </c>
      <c r="AT51" s="66">
        <f t="shared" si="16"/>
        <v>23</v>
      </c>
      <c r="AU51" s="40">
        <v>20</v>
      </c>
      <c r="AV51" s="41">
        <v>0</v>
      </c>
      <c r="AW51" s="66">
        <f t="shared" si="17"/>
        <v>20</v>
      </c>
      <c r="AX51" s="80">
        <f t="shared" si="72"/>
        <v>1.7123287671232876E-2</v>
      </c>
      <c r="AY51" s="85">
        <f t="shared" si="19"/>
        <v>-0.13043478260869565</v>
      </c>
      <c r="AZ51" s="80">
        <f t="shared" si="62"/>
        <v>-0.13043478260869565</v>
      </c>
      <c r="BB51" s="40">
        <v>292</v>
      </c>
      <c r="BC51" s="41">
        <v>0</v>
      </c>
      <c r="BD51" s="66">
        <f t="shared" si="20"/>
        <v>292</v>
      </c>
      <c r="BE51" s="40">
        <v>286</v>
      </c>
      <c r="BF51" s="41">
        <v>0</v>
      </c>
      <c r="BG51" s="66">
        <f t="shared" si="21"/>
        <v>286</v>
      </c>
      <c r="BH51" s="80">
        <f t="shared" si="73"/>
        <v>4.4715447154471545E-2</v>
      </c>
      <c r="BI51" s="85">
        <f t="shared" si="23"/>
        <v>-2.0547945205479451E-2</v>
      </c>
      <c r="BJ51" s="80">
        <f t="shared" si="63"/>
        <v>-2.0547945205479451E-2</v>
      </c>
      <c r="BL51" s="40">
        <v>518</v>
      </c>
      <c r="BM51" s="41">
        <v>0</v>
      </c>
      <c r="BN51" s="66">
        <f t="shared" si="24"/>
        <v>518</v>
      </c>
      <c r="BO51" s="40">
        <v>137</v>
      </c>
      <c r="BP51" s="41">
        <v>0</v>
      </c>
      <c r="BQ51" s="66">
        <f t="shared" si="25"/>
        <v>137</v>
      </c>
      <c r="BR51" s="80">
        <f t="shared" si="74"/>
        <v>7.3695535233996773E-2</v>
      </c>
      <c r="BS51" s="85">
        <f t="shared" si="27"/>
        <v>-0.73552123552123549</v>
      </c>
      <c r="BT51" s="80">
        <f t="shared" si="64"/>
        <v>-0.73552123552123549</v>
      </c>
      <c r="BV51" s="40">
        <v>210</v>
      </c>
      <c r="BW51" s="41">
        <v>0</v>
      </c>
      <c r="BX51" s="66">
        <f t="shared" si="28"/>
        <v>210</v>
      </c>
      <c r="BY51" s="40">
        <v>115</v>
      </c>
      <c r="BZ51" s="41">
        <v>0</v>
      </c>
      <c r="CA51" s="66">
        <f t="shared" si="29"/>
        <v>115</v>
      </c>
      <c r="CB51" s="80">
        <f t="shared" si="75"/>
        <v>0.17397881996974282</v>
      </c>
      <c r="CC51" s="85">
        <f t="shared" si="31"/>
        <v>-0.45238095238095238</v>
      </c>
      <c r="CD51" s="80">
        <f t="shared" si="65"/>
        <v>-0.45238095238095238</v>
      </c>
      <c r="CF51" s="40">
        <v>59</v>
      </c>
      <c r="CG51" s="41">
        <v>0</v>
      </c>
      <c r="CH51" s="66">
        <f t="shared" si="32"/>
        <v>59</v>
      </c>
      <c r="CI51" s="40">
        <v>11</v>
      </c>
      <c r="CJ51" s="41">
        <v>0</v>
      </c>
      <c r="CK51" s="66">
        <f t="shared" si="33"/>
        <v>11</v>
      </c>
      <c r="CL51" s="80">
        <f t="shared" si="76"/>
        <v>1.1111111111111112E-2</v>
      </c>
      <c r="CM51" s="85">
        <f t="shared" si="35"/>
        <v>-0.81355932203389836</v>
      </c>
      <c r="CN51" s="80">
        <f t="shared" si="66"/>
        <v>-0.81355932203389836</v>
      </c>
      <c r="CP51" s="40">
        <v>0</v>
      </c>
      <c r="CQ51" s="41">
        <v>0</v>
      </c>
      <c r="CR51" s="66">
        <f t="shared" si="36"/>
        <v>0</v>
      </c>
      <c r="CS51" s="40">
        <v>0</v>
      </c>
      <c r="CT51" s="41">
        <v>0</v>
      </c>
      <c r="CU51" s="66">
        <f t="shared" si="37"/>
        <v>0</v>
      </c>
      <c r="CV51" s="80">
        <f t="shared" si="77"/>
        <v>0</v>
      </c>
      <c r="CW51" s="85">
        <f t="shared" si="39"/>
        <v>0</v>
      </c>
      <c r="CX51" s="80">
        <f t="shared" si="67"/>
        <v>0</v>
      </c>
    </row>
    <row r="52" spans="1:102" ht="24.95" customHeight="1">
      <c r="A52" s="3">
        <v>45</v>
      </c>
      <c r="B52" s="47" t="s">
        <v>285</v>
      </c>
      <c r="D52" s="40">
        <v>0</v>
      </c>
      <c r="E52" s="41">
        <v>0</v>
      </c>
      <c r="F52" s="66">
        <f t="shared" si="0"/>
        <v>0</v>
      </c>
      <c r="G52" s="40">
        <v>0</v>
      </c>
      <c r="H52" s="41">
        <v>0</v>
      </c>
      <c r="I52" s="66">
        <f t="shared" si="1"/>
        <v>0</v>
      </c>
      <c r="J52" s="80">
        <f t="shared" si="68"/>
        <v>0</v>
      </c>
      <c r="K52" s="85">
        <f t="shared" si="3"/>
        <v>0</v>
      </c>
      <c r="L52" s="80">
        <f t="shared" si="40"/>
        <v>0</v>
      </c>
      <c r="N52" s="40">
        <v>0</v>
      </c>
      <c r="O52" s="41">
        <v>0</v>
      </c>
      <c r="P52" s="66">
        <f t="shared" si="4"/>
        <v>0</v>
      </c>
      <c r="Q52" s="40">
        <v>0</v>
      </c>
      <c r="R52" s="41">
        <v>0</v>
      </c>
      <c r="S52" s="66">
        <f t="shared" si="5"/>
        <v>0</v>
      </c>
      <c r="T52" s="80">
        <f t="shared" si="69"/>
        <v>0</v>
      </c>
      <c r="U52" s="85">
        <f t="shared" si="7"/>
        <v>0</v>
      </c>
      <c r="V52" s="80">
        <f t="shared" si="59"/>
        <v>0</v>
      </c>
      <c r="X52" s="40">
        <v>0</v>
      </c>
      <c r="Y52" s="41">
        <v>0</v>
      </c>
      <c r="Z52" s="66">
        <f t="shared" si="8"/>
        <v>0</v>
      </c>
      <c r="AA52" s="40">
        <v>0</v>
      </c>
      <c r="AB52" s="41">
        <v>0</v>
      </c>
      <c r="AC52" s="66">
        <f t="shared" si="9"/>
        <v>0</v>
      </c>
      <c r="AD52" s="80">
        <f t="shared" si="70"/>
        <v>0</v>
      </c>
      <c r="AE52" s="85">
        <f t="shared" si="11"/>
        <v>0</v>
      </c>
      <c r="AF52" s="80">
        <f t="shared" si="60"/>
        <v>0</v>
      </c>
      <c r="AH52" s="40">
        <v>0</v>
      </c>
      <c r="AI52" s="41">
        <v>0</v>
      </c>
      <c r="AJ52" s="66">
        <f t="shared" si="12"/>
        <v>0</v>
      </c>
      <c r="AK52" s="40">
        <v>0</v>
      </c>
      <c r="AL52" s="41">
        <v>0</v>
      </c>
      <c r="AM52" s="66">
        <f t="shared" si="13"/>
        <v>0</v>
      </c>
      <c r="AN52" s="80">
        <f t="shared" si="71"/>
        <v>0</v>
      </c>
      <c r="AO52" s="85">
        <f t="shared" si="15"/>
        <v>0</v>
      </c>
      <c r="AP52" s="80">
        <f t="shared" si="61"/>
        <v>0</v>
      </c>
      <c r="AR52" s="40">
        <v>0</v>
      </c>
      <c r="AS52" s="41">
        <v>0</v>
      </c>
      <c r="AT52" s="66">
        <f t="shared" si="16"/>
        <v>0</v>
      </c>
      <c r="AU52" s="40">
        <v>0</v>
      </c>
      <c r="AV52" s="41">
        <v>0</v>
      </c>
      <c r="AW52" s="66">
        <f t="shared" si="17"/>
        <v>0</v>
      </c>
      <c r="AX52" s="80">
        <f t="shared" si="72"/>
        <v>0</v>
      </c>
      <c r="AY52" s="85">
        <f t="shared" si="19"/>
        <v>0</v>
      </c>
      <c r="AZ52" s="80">
        <f t="shared" si="62"/>
        <v>0</v>
      </c>
      <c r="BB52" s="40">
        <v>0</v>
      </c>
      <c r="BC52" s="41">
        <v>0</v>
      </c>
      <c r="BD52" s="66">
        <f t="shared" si="20"/>
        <v>0</v>
      </c>
      <c r="BE52" s="40">
        <v>0</v>
      </c>
      <c r="BF52" s="41">
        <v>0</v>
      </c>
      <c r="BG52" s="66">
        <f t="shared" si="21"/>
        <v>0</v>
      </c>
      <c r="BH52" s="80">
        <f t="shared" si="73"/>
        <v>0</v>
      </c>
      <c r="BI52" s="85">
        <f t="shared" si="23"/>
        <v>0</v>
      </c>
      <c r="BJ52" s="80">
        <f t="shared" si="63"/>
        <v>0</v>
      </c>
      <c r="BL52" s="40">
        <v>0</v>
      </c>
      <c r="BM52" s="41">
        <v>0</v>
      </c>
      <c r="BN52" s="66">
        <f t="shared" si="24"/>
        <v>0</v>
      </c>
      <c r="BO52" s="40">
        <v>0</v>
      </c>
      <c r="BP52" s="41">
        <v>0</v>
      </c>
      <c r="BQ52" s="66">
        <f t="shared" si="25"/>
        <v>0</v>
      </c>
      <c r="BR52" s="80">
        <f t="shared" si="74"/>
        <v>0</v>
      </c>
      <c r="BS52" s="85">
        <f t="shared" si="27"/>
        <v>0</v>
      </c>
      <c r="BT52" s="80">
        <f t="shared" si="64"/>
        <v>0</v>
      </c>
      <c r="BV52" s="40">
        <v>0</v>
      </c>
      <c r="BW52" s="41">
        <v>0</v>
      </c>
      <c r="BX52" s="66">
        <f t="shared" si="28"/>
        <v>0</v>
      </c>
      <c r="BY52" s="40">
        <v>0</v>
      </c>
      <c r="BZ52" s="41">
        <v>0</v>
      </c>
      <c r="CA52" s="66">
        <f t="shared" si="29"/>
        <v>0</v>
      </c>
      <c r="CB52" s="80">
        <f t="shared" si="75"/>
        <v>0</v>
      </c>
      <c r="CC52" s="85">
        <f t="shared" si="31"/>
        <v>0</v>
      </c>
      <c r="CD52" s="80">
        <f t="shared" si="65"/>
        <v>0</v>
      </c>
      <c r="CF52" s="40">
        <v>14</v>
      </c>
      <c r="CG52" s="41">
        <v>0</v>
      </c>
      <c r="CH52" s="66">
        <f t="shared" si="32"/>
        <v>14</v>
      </c>
      <c r="CI52" s="40">
        <v>0</v>
      </c>
      <c r="CJ52" s="41">
        <v>0</v>
      </c>
      <c r="CK52" s="66">
        <f t="shared" si="33"/>
        <v>0</v>
      </c>
      <c r="CL52" s="80">
        <f t="shared" si="76"/>
        <v>0</v>
      </c>
      <c r="CM52" s="85">
        <f t="shared" si="35"/>
        <v>-1</v>
      </c>
      <c r="CN52" s="80">
        <f t="shared" si="66"/>
        <v>-1</v>
      </c>
      <c r="CP52" s="40">
        <v>0</v>
      </c>
      <c r="CQ52" s="41">
        <v>0</v>
      </c>
      <c r="CR52" s="66">
        <f t="shared" si="36"/>
        <v>0</v>
      </c>
      <c r="CS52" s="40">
        <v>0</v>
      </c>
      <c r="CT52" s="41">
        <v>0</v>
      </c>
      <c r="CU52" s="66">
        <f t="shared" si="37"/>
        <v>0</v>
      </c>
      <c r="CV52" s="80">
        <f t="shared" si="77"/>
        <v>0</v>
      </c>
      <c r="CW52" s="85">
        <f t="shared" si="39"/>
        <v>0</v>
      </c>
      <c r="CX52" s="80">
        <f t="shared" si="67"/>
        <v>0</v>
      </c>
    </row>
    <row r="53" spans="1:102" ht="24.95" customHeight="1">
      <c r="A53" s="3">
        <v>46</v>
      </c>
      <c r="B53" s="47" t="s">
        <v>81</v>
      </c>
      <c r="D53" s="40">
        <v>2</v>
      </c>
      <c r="E53" s="41">
        <v>0</v>
      </c>
      <c r="F53" s="66">
        <f t="shared" si="0"/>
        <v>2</v>
      </c>
      <c r="G53" s="40">
        <v>6</v>
      </c>
      <c r="H53" s="41">
        <v>0</v>
      </c>
      <c r="I53" s="66">
        <f t="shared" si="1"/>
        <v>6</v>
      </c>
      <c r="J53" s="80">
        <f t="shared" si="68"/>
        <v>2.3594180102241448E-4</v>
      </c>
      <c r="K53" s="85">
        <f t="shared" si="3"/>
        <v>2</v>
      </c>
      <c r="L53" s="80">
        <f t="shared" si="40"/>
        <v>2</v>
      </c>
      <c r="N53" s="40">
        <v>0</v>
      </c>
      <c r="O53" s="41">
        <v>0</v>
      </c>
      <c r="P53" s="66">
        <f t="shared" si="4"/>
        <v>0</v>
      </c>
      <c r="Q53" s="40">
        <v>0</v>
      </c>
      <c r="R53" s="41">
        <v>0</v>
      </c>
      <c r="S53" s="66">
        <f t="shared" si="5"/>
        <v>0</v>
      </c>
      <c r="T53" s="80">
        <f t="shared" si="69"/>
        <v>0</v>
      </c>
      <c r="U53" s="85">
        <f t="shared" si="7"/>
        <v>0</v>
      </c>
      <c r="V53" s="80">
        <f t="shared" si="59"/>
        <v>0</v>
      </c>
      <c r="X53" s="40">
        <v>0</v>
      </c>
      <c r="Y53" s="41">
        <v>0</v>
      </c>
      <c r="Z53" s="66">
        <f t="shared" si="8"/>
        <v>0</v>
      </c>
      <c r="AA53" s="40">
        <v>0</v>
      </c>
      <c r="AB53" s="41">
        <v>0</v>
      </c>
      <c r="AC53" s="66">
        <f t="shared" si="9"/>
        <v>0</v>
      </c>
      <c r="AD53" s="80">
        <f t="shared" si="70"/>
        <v>0</v>
      </c>
      <c r="AE53" s="85">
        <f t="shared" si="11"/>
        <v>0</v>
      </c>
      <c r="AF53" s="80">
        <f t="shared" si="60"/>
        <v>0</v>
      </c>
      <c r="AH53" s="40">
        <v>7</v>
      </c>
      <c r="AI53" s="41">
        <v>0</v>
      </c>
      <c r="AJ53" s="66">
        <f t="shared" si="12"/>
        <v>7</v>
      </c>
      <c r="AK53" s="40">
        <v>0</v>
      </c>
      <c r="AL53" s="41">
        <v>0</v>
      </c>
      <c r="AM53" s="66">
        <f t="shared" si="13"/>
        <v>0</v>
      </c>
      <c r="AN53" s="80">
        <f t="shared" si="71"/>
        <v>0</v>
      </c>
      <c r="AO53" s="85">
        <f t="shared" si="15"/>
        <v>-1</v>
      </c>
      <c r="AP53" s="80">
        <f t="shared" si="61"/>
        <v>-1</v>
      </c>
      <c r="AR53" s="40">
        <v>0</v>
      </c>
      <c r="AS53" s="41">
        <v>0</v>
      </c>
      <c r="AT53" s="66">
        <f t="shared" si="16"/>
        <v>0</v>
      </c>
      <c r="AU53" s="40">
        <v>0</v>
      </c>
      <c r="AV53" s="41">
        <v>0</v>
      </c>
      <c r="AW53" s="66">
        <f t="shared" si="17"/>
        <v>0</v>
      </c>
      <c r="AX53" s="80">
        <f t="shared" si="72"/>
        <v>0</v>
      </c>
      <c r="AY53" s="85">
        <f t="shared" si="19"/>
        <v>0</v>
      </c>
      <c r="AZ53" s="80">
        <f t="shared" si="62"/>
        <v>0</v>
      </c>
      <c r="BB53" s="40">
        <v>88</v>
      </c>
      <c r="BC53" s="41">
        <v>0</v>
      </c>
      <c r="BD53" s="66">
        <f t="shared" si="20"/>
        <v>88</v>
      </c>
      <c r="BE53" s="40">
        <v>46</v>
      </c>
      <c r="BF53" s="41">
        <v>0</v>
      </c>
      <c r="BG53" s="66">
        <f t="shared" si="21"/>
        <v>46</v>
      </c>
      <c r="BH53" s="80">
        <f t="shared" si="73"/>
        <v>7.1919949968730461E-3</v>
      </c>
      <c r="BI53" s="85">
        <f t="shared" si="23"/>
        <v>-0.47727272727272729</v>
      </c>
      <c r="BJ53" s="80">
        <f t="shared" si="63"/>
        <v>-0.47727272727272729</v>
      </c>
      <c r="BL53" s="40">
        <v>0</v>
      </c>
      <c r="BM53" s="41">
        <v>0</v>
      </c>
      <c r="BN53" s="66">
        <f t="shared" si="24"/>
        <v>0</v>
      </c>
      <c r="BO53" s="40">
        <v>0</v>
      </c>
      <c r="BP53" s="41">
        <v>0</v>
      </c>
      <c r="BQ53" s="66">
        <f t="shared" si="25"/>
        <v>0</v>
      </c>
      <c r="BR53" s="80">
        <f t="shared" si="74"/>
        <v>0</v>
      </c>
      <c r="BS53" s="85">
        <f t="shared" si="27"/>
        <v>0</v>
      </c>
      <c r="BT53" s="80">
        <f t="shared" si="64"/>
        <v>0</v>
      </c>
      <c r="BV53" s="40">
        <v>0</v>
      </c>
      <c r="BW53" s="41">
        <v>0</v>
      </c>
      <c r="BX53" s="66">
        <f t="shared" si="28"/>
        <v>0</v>
      </c>
      <c r="BY53" s="40">
        <v>0</v>
      </c>
      <c r="BZ53" s="41">
        <v>0</v>
      </c>
      <c r="CA53" s="66">
        <f t="shared" si="29"/>
        <v>0</v>
      </c>
      <c r="CB53" s="80">
        <f t="shared" si="75"/>
        <v>0</v>
      </c>
      <c r="CC53" s="85">
        <f t="shared" si="31"/>
        <v>0</v>
      </c>
      <c r="CD53" s="80">
        <f t="shared" si="65"/>
        <v>0</v>
      </c>
      <c r="CF53" s="40">
        <v>0</v>
      </c>
      <c r="CG53" s="41">
        <v>0</v>
      </c>
      <c r="CH53" s="66">
        <f t="shared" si="32"/>
        <v>0</v>
      </c>
      <c r="CI53" s="40">
        <v>0</v>
      </c>
      <c r="CJ53" s="41">
        <v>0</v>
      </c>
      <c r="CK53" s="66">
        <f t="shared" si="33"/>
        <v>0</v>
      </c>
      <c r="CL53" s="80">
        <f t="shared" si="76"/>
        <v>0</v>
      </c>
      <c r="CM53" s="85">
        <f t="shared" si="35"/>
        <v>0</v>
      </c>
      <c r="CN53" s="80">
        <f t="shared" si="66"/>
        <v>0</v>
      </c>
      <c r="CP53" s="40">
        <v>0</v>
      </c>
      <c r="CQ53" s="41">
        <v>0</v>
      </c>
      <c r="CR53" s="66">
        <f t="shared" si="36"/>
        <v>0</v>
      </c>
      <c r="CS53" s="40">
        <v>0</v>
      </c>
      <c r="CT53" s="41">
        <v>0</v>
      </c>
      <c r="CU53" s="66">
        <f t="shared" si="37"/>
        <v>0</v>
      </c>
      <c r="CV53" s="80">
        <f t="shared" si="77"/>
        <v>0</v>
      </c>
      <c r="CW53" s="85">
        <f t="shared" si="39"/>
        <v>0</v>
      </c>
      <c r="CX53" s="80">
        <f t="shared" si="67"/>
        <v>0</v>
      </c>
    </row>
    <row r="54" spans="1:102" ht="24.95" customHeight="1">
      <c r="A54" s="3">
        <v>47</v>
      </c>
      <c r="B54" s="47" t="s">
        <v>92</v>
      </c>
      <c r="D54" s="40">
        <v>9</v>
      </c>
      <c r="E54" s="41">
        <v>0</v>
      </c>
      <c r="F54" s="66">
        <f t="shared" si="0"/>
        <v>9</v>
      </c>
      <c r="G54" s="40">
        <v>11</v>
      </c>
      <c r="H54" s="41">
        <v>0</v>
      </c>
      <c r="I54" s="66">
        <f t="shared" si="1"/>
        <v>11</v>
      </c>
      <c r="J54" s="80">
        <f t="shared" si="68"/>
        <v>4.325599685410932E-4</v>
      </c>
      <c r="K54" s="85">
        <f t="shared" si="3"/>
        <v>0.22222222222222221</v>
      </c>
      <c r="L54" s="80">
        <f t="shared" si="40"/>
        <v>0.22222222222222221</v>
      </c>
      <c r="N54" s="40">
        <v>0</v>
      </c>
      <c r="O54" s="41">
        <v>0</v>
      </c>
      <c r="P54" s="66">
        <f t="shared" si="4"/>
        <v>0</v>
      </c>
      <c r="Q54" s="40">
        <v>0</v>
      </c>
      <c r="R54" s="41">
        <v>0</v>
      </c>
      <c r="S54" s="66">
        <f t="shared" si="5"/>
        <v>0</v>
      </c>
      <c r="T54" s="80">
        <f t="shared" si="69"/>
        <v>0</v>
      </c>
      <c r="U54" s="85">
        <f t="shared" si="7"/>
        <v>0</v>
      </c>
      <c r="V54" s="80">
        <f t="shared" si="59"/>
        <v>0</v>
      </c>
      <c r="X54" s="40">
        <v>56</v>
      </c>
      <c r="Y54" s="41">
        <v>0</v>
      </c>
      <c r="Z54" s="66">
        <f t="shared" si="8"/>
        <v>56</v>
      </c>
      <c r="AA54" s="40">
        <v>22</v>
      </c>
      <c r="AB54" s="41">
        <v>0</v>
      </c>
      <c r="AC54" s="66">
        <f t="shared" si="9"/>
        <v>22</v>
      </c>
      <c r="AD54" s="80">
        <f t="shared" si="70"/>
        <v>3.7651891151805577E-3</v>
      </c>
      <c r="AE54" s="85">
        <f t="shared" si="11"/>
        <v>-0.6071428571428571</v>
      </c>
      <c r="AF54" s="80">
        <f t="shared" si="60"/>
        <v>-0.6071428571428571</v>
      </c>
      <c r="AH54" s="40">
        <v>147</v>
      </c>
      <c r="AI54" s="41">
        <v>0</v>
      </c>
      <c r="AJ54" s="66">
        <f t="shared" si="12"/>
        <v>147</v>
      </c>
      <c r="AK54" s="40">
        <v>10</v>
      </c>
      <c r="AL54" s="41">
        <v>0</v>
      </c>
      <c r="AM54" s="66">
        <f t="shared" si="13"/>
        <v>10</v>
      </c>
      <c r="AN54" s="80">
        <f t="shared" si="71"/>
        <v>2.7593818984547464E-3</v>
      </c>
      <c r="AO54" s="85">
        <f t="shared" si="15"/>
        <v>-0.93197278911564629</v>
      </c>
      <c r="AP54" s="80">
        <f t="shared" si="61"/>
        <v>-0.93197278911564629</v>
      </c>
      <c r="AR54" s="40">
        <v>1</v>
      </c>
      <c r="AS54" s="41">
        <v>0</v>
      </c>
      <c r="AT54" s="66">
        <f t="shared" si="16"/>
        <v>1</v>
      </c>
      <c r="AU54" s="40">
        <v>0</v>
      </c>
      <c r="AV54" s="41">
        <v>0</v>
      </c>
      <c r="AW54" s="66">
        <f t="shared" si="17"/>
        <v>0</v>
      </c>
      <c r="AX54" s="80">
        <f t="shared" si="72"/>
        <v>0</v>
      </c>
      <c r="AY54" s="85">
        <f t="shared" si="19"/>
        <v>-1</v>
      </c>
      <c r="AZ54" s="80">
        <f t="shared" si="62"/>
        <v>-1</v>
      </c>
      <c r="BB54" s="40">
        <v>70</v>
      </c>
      <c r="BC54" s="41">
        <v>0</v>
      </c>
      <c r="BD54" s="66">
        <f t="shared" si="20"/>
        <v>70</v>
      </c>
      <c r="BE54" s="40">
        <v>83</v>
      </c>
      <c r="BF54" s="41">
        <v>0</v>
      </c>
      <c r="BG54" s="66">
        <f t="shared" si="21"/>
        <v>83</v>
      </c>
      <c r="BH54" s="80">
        <f t="shared" si="73"/>
        <v>1.2976860537836147E-2</v>
      </c>
      <c r="BI54" s="85">
        <f t="shared" si="23"/>
        <v>0.18571428571428572</v>
      </c>
      <c r="BJ54" s="80">
        <f t="shared" si="63"/>
        <v>0.18571428571428572</v>
      </c>
      <c r="BL54" s="40">
        <v>19</v>
      </c>
      <c r="BM54" s="41">
        <v>50</v>
      </c>
      <c r="BN54" s="66">
        <f t="shared" si="24"/>
        <v>69</v>
      </c>
      <c r="BO54" s="40">
        <v>3</v>
      </c>
      <c r="BP54" s="41">
        <v>1</v>
      </c>
      <c r="BQ54" s="66">
        <f t="shared" si="25"/>
        <v>4</v>
      </c>
      <c r="BR54" s="80">
        <f t="shared" si="74"/>
        <v>2.1516944593867669E-3</v>
      </c>
      <c r="BS54" s="85">
        <f t="shared" si="27"/>
        <v>-0.94202898550724634</v>
      </c>
      <c r="BT54" s="80">
        <f t="shared" si="64"/>
        <v>-0.94202898550724634</v>
      </c>
      <c r="BV54" s="40">
        <v>179</v>
      </c>
      <c r="BW54" s="41">
        <v>0</v>
      </c>
      <c r="BX54" s="66">
        <f t="shared" si="28"/>
        <v>179</v>
      </c>
      <c r="BY54" s="40">
        <v>109</v>
      </c>
      <c r="BZ54" s="41">
        <v>0</v>
      </c>
      <c r="CA54" s="66">
        <f t="shared" si="29"/>
        <v>109</v>
      </c>
      <c r="CB54" s="80">
        <f t="shared" si="75"/>
        <v>0.16490166414523449</v>
      </c>
      <c r="CC54" s="85">
        <f t="shared" si="31"/>
        <v>-0.39106145251396646</v>
      </c>
      <c r="CD54" s="80">
        <f t="shared" si="65"/>
        <v>-0.39106145251396646</v>
      </c>
      <c r="CF54" s="40">
        <v>89</v>
      </c>
      <c r="CG54" s="41">
        <v>0</v>
      </c>
      <c r="CH54" s="66">
        <f t="shared" si="32"/>
        <v>89</v>
      </c>
      <c r="CI54" s="40">
        <v>50</v>
      </c>
      <c r="CJ54" s="41">
        <v>0</v>
      </c>
      <c r="CK54" s="66">
        <f t="shared" si="33"/>
        <v>50</v>
      </c>
      <c r="CL54" s="80">
        <f t="shared" si="76"/>
        <v>5.0505050505050504E-2</v>
      </c>
      <c r="CM54" s="85">
        <f t="shared" si="35"/>
        <v>-0.43820224719101125</v>
      </c>
      <c r="CN54" s="80">
        <f t="shared" si="66"/>
        <v>-0.43820224719101125</v>
      </c>
      <c r="CP54" s="40">
        <v>0</v>
      </c>
      <c r="CQ54" s="41">
        <v>0</v>
      </c>
      <c r="CR54" s="66">
        <f t="shared" si="36"/>
        <v>0</v>
      </c>
      <c r="CS54" s="40">
        <v>0</v>
      </c>
      <c r="CT54" s="41">
        <v>0</v>
      </c>
      <c r="CU54" s="66">
        <f t="shared" si="37"/>
        <v>0</v>
      </c>
      <c r="CV54" s="80">
        <f t="shared" si="77"/>
        <v>0</v>
      </c>
      <c r="CW54" s="85">
        <f t="shared" si="39"/>
        <v>0</v>
      </c>
      <c r="CX54" s="80">
        <f t="shared" si="67"/>
        <v>0</v>
      </c>
    </row>
    <row r="55" spans="1:102" ht="24.95" customHeight="1">
      <c r="A55" s="3">
        <v>48</v>
      </c>
      <c r="B55" s="47" t="s">
        <v>224</v>
      </c>
      <c r="D55" s="40">
        <v>0</v>
      </c>
      <c r="E55" s="41">
        <v>0</v>
      </c>
      <c r="F55" s="66">
        <f t="shared" si="0"/>
        <v>0</v>
      </c>
      <c r="G55" s="40">
        <v>0</v>
      </c>
      <c r="H55" s="41">
        <v>0</v>
      </c>
      <c r="I55" s="66">
        <f t="shared" si="1"/>
        <v>0</v>
      </c>
      <c r="J55" s="80">
        <f t="shared" si="68"/>
        <v>0</v>
      </c>
      <c r="K55" s="85">
        <f t="shared" si="3"/>
        <v>0</v>
      </c>
      <c r="L55" s="80">
        <f t="shared" si="40"/>
        <v>0</v>
      </c>
      <c r="N55" s="40">
        <v>0</v>
      </c>
      <c r="O55" s="41">
        <v>0</v>
      </c>
      <c r="P55" s="66">
        <f t="shared" si="4"/>
        <v>0</v>
      </c>
      <c r="Q55" s="40">
        <v>0</v>
      </c>
      <c r="R55" s="41">
        <v>0</v>
      </c>
      <c r="S55" s="66">
        <f t="shared" si="5"/>
        <v>0</v>
      </c>
      <c r="T55" s="80">
        <f t="shared" si="69"/>
        <v>0</v>
      </c>
      <c r="U55" s="85">
        <f t="shared" si="7"/>
        <v>0</v>
      </c>
      <c r="V55" s="80">
        <f t="shared" si="59"/>
        <v>0</v>
      </c>
      <c r="X55" s="40">
        <v>0</v>
      </c>
      <c r="Y55" s="41">
        <v>0</v>
      </c>
      <c r="Z55" s="66">
        <f t="shared" si="8"/>
        <v>0</v>
      </c>
      <c r="AA55" s="40">
        <v>0</v>
      </c>
      <c r="AB55" s="41">
        <v>0</v>
      </c>
      <c r="AC55" s="66">
        <f t="shared" si="9"/>
        <v>0</v>
      </c>
      <c r="AD55" s="80">
        <f t="shared" si="70"/>
        <v>0</v>
      </c>
      <c r="AE55" s="85">
        <f t="shared" si="11"/>
        <v>0</v>
      </c>
      <c r="AF55" s="80">
        <f t="shared" si="60"/>
        <v>0</v>
      </c>
      <c r="AH55" s="40">
        <v>0</v>
      </c>
      <c r="AI55" s="41">
        <v>0</v>
      </c>
      <c r="AJ55" s="66">
        <f t="shared" si="12"/>
        <v>0</v>
      </c>
      <c r="AK55" s="40">
        <v>0</v>
      </c>
      <c r="AL55" s="41">
        <v>0</v>
      </c>
      <c r="AM55" s="66">
        <f t="shared" si="13"/>
        <v>0</v>
      </c>
      <c r="AN55" s="80">
        <f t="shared" si="71"/>
        <v>0</v>
      </c>
      <c r="AO55" s="85">
        <f t="shared" si="15"/>
        <v>0</v>
      </c>
      <c r="AP55" s="80">
        <f t="shared" si="61"/>
        <v>0</v>
      </c>
      <c r="AR55" s="40">
        <v>0</v>
      </c>
      <c r="AS55" s="41">
        <v>0</v>
      </c>
      <c r="AT55" s="66">
        <f t="shared" si="16"/>
        <v>0</v>
      </c>
      <c r="AU55" s="40">
        <v>0</v>
      </c>
      <c r="AV55" s="41">
        <v>0</v>
      </c>
      <c r="AW55" s="66">
        <f t="shared" si="17"/>
        <v>0</v>
      </c>
      <c r="AX55" s="80">
        <f t="shared" si="72"/>
        <v>0</v>
      </c>
      <c r="AY55" s="85">
        <f t="shared" si="19"/>
        <v>0</v>
      </c>
      <c r="AZ55" s="80">
        <f t="shared" si="62"/>
        <v>0</v>
      </c>
      <c r="BB55" s="40">
        <v>11</v>
      </c>
      <c r="BC55" s="41">
        <v>0</v>
      </c>
      <c r="BD55" s="66">
        <f t="shared" si="20"/>
        <v>11</v>
      </c>
      <c r="BE55" s="40">
        <v>15</v>
      </c>
      <c r="BF55" s="41">
        <v>0</v>
      </c>
      <c r="BG55" s="66">
        <f t="shared" si="21"/>
        <v>15</v>
      </c>
      <c r="BH55" s="80">
        <f t="shared" si="73"/>
        <v>2.3452157598499064E-3</v>
      </c>
      <c r="BI55" s="85">
        <f t="shared" si="23"/>
        <v>0.36363636363636365</v>
      </c>
      <c r="BJ55" s="80">
        <f t="shared" si="63"/>
        <v>0.36363636363636365</v>
      </c>
      <c r="BL55" s="40">
        <v>0</v>
      </c>
      <c r="BM55" s="41">
        <v>0</v>
      </c>
      <c r="BN55" s="66">
        <f t="shared" si="24"/>
        <v>0</v>
      </c>
      <c r="BO55" s="40">
        <v>0</v>
      </c>
      <c r="BP55" s="41">
        <v>0</v>
      </c>
      <c r="BQ55" s="66">
        <f t="shared" si="25"/>
        <v>0</v>
      </c>
      <c r="BR55" s="80">
        <f t="shared" si="74"/>
        <v>0</v>
      </c>
      <c r="BS55" s="85">
        <f t="shared" si="27"/>
        <v>0</v>
      </c>
      <c r="BT55" s="80">
        <f t="shared" si="64"/>
        <v>0</v>
      </c>
      <c r="BV55" s="40">
        <v>0</v>
      </c>
      <c r="BW55" s="41">
        <v>0</v>
      </c>
      <c r="BX55" s="66">
        <f t="shared" si="28"/>
        <v>0</v>
      </c>
      <c r="BY55" s="40">
        <v>0</v>
      </c>
      <c r="BZ55" s="41">
        <v>0</v>
      </c>
      <c r="CA55" s="66">
        <f t="shared" si="29"/>
        <v>0</v>
      </c>
      <c r="CB55" s="80">
        <f t="shared" si="75"/>
        <v>0</v>
      </c>
      <c r="CC55" s="85">
        <f t="shared" si="31"/>
        <v>0</v>
      </c>
      <c r="CD55" s="80">
        <f t="shared" si="65"/>
        <v>0</v>
      </c>
      <c r="CF55" s="40">
        <v>0</v>
      </c>
      <c r="CG55" s="41">
        <v>0</v>
      </c>
      <c r="CH55" s="66">
        <f t="shared" si="32"/>
        <v>0</v>
      </c>
      <c r="CI55" s="40">
        <v>0</v>
      </c>
      <c r="CJ55" s="41">
        <v>0</v>
      </c>
      <c r="CK55" s="66">
        <f t="shared" si="33"/>
        <v>0</v>
      </c>
      <c r="CL55" s="80">
        <f t="shared" si="76"/>
        <v>0</v>
      </c>
      <c r="CM55" s="85">
        <f t="shared" si="35"/>
        <v>0</v>
      </c>
      <c r="CN55" s="80">
        <f t="shared" si="66"/>
        <v>0</v>
      </c>
      <c r="CP55" s="40">
        <v>0</v>
      </c>
      <c r="CQ55" s="41">
        <v>0</v>
      </c>
      <c r="CR55" s="66">
        <f t="shared" si="36"/>
        <v>0</v>
      </c>
      <c r="CS55" s="40">
        <v>0</v>
      </c>
      <c r="CT55" s="41">
        <v>0</v>
      </c>
      <c r="CU55" s="66">
        <f t="shared" si="37"/>
        <v>0</v>
      </c>
      <c r="CV55" s="80">
        <f t="shared" si="77"/>
        <v>0</v>
      </c>
      <c r="CW55" s="85">
        <f t="shared" si="39"/>
        <v>0</v>
      </c>
      <c r="CX55" s="80">
        <f t="shared" si="67"/>
        <v>0</v>
      </c>
    </row>
    <row r="56" spans="1:102" ht="24.95" customHeight="1">
      <c r="A56" s="3">
        <v>49</v>
      </c>
      <c r="B56" s="47" t="s">
        <v>91</v>
      </c>
      <c r="D56" s="40">
        <v>3</v>
      </c>
      <c r="E56" s="41">
        <v>0</v>
      </c>
      <c r="F56" s="66">
        <f t="shared" si="0"/>
        <v>3</v>
      </c>
      <c r="G56" s="40">
        <v>1</v>
      </c>
      <c r="H56" s="41">
        <v>0</v>
      </c>
      <c r="I56" s="66">
        <f t="shared" si="1"/>
        <v>1</v>
      </c>
      <c r="J56" s="80">
        <f t="shared" si="68"/>
        <v>3.9323633503735746E-5</v>
      </c>
      <c r="K56" s="85">
        <f t="shared" si="3"/>
        <v>-0.66666666666666663</v>
      </c>
      <c r="L56" s="80">
        <f t="shared" si="40"/>
        <v>-0.66666666666666663</v>
      </c>
      <c r="N56" s="40">
        <v>0</v>
      </c>
      <c r="O56" s="41">
        <v>0</v>
      </c>
      <c r="P56" s="66">
        <f t="shared" si="4"/>
        <v>0</v>
      </c>
      <c r="Q56" s="40">
        <v>0</v>
      </c>
      <c r="R56" s="41">
        <v>0</v>
      </c>
      <c r="S56" s="66">
        <f t="shared" si="5"/>
        <v>0</v>
      </c>
      <c r="T56" s="80">
        <f t="shared" si="69"/>
        <v>0</v>
      </c>
      <c r="U56" s="85">
        <f t="shared" si="7"/>
        <v>0</v>
      </c>
      <c r="V56" s="80">
        <f t="shared" si="59"/>
        <v>0</v>
      </c>
      <c r="X56" s="40">
        <v>0</v>
      </c>
      <c r="Y56" s="41">
        <v>0</v>
      </c>
      <c r="Z56" s="66">
        <f t="shared" si="8"/>
        <v>0</v>
      </c>
      <c r="AA56" s="40">
        <v>0</v>
      </c>
      <c r="AB56" s="41">
        <v>0</v>
      </c>
      <c r="AC56" s="66">
        <f t="shared" si="9"/>
        <v>0</v>
      </c>
      <c r="AD56" s="80">
        <f t="shared" si="70"/>
        <v>0</v>
      </c>
      <c r="AE56" s="85">
        <f t="shared" si="11"/>
        <v>0</v>
      </c>
      <c r="AF56" s="80">
        <f t="shared" si="60"/>
        <v>0</v>
      </c>
      <c r="AH56" s="40">
        <v>70</v>
      </c>
      <c r="AI56" s="41">
        <v>0</v>
      </c>
      <c r="AJ56" s="66">
        <f t="shared" si="12"/>
        <v>70</v>
      </c>
      <c r="AK56" s="40">
        <v>21</v>
      </c>
      <c r="AL56" s="41">
        <v>0</v>
      </c>
      <c r="AM56" s="66">
        <f t="shared" si="13"/>
        <v>21</v>
      </c>
      <c r="AN56" s="80">
        <f t="shared" si="71"/>
        <v>5.794701986754967E-3</v>
      </c>
      <c r="AO56" s="85">
        <f t="shared" si="15"/>
        <v>-0.7</v>
      </c>
      <c r="AP56" s="80">
        <f t="shared" si="61"/>
        <v>-0.7</v>
      </c>
      <c r="AR56" s="40">
        <v>707</v>
      </c>
      <c r="AS56" s="41">
        <v>0</v>
      </c>
      <c r="AT56" s="66">
        <f t="shared" si="16"/>
        <v>707</v>
      </c>
      <c r="AU56" s="40">
        <v>103</v>
      </c>
      <c r="AV56" s="41">
        <v>0</v>
      </c>
      <c r="AW56" s="66">
        <f t="shared" si="17"/>
        <v>103</v>
      </c>
      <c r="AX56" s="80">
        <f t="shared" si="72"/>
        <v>8.8184931506849321E-2</v>
      </c>
      <c r="AY56" s="85">
        <f t="shared" si="19"/>
        <v>-0.85431400282885428</v>
      </c>
      <c r="AZ56" s="80">
        <f t="shared" si="62"/>
        <v>-0.85431400282885428</v>
      </c>
      <c r="BB56" s="40">
        <v>126</v>
      </c>
      <c r="BC56" s="41">
        <v>0</v>
      </c>
      <c r="BD56" s="66">
        <f t="shared" si="20"/>
        <v>126</v>
      </c>
      <c r="BE56" s="40">
        <v>82</v>
      </c>
      <c r="BF56" s="41">
        <v>0</v>
      </c>
      <c r="BG56" s="66">
        <f t="shared" si="21"/>
        <v>82</v>
      </c>
      <c r="BH56" s="80">
        <f t="shared" si="73"/>
        <v>1.282051282051282E-2</v>
      </c>
      <c r="BI56" s="85">
        <f t="shared" si="23"/>
        <v>-0.34920634920634919</v>
      </c>
      <c r="BJ56" s="80">
        <f t="shared" si="63"/>
        <v>-0.34920634920634919</v>
      </c>
      <c r="BL56" s="40">
        <v>149</v>
      </c>
      <c r="BM56" s="41">
        <v>0</v>
      </c>
      <c r="BN56" s="66">
        <f t="shared" si="24"/>
        <v>149</v>
      </c>
      <c r="BO56" s="40">
        <v>26</v>
      </c>
      <c r="BP56" s="41">
        <v>0</v>
      </c>
      <c r="BQ56" s="66">
        <f t="shared" si="25"/>
        <v>26</v>
      </c>
      <c r="BR56" s="80">
        <f t="shared" si="74"/>
        <v>1.3986013986013986E-2</v>
      </c>
      <c r="BS56" s="85">
        <f t="shared" si="27"/>
        <v>-0.82550335570469802</v>
      </c>
      <c r="BT56" s="80">
        <f t="shared" si="64"/>
        <v>-0.82550335570469802</v>
      </c>
      <c r="BV56" s="40">
        <v>0</v>
      </c>
      <c r="BW56" s="41">
        <v>0</v>
      </c>
      <c r="BX56" s="66">
        <f t="shared" si="28"/>
        <v>0</v>
      </c>
      <c r="BY56" s="40">
        <v>0</v>
      </c>
      <c r="BZ56" s="41">
        <v>0</v>
      </c>
      <c r="CA56" s="66">
        <f t="shared" si="29"/>
        <v>0</v>
      </c>
      <c r="CB56" s="80">
        <f t="shared" si="75"/>
        <v>0</v>
      </c>
      <c r="CC56" s="85">
        <f t="shared" si="31"/>
        <v>0</v>
      </c>
      <c r="CD56" s="80">
        <f t="shared" si="65"/>
        <v>0</v>
      </c>
      <c r="CF56" s="40">
        <v>0</v>
      </c>
      <c r="CG56" s="41">
        <v>0</v>
      </c>
      <c r="CH56" s="66">
        <f t="shared" si="32"/>
        <v>0</v>
      </c>
      <c r="CI56" s="40">
        <v>0</v>
      </c>
      <c r="CJ56" s="41">
        <v>0</v>
      </c>
      <c r="CK56" s="66">
        <f t="shared" si="33"/>
        <v>0</v>
      </c>
      <c r="CL56" s="80">
        <f t="shared" si="76"/>
        <v>0</v>
      </c>
      <c r="CM56" s="85">
        <f t="shared" si="35"/>
        <v>0</v>
      </c>
      <c r="CN56" s="80">
        <f t="shared" si="66"/>
        <v>0</v>
      </c>
      <c r="CP56" s="40">
        <v>0</v>
      </c>
      <c r="CQ56" s="41">
        <v>0</v>
      </c>
      <c r="CR56" s="66">
        <f t="shared" si="36"/>
        <v>0</v>
      </c>
      <c r="CS56" s="40">
        <v>0</v>
      </c>
      <c r="CT56" s="41">
        <v>0</v>
      </c>
      <c r="CU56" s="66">
        <f t="shared" si="37"/>
        <v>0</v>
      </c>
      <c r="CV56" s="80">
        <f t="shared" si="77"/>
        <v>0</v>
      </c>
      <c r="CW56" s="85">
        <f t="shared" si="39"/>
        <v>0</v>
      </c>
      <c r="CX56" s="80">
        <f t="shared" si="67"/>
        <v>0</v>
      </c>
    </row>
    <row r="57" spans="1:102" ht="24.95" customHeight="1">
      <c r="A57" s="3">
        <v>50</v>
      </c>
      <c r="B57" s="47" t="s">
        <v>43</v>
      </c>
      <c r="D57" s="40">
        <v>0</v>
      </c>
      <c r="E57" s="41">
        <v>0</v>
      </c>
      <c r="F57" s="66">
        <f t="shared" si="0"/>
        <v>0</v>
      </c>
      <c r="G57" s="40">
        <v>0</v>
      </c>
      <c r="H57" s="41">
        <v>0</v>
      </c>
      <c r="I57" s="66">
        <f t="shared" si="1"/>
        <v>0</v>
      </c>
      <c r="J57" s="80">
        <f t="shared" si="68"/>
        <v>0</v>
      </c>
      <c r="K57" s="85">
        <f t="shared" si="3"/>
        <v>0</v>
      </c>
      <c r="L57" s="80">
        <f t="shared" si="40"/>
        <v>0</v>
      </c>
      <c r="N57" s="40">
        <v>0</v>
      </c>
      <c r="O57" s="41">
        <v>0</v>
      </c>
      <c r="P57" s="66">
        <f t="shared" si="4"/>
        <v>0</v>
      </c>
      <c r="Q57" s="40">
        <v>0</v>
      </c>
      <c r="R57" s="41">
        <v>0</v>
      </c>
      <c r="S57" s="66">
        <f t="shared" si="5"/>
        <v>0</v>
      </c>
      <c r="T57" s="80">
        <f t="shared" si="69"/>
        <v>0</v>
      </c>
      <c r="U57" s="85">
        <f t="shared" si="7"/>
        <v>0</v>
      </c>
      <c r="V57" s="80">
        <f t="shared" si="59"/>
        <v>0</v>
      </c>
      <c r="X57" s="40">
        <v>0</v>
      </c>
      <c r="Y57" s="41">
        <v>0</v>
      </c>
      <c r="Z57" s="66">
        <f t="shared" si="8"/>
        <v>0</v>
      </c>
      <c r="AA57" s="40">
        <v>0</v>
      </c>
      <c r="AB57" s="41">
        <v>0</v>
      </c>
      <c r="AC57" s="66">
        <f t="shared" si="9"/>
        <v>0</v>
      </c>
      <c r="AD57" s="80">
        <f t="shared" si="70"/>
        <v>0</v>
      </c>
      <c r="AE57" s="85">
        <f t="shared" si="11"/>
        <v>0</v>
      </c>
      <c r="AF57" s="80">
        <f t="shared" si="60"/>
        <v>0</v>
      </c>
      <c r="AH57" s="40">
        <v>0</v>
      </c>
      <c r="AI57" s="41">
        <v>0</v>
      </c>
      <c r="AJ57" s="66">
        <f t="shared" si="12"/>
        <v>0</v>
      </c>
      <c r="AK57" s="40">
        <v>0</v>
      </c>
      <c r="AL57" s="41">
        <v>0</v>
      </c>
      <c r="AM57" s="66">
        <f t="shared" si="13"/>
        <v>0</v>
      </c>
      <c r="AN57" s="80">
        <f t="shared" si="71"/>
        <v>0</v>
      </c>
      <c r="AO57" s="85">
        <f t="shared" si="15"/>
        <v>0</v>
      </c>
      <c r="AP57" s="80">
        <f t="shared" si="61"/>
        <v>0</v>
      </c>
      <c r="AR57" s="40">
        <v>0</v>
      </c>
      <c r="AS57" s="41">
        <v>0</v>
      </c>
      <c r="AT57" s="66">
        <f t="shared" si="16"/>
        <v>0</v>
      </c>
      <c r="AU57" s="40">
        <v>0</v>
      </c>
      <c r="AV57" s="41">
        <v>0</v>
      </c>
      <c r="AW57" s="66">
        <f t="shared" si="17"/>
        <v>0</v>
      </c>
      <c r="AX57" s="80">
        <f t="shared" si="72"/>
        <v>0</v>
      </c>
      <c r="AY57" s="85">
        <f t="shared" si="19"/>
        <v>0</v>
      </c>
      <c r="AZ57" s="80">
        <f t="shared" si="62"/>
        <v>0</v>
      </c>
      <c r="BB57" s="40">
        <v>0</v>
      </c>
      <c r="BC57" s="41">
        <v>0</v>
      </c>
      <c r="BD57" s="66">
        <f t="shared" si="20"/>
        <v>0</v>
      </c>
      <c r="BE57" s="40">
        <v>0</v>
      </c>
      <c r="BF57" s="41">
        <v>0</v>
      </c>
      <c r="BG57" s="66">
        <f t="shared" si="21"/>
        <v>0</v>
      </c>
      <c r="BH57" s="80">
        <f t="shared" si="73"/>
        <v>0</v>
      </c>
      <c r="BI57" s="85">
        <f t="shared" si="23"/>
        <v>0</v>
      </c>
      <c r="BJ57" s="80">
        <f t="shared" si="63"/>
        <v>0</v>
      </c>
      <c r="BL57" s="40">
        <v>364</v>
      </c>
      <c r="BM57" s="41">
        <v>0</v>
      </c>
      <c r="BN57" s="66">
        <f t="shared" si="24"/>
        <v>364</v>
      </c>
      <c r="BO57" s="40">
        <v>100</v>
      </c>
      <c r="BP57" s="41">
        <v>0</v>
      </c>
      <c r="BQ57" s="66">
        <f t="shared" si="25"/>
        <v>100</v>
      </c>
      <c r="BR57" s="80">
        <f t="shared" si="74"/>
        <v>5.3792361484669177E-2</v>
      </c>
      <c r="BS57" s="85">
        <f t="shared" si="27"/>
        <v>-0.72527472527472525</v>
      </c>
      <c r="BT57" s="80">
        <f t="shared" si="64"/>
        <v>-0.72527472527472525</v>
      </c>
      <c r="BV57" s="40">
        <v>116</v>
      </c>
      <c r="BW57" s="41">
        <v>0</v>
      </c>
      <c r="BX57" s="66">
        <f t="shared" si="28"/>
        <v>116</v>
      </c>
      <c r="BY57" s="40">
        <v>35</v>
      </c>
      <c r="BZ57" s="41">
        <v>0</v>
      </c>
      <c r="CA57" s="66">
        <f t="shared" si="29"/>
        <v>35</v>
      </c>
      <c r="CB57" s="80">
        <f t="shared" si="75"/>
        <v>5.2950075642965201E-2</v>
      </c>
      <c r="CC57" s="85">
        <f t="shared" si="31"/>
        <v>-0.69827586206896552</v>
      </c>
      <c r="CD57" s="80">
        <f t="shared" si="65"/>
        <v>-0.69827586206896552</v>
      </c>
      <c r="CF57" s="40">
        <v>293</v>
      </c>
      <c r="CG57" s="41">
        <v>0</v>
      </c>
      <c r="CH57" s="66">
        <f t="shared" si="32"/>
        <v>293</v>
      </c>
      <c r="CI57" s="40">
        <v>315</v>
      </c>
      <c r="CJ57" s="41">
        <v>0</v>
      </c>
      <c r="CK57" s="66">
        <f t="shared" si="33"/>
        <v>315</v>
      </c>
      <c r="CL57" s="80">
        <f t="shared" si="76"/>
        <v>0.31818181818181818</v>
      </c>
      <c r="CM57" s="85">
        <f t="shared" si="35"/>
        <v>7.5085324232081918E-2</v>
      </c>
      <c r="CN57" s="80">
        <f t="shared" si="66"/>
        <v>7.5085324232081918E-2</v>
      </c>
      <c r="CP57" s="40">
        <v>185</v>
      </c>
      <c r="CQ57" s="41">
        <v>0</v>
      </c>
      <c r="CR57" s="66">
        <f t="shared" si="36"/>
        <v>185</v>
      </c>
      <c r="CS57" s="40">
        <v>218</v>
      </c>
      <c r="CT57" s="41">
        <v>0</v>
      </c>
      <c r="CU57" s="66">
        <f t="shared" si="37"/>
        <v>218</v>
      </c>
      <c r="CV57" s="80">
        <f t="shared" si="77"/>
        <v>0.28129032258064518</v>
      </c>
      <c r="CW57" s="85">
        <f t="shared" si="39"/>
        <v>0.17837837837837839</v>
      </c>
      <c r="CX57" s="80">
        <f t="shared" si="67"/>
        <v>0.17837837837837839</v>
      </c>
    </row>
    <row r="58" spans="1:102" ht="24.95" customHeight="1">
      <c r="A58" s="3">
        <v>51</v>
      </c>
      <c r="B58" s="47" t="s">
        <v>107</v>
      </c>
      <c r="D58" s="40">
        <v>0</v>
      </c>
      <c r="E58" s="41">
        <v>0</v>
      </c>
      <c r="F58" s="66">
        <f t="shared" si="0"/>
        <v>0</v>
      </c>
      <c r="G58" s="40">
        <v>0</v>
      </c>
      <c r="H58" s="41">
        <v>0</v>
      </c>
      <c r="I58" s="66">
        <f t="shared" si="1"/>
        <v>0</v>
      </c>
      <c r="J58" s="80">
        <f t="shared" si="68"/>
        <v>0</v>
      </c>
      <c r="K58" s="85">
        <f t="shared" si="3"/>
        <v>0</v>
      </c>
      <c r="L58" s="80">
        <f t="shared" si="40"/>
        <v>0</v>
      </c>
      <c r="N58" s="40">
        <v>0</v>
      </c>
      <c r="O58" s="41">
        <v>0</v>
      </c>
      <c r="P58" s="66">
        <f t="shared" si="4"/>
        <v>0</v>
      </c>
      <c r="Q58" s="40">
        <v>0</v>
      </c>
      <c r="R58" s="41">
        <v>0</v>
      </c>
      <c r="S58" s="66">
        <f t="shared" si="5"/>
        <v>0</v>
      </c>
      <c r="T58" s="80">
        <f t="shared" si="69"/>
        <v>0</v>
      </c>
      <c r="U58" s="85">
        <f t="shared" si="7"/>
        <v>0</v>
      </c>
      <c r="V58" s="80">
        <f t="shared" si="59"/>
        <v>0</v>
      </c>
      <c r="X58" s="40">
        <v>0</v>
      </c>
      <c r="Y58" s="41">
        <v>0</v>
      </c>
      <c r="Z58" s="66">
        <f t="shared" si="8"/>
        <v>0</v>
      </c>
      <c r="AA58" s="40">
        <v>0</v>
      </c>
      <c r="AB58" s="41">
        <v>0</v>
      </c>
      <c r="AC58" s="66">
        <f t="shared" si="9"/>
        <v>0</v>
      </c>
      <c r="AD58" s="80">
        <f t="shared" si="70"/>
        <v>0</v>
      </c>
      <c r="AE58" s="85">
        <f t="shared" si="11"/>
        <v>0</v>
      </c>
      <c r="AF58" s="80">
        <f t="shared" si="60"/>
        <v>0</v>
      </c>
      <c r="AH58" s="40">
        <v>0</v>
      </c>
      <c r="AI58" s="41">
        <v>0</v>
      </c>
      <c r="AJ58" s="66">
        <f t="shared" si="12"/>
        <v>0</v>
      </c>
      <c r="AK58" s="40">
        <v>0</v>
      </c>
      <c r="AL58" s="41">
        <v>0</v>
      </c>
      <c r="AM58" s="66">
        <f t="shared" si="13"/>
        <v>0</v>
      </c>
      <c r="AN58" s="80">
        <f t="shared" si="71"/>
        <v>0</v>
      </c>
      <c r="AO58" s="85">
        <f t="shared" si="15"/>
        <v>0</v>
      </c>
      <c r="AP58" s="80">
        <f t="shared" si="61"/>
        <v>0</v>
      </c>
      <c r="AR58" s="40">
        <v>0</v>
      </c>
      <c r="AS58" s="41">
        <v>0</v>
      </c>
      <c r="AT58" s="66">
        <f t="shared" si="16"/>
        <v>0</v>
      </c>
      <c r="AU58" s="40">
        <v>0</v>
      </c>
      <c r="AV58" s="41">
        <v>0</v>
      </c>
      <c r="AW58" s="66">
        <f t="shared" si="17"/>
        <v>0</v>
      </c>
      <c r="AX58" s="80">
        <f t="shared" si="72"/>
        <v>0</v>
      </c>
      <c r="AY58" s="85">
        <f t="shared" si="19"/>
        <v>0</v>
      </c>
      <c r="AZ58" s="80">
        <f t="shared" si="62"/>
        <v>0</v>
      </c>
      <c r="BB58" s="40">
        <v>9</v>
      </c>
      <c r="BC58" s="41">
        <v>0</v>
      </c>
      <c r="BD58" s="66">
        <f t="shared" si="20"/>
        <v>9</v>
      </c>
      <c r="BE58" s="40">
        <v>0</v>
      </c>
      <c r="BF58" s="41">
        <v>0</v>
      </c>
      <c r="BG58" s="66">
        <f t="shared" si="21"/>
        <v>0</v>
      </c>
      <c r="BH58" s="80">
        <f t="shared" si="73"/>
        <v>0</v>
      </c>
      <c r="BI58" s="85">
        <f t="shared" si="23"/>
        <v>-1</v>
      </c>
      <c r="BJ58" s="80">
        <f t="shared" si="63"/>
        <v>-1</v>
      </c>
      <c r="BL58" s="40">
        <v>0</v>
      </c>
      <c r="BM58" s="41">
        <v>0</v>
      </c>
      <c r="BN58" s="66">
        <f t="shared" si="24"/>
        <v>0</v>
      </c>
      <c r="BO58" s="40">
        <v>0</v>
      </c>
      <c r="BP58" s="41">
        <v>0</v>
      </c>
      <c r="BQ58" s="66">
        <f t="shared" si="25"/>
        <v>0</v>
      </c>
      <c r="BR58" s="80">
        <f t="shared" si="74"/>
        <v>0</v>
      </c>
      <c r="BS58" s="85">
        <f t="shared" si="27"/>
        <v>0</v>
      </c>
      <c r="BT58" s="80">
        <f t="shared" si="64"/>
        <v>0</v>
      </c>
      <c r="BV58" s="40">
        <v>0</v>
      </c>
      <c r="BW58" s="41">
        <v>0</v>
      </c>
      <c r="BX58" s="66">
        <f t="shared" si="28"/>
        <v>0</v>
      </c>
      <c r="BY58" s="40">
        <v>0</v>
      </c>
      <c r="BZ58" s="41">
        <v>0</v>
      </c>
      <c r="CA58" s="66">
        <f t="shared" si="29"/>
        <v>0</v>
      </c>
      <c r="CB58" s="80">
        <f t="shared" si="75"/>
        <v>0</v>
      </c>
      <c r="CC58" s="85">
        <f t="shared" si="31"/>
        <v>0</v>
      </c>
      <c r="CD58" s="80">
        <f t="shared" si="65"/>
        <v>0</v>
      </c>
      <c r="CF58" s="40">
        <v>0</v>
      </c>
      <c r="CG58" s="41">
        <v>0</v>
      </c>
      <c r="CH58" s="66">
        <f t="shared" si="32"/>
        <v>0</v>
      </c>
      <c r="CI58" s="40">
        <v>0</v>
      </c>
      <c r="CJ58" s="41">
        <v>0</v>
      </c>
      <c r="CK58" s="66">
        <f t="shared" si="33"/>
        <v>0</v>
      </c>
      <c r="CL58" s="80">
        <f t="shared" si="76"/>
        <v>0</v>
      </c>
      <c r="CM58" s="85">
        <f t="shared" si="35"/>
        <v>0</v>
      </c>
      <c r="CN58" s="80">
        <f t="shared" si="66"/>
        <v>0</v>
      </c>
      <c r="CP58" s="40">
        <v>0</v>
      </c>
      <c r="CQ58" s="41">
        <v>0</v>
      </c>
      <c r="CR58" s="66">
        <f t="shared" si="36"/>
        <v>0</v>
      </c>
      <c r="CS58" s="40">
        <v>0</v>
      </c>
      <c r="CT58" s="41">
        <v>0</v>
      </c>
      <c r="CU58" s="66">
        <f t="shared" si="37"/>
        <v>0</v>
      </c>
      <c r="CV58" s="80">
        <f t="shared" si="77"/>
        <v>0</v>
      </c>
      <c r="CW58" s="85">
        <f t="shared" si="39"/>
        <v>0</v>
      </c>
      <c r="CX58" s="80">
        <f t="shared" si="67"/>
        <v>0</v>
      </c>
    </row>
    <row r="59" spans="1:102" ht="24.95" customHeight="1">
      <c r="A59" s="3">
        <v>52</v>
      </c>
      <c r="B59" s="47" t="s">
        <v>231</v>
      </c>
      <c r="D59" s="40">
        <v>0</v>
      </c>
      <c r="E59" s="41">
        <v>0</v>
      </c>
      <c r="F59" s="66">
        <f t="shared" si="0"/>
        <v>0</v>
      </c>
      <c r="G59" s="40">
        <v>0</v>
      </c>
      <c r="H59" s="41">
        <v>0</v>
      </c>
      <c r="I59" s="66">
        <f t="shared" si="1"/>
        <v>0</v>
      </c>
      <c r="J59" s="80">
        <f t="shared" si="68"/>
        <v>0</v>
      </c>
      <c r="K59" s="85">
        <f t="shared" si="3"/>
        <v>0</v>
      </c>
      <c r="L59" s="80">
        <f t="shared" si="40"/>
        <v>0</v>
      </c>
      <c r="N59" s="40">
        <v>0</v>
      </c>
      <c r="O59" s="41">
        <v>0</v>
      </c>
      <c r="P59" s="66">
        <f t="shared" si="4"/>
        <v>0</v>
      </c>
      <c r="Q59" s="40">
        <v>0</v>
      </c>
      <c r="R59" s="41">
        <v>0</v>
      </c>
      <c r="S59" s="66">
        <f t="shared" si="5"/>
        <v>0</v>
      </c>
      <c r="T59" s="80">
        <f t="shared" si="69"/>
        <v>0</v>
      </c>
      <c r="U59" s="85">
        <f t="shared" si="7"/>
        <v>0</v>
      </c>
      <c r="V59" s="80">
        <f t="shared" si="59"/>
        <v>0</v>
      </c>
      <c r="X59" s="40">
        <v>0</v>
      </c>
      <c r="Y59" s="41">
        <v>0</v>
      </c>
      <c r="Z59" s="66">
        <f t="shared" si="8"/>
        <v>0</v>
      </c>
      <c r="AA59" s="40">
        <v>0</v>
      </c>
      <c r="AB59" s="41">
        <v>0</v>
      </c>
      <c r="AC59" s="66">
        <f t="shared" si="9"/>
        <v>0</v>
      </c>
      <c r="AD59" s="80">
        <f t="shared" si="70"/>
        <v>0</v>
      </c>
      <c r="AE59" s="85">
        <f t="shared" si="11"/>
        <v>0</v>
      </c>
      <c r="AF59" s="80">
        <f t="shared" si="60"/>
        <v>0</v>
      </c>
      <c r="AH59" s="40">
        <v>0</v>
      </c>
      <c r="AI59" s="41">
        <v>0</v>
      </c>
      <c r="AJ59" s="66">
        <f t="shared" si="12"/>
        <v>0</v>
      </c>
      <c r="AK59" s="40">
        <v>0</v>
      </c>
      <c r="AL59" s="41">
        <v>0</v>
      </c>
      <c r="AM59" s="66">
        <f t="shared" si="13"/>
        <v>0</v>
      </c>
      <c r="AN59" s="80">
        <f t="shared" si="71"/>
        <v>0</v>
      </c>
      <c r="AO59" s="85">
        <f t="shared" si="15"/>
        <v>0</v>
      </c>
      <c r="AP59" s="80">
        <f t="shared" si="61"/>
        <v>0</v>
      </c>
      <c r="AR59" s="40">
        <v>0</v>
      </c>
      <c r="AS59" s="41">
        <v>0</v>
      </c>
      <c r="AT59" s="66">
        <f t="shared" si="16"/>
        <v>0</v>
      </c>
      <c r="AU59" s="40">
        <v>0</v>
      </c>
      <c r="AV59" s="41">
        <v>0</v>
      </c>
      <c r="AW59" s="66">
        <f t="shared" si="17"/>
        <v>0</v>
      </c>
      <c r="AX59" s="80">
        <f t="shared" si="72"/>
        <v>0</v>
      </c>
      <c r="AY59" s="85">
        <f t="shared" si="19"/>
        <v>0</v>
      </c>
      <c r="AZ59" s="80">
        <f t="shared" si="62"/>
        <v>0</v>
      </c>
      <c r="BB59" s="40">
        <v>31</v>
      </c>
      <c r="BC59" s="41">
        <v>0</v>
      </c>
      <c r="BD59" s="66">
        <f t="shared" si="20"/>
        <v>31</v>
      </c>
      <c r="BE59" s="40">
        <v>10</v>
      </c>
      <c r="BF59" s="41">
        <v>0</v>
      </c>
      <c r="BG59" s="66">
        <f t="shared" si="21"/>
        <v>10</v>
      </c>
      <c r="BH59" s="80">
        <f t="shared" si="73"/>
        <v>1.5634771732332708E-3</v>
      </c>
      <c r="BI59" s="85">
        <f t="shared" si="23"/>
        <v>-0.67741935483870963</v>
      </c>
      <c r="BJ59" s="80">
        <f t="shared" si="63"/>
        <v>-0.67741935483870963</v>
      </c>
      <c r="BL59" s="40">
        <v>0</v>
      </c>
      <c r="BM59" s="41">
        <v>0</v>
      </c>
      <c r="BN59" s="66">
        <f t="shared" si="24"/>
        <v>0</v>
      </c>
      <c r="BO59" s="40">
        <v>0</v>
      </c>
      <c r="BP59" s="41">
        <v>0</v>
      </c>
      <c r="BQ59" s="66">
        <f t="shared" si="25"/>
        <v>0</v>
      </c>
      <c r="BR59" s="80">
        <f t="shared" si="74"/>
        <v>0</v>
      </c>
      <c r="BS59" s="85">
        <f t="shared" si="27"/>
        <v>0</v>
      </c>
      <c r="BT59" s="80">
        <f t="shared" si="64"/>
        <v>0</v>
      </c>
      <c r="BV59" s="40">
        <v>0</v>
      </c>
      <c r="BW59" s="41">
        <v>0</v>
      </c>
      <c r="BX59" s="66">
        <f t="shared" si="28"/>
        <v>0</v>
      </c>
      <c r="BY59" s="40">
        <v>0</v>
      </c>
      <c r="BZ59" s="41">
        <v>0</v>
      </c>
      <c r="CA59" s="66">
        <f t="shared" si="29"/>
        <v>0</v>
      </c>
      <c r="CB59" s="80">
        <f t="shared" si="75"/>
        <v>0</v>
      </c>
      <c r="CC59" s="85">
        <f t="shared" si="31"/>
        <v>0</v>
      </c>
      <c r="CD59" s="80">
        <f t="shared" si="65"/>
        <v>0</v>
      </c>
      <c r="CF59" s="40">
        <v>0</v>
      </c>
      <c r="CG59" s="41">
        <v>0</v>
      </c>
      <c r="CH59" s="66">
        <f t="shared" si="32"/>
        <v>0</v>
      </c>
      <c r="CI59" s="40">
        <v>0</v>
      </c>
      <c r="CJ59" s="41">
        <v>0</v>
      </c>
      <c r="CK59" s="66">
        <f t="shared" si="33"/>
        <v>0</v>
      </c>
      <c r="CL59" s="80">
        <f t="shared" si="76"/>
        <v>0</v>
      </c>
      <c r="CM59" s="85">
        <f t="shared" si="35"/>
        <v>0</v>
      </c>
      <c r="CN59" s="80">
        <f t="shared" si="66"/>
        <v>0</v>
      </c>
      <c r="CP59" s="40">
        <v>0</v>
      </c>
      <c r="CQ59" s="41">
        <v>0</v>
      </c>
      <c r="CR59" s="66">
        <f t="shared" si="36"/>
        <v>0</v>
      </c>
      <c r="CS59" s="40">
        <v>0</v>
      </c>
      <c r="CT59" s="41">
        <v>0</v>
      </c>
      <c r="CU59" s="66">
        <f t="shared" si="37"/>
        <v>0</v>
      </c>
      <c r="CV59" s="80">
        <f t="shared" si="77"/>
        <v>0</v>
      </c>
      <c r="CW59" s="85">
        <f t="shared" si="39"/>
        <v>0</v>
      </c>
      <c r="CX59" s="80">
        <f t="shared" si="67"/>
        <v>0</v>
      </c>
    </row>
    <row r="60" spans="1:102" ht="24.95" customHeight="1">
      <c r="A60" s="3">
        <v>53</v>
      </c>
      <c r="B60" s="47" t="s">
        <v>90</v>
      </c>
      <c r="D60" s="40">
        <v>0</v>
      </c>
      <c r="E60" s="41">
        <v>0</v>
      </c>
      <c r="F60" s="66">
        <f t="shared" si="0"/>
        <v>0</v>
      </c>
      <c r="G60" s="40">
        <v>0</v>
      </c>
      <c r="H60" s="41">
        <v>0</v>
      </c>
      <c r="I60" s="66">
        <f t="shared" si="1"/>
        <v>0</v>
      </c>
      <c r="J60" s="80">
        <f t="shared" si="68"/>
        <v>0</v>
      </c>
      <c r="K60" s="85">
        <f t="shared" si="3"/>
        <v>0</v>
      </c>
      <c r="L60" s="80">
        <f t="shared" si="40"/>
        <v>0</v>
      </c>
      <c r="N60" s="40">
        <v>0</v>
      </c>
      <c r="O60" s="41">
        <v>0</v>
      </c>
      <c r="P60" s="66">
        <f t="shared" si="4"/>
        <v>0</v>
      </c>
      <c r="Q60" s="40">
        <v>0</v>
      </c>
      <c r="R60" s="41">
        <v>0</v>
      </c>
      <c r="S60" s="66">
        <f t="shared" si="5"/>
        <v>0</v>
      </c>
      <c r="T60" s="80">
        <f t="shared" si="69"/>
        <v>0</v>
      </c>
      <c r="U60" s="85">
        <f t="shared" si="7"/>
        <v>0</v>
      </c>
      <c r="V60" s="80">
        <f t="shared" si="59"/>
        <v>0</v>
      </c>
      <c r="X60" s="40">
        <v>7</v>
      </c>
      <c r="Y60" s="41">
        <v>0</v>
      </c>
      <c r="Z60" s="66">
        <f t="shared" si="8"/>
        <v>7</v>
      </c>
      <c r="AA60" s="40">
        <v>6</v>
      </c>
      <c r="AB60" s="41">
        <v>0</v>
      </c>
      <c r="AC60" s="66">
        <f t="shared" si="9"/>
        <v>6</v>
      </c>
      <c r="AD60" s="80">
        <f t="shared" si="70"/>
        <v>1.0268697586856067E-3</v>
      </c>
      <c r="AE60" s="85">
        <f t="shared" si="11"/>
        <v>-0.14285714285714285</v>
      </c>
      <c r="AF60" s="80">
        <f t="shared" si="60"/>
        <v>-0.14285714285714285</v>
      </c>
      <c r="AH60" s="40">
        <v>175</v>
      </c>
      <c r="AI60" s="41">
        <v>0</v>
      </c>
      <c r="AJ60" s="66">
        <f t="shared" si="12"/>
        <v>175</v>
      </c>
      <c r="AK60" s="40">
        <v>118</v>
      </c>
      <c r="AL60" s="41">
        <v>0</v>
      </c>
      <c r="AM60" s="66">
        <f t="shared" si="13"/>
        <v>118</v>
      </c>
      <c r="AN60" s="80">
        <f t="shared" si="71"/>
        <v>3.2560706401766004E-2</v>
      </c>
      <c r="AO60" s="85">
        <f t="shared" si="15"/>
        <v>-0.32571428571428573</v>
      </c>
      <c r="AP60" s="80">
        <f t="shared" si="61"/>
        <v>-0.32571428571428573</v>
      </c>
      <c r="AR60" s="40">
        <v>57</v>
      </c>
      <c r="AS60" s="41">
        <v>0</v>
      </c>
      <c r="AT60" s="66">
        <f t="shared" si="16"/>
        <v>57</v>
      </c>
      <c r="AU60" s="40">
        <v>10</v>
      </c>
      <c r="AV60" s="41">
        <v>0</v>
      </c>
      <c r="AW60" s="66">
        <f t="shared" si="17"/>
        <v>10</v>
      </c>
      <c r="AX60" s="80">
        <f t="shared" si="72"/>
        <v>8.5616438356164379E-3</v>
      </c>
      <c r="AY60" s="85">
        <f t="shared" si="19"/>
        <v>-0.82456140350877194</v>
      </c>
      <c r="AZ60" s="80">
        <f t="shared" si="62"/>
        <v>-0.82456140350877194</v>
      </c>
      <c r="BB60" s="40">
        <v>145</v>
      </c>
      <c r="BC60" s="41">
        <v>0</v>
      </c>
      <c r="BD60" s="66">
        <f t="shared" si="20"/>
        <v>145</v>
      </c>
      <c r="BE60" s="40">
        <v>121</v>
      </c>
      <c r="BF60" s="41">
        <v>0</v>
      </c>
      <c r="BG60" s="66">
        <f t="shared" si="21"/>
        <v>121</v>
      </c>
      <c r="BH60" s="80">
        <f t="shared" si="73"/>
        <v>1.8918073796122578E-2</v>
      </c>
      <c r="BI60" s="85">
        <f t="shared" si="23"/>
        <v>-0.16551724137931034</v>
      </c>
      <c r="BJ60" s="80">
        <f t="shared" si="63"/>
        <v>-0.16551724137931034</v>
      </c>
      <c r="BL60" s="40">
        <v>18</v>
      </c>
      <c r="BM60" s="41">
        <v>0</v>
      </c>
      <c r="BN60" s="66">
        <f t="shared" si="24"/>
        <v>18</v>
      </c>
      <c r="BO60" s="40">
        <v>6</v>
      </c>
      <c r="BP60" s="41">
        <v>0</v>
      </c>
      <c r="BQ60" s="66">
        <f t="shared" si="25"/>
        <v>6</v>
      </c>
      <c r="BR60" s="80">
        <f t="shared" si="74"/>
        <v>3.2275416890801506E-3</v>
      </c>
      <c r="BS60" s="85">
        <f t="shared" si="27"/>
        <v>-0.66666666666666663</v>
      </c>
      <c r="BT60" s="80">
        <f t="shared" si="64"/>
        <v>-0.66666666666666663</v>
      </c>
      <c r="BV60" s="40">
        <v>0</v>
      </c>
      <c r="BW60" s="41">
        <v>0</v>
      </c>
      <c r="BX60" s="66">
        <f t="shared" si="28"/>
        <v>0</v>
      </c>
      <c r="BY60" s="40">
        <v>0</v>
      </c>
      <c r="BZ60" s="41">
        <v>0</v>
      </c>
      <c r="CA60" s="66">
        <f t="shared" si="29"/>
        <v>0</v>
      </c>
      <c r="CB60" s="80">
        <f t="shared" si="75"/>
        <v>0</v>
      </c>
      <c r="CC60" s="85">
        <f t="shared" si="31"/>
        <v>0</v>
      </c>
      <c r="CD60" s="80">
        <f t="shared" si="65"/>
        <v>0</v>
      </c>
      <c r="CF60" s="40">
        <v>0</v>
      </c>
      <c r="CG60" s="41">
        <v>0</v>
      </c>
      <c r="CH60" s="66">
        <f t="shared" si="32"/>
        <v>0</v>
      </c>
      <c r="CI60" s="40">
        <v>0</v>
      </c>
      <c r="CJ60" s="41">
        <v>0</v>
      </c>
      <c r="CK60" s="66">
        <f t="shared" si="33"/>
        <v>0</v>
      </c>
      <c r="CL60" s="80">
        <f t="shared" si="76"/>
        <v>0</v>
      </c>
      <c r="CM60" s="85">
        <f t="shared" si="35"/>
        <v>0</v>
      </c>
      <c r="CN60" s="80">
        <f t="shared" si="66"/>
        <v>0</v>
      </c>
      <c r="CP60" s="40">
        <v>0</v>
      </c>
      <c r="CQ60" s="41">
        <v>0</v>
      </c>
      <c r="CR60" s="66">
        <f t="shared" si="36"/>
        <v>0</v>
      </c>
      <c r="CS60" s="40">
        <v>11</v>
      </c>
      <c r="CT60" s="41">
        <v>0</v>
      </c>
      <c r="CU60" s="66">
        <f t="shared" si="37"/>
        <v>11</v>
      </c>
      <c r="CV60" s="80">
        <f t="shared" si="77"/>
        <v>1.4193548387096775E-2</v>
      </c>
      <c r="CW60" s="85">
        <f t="shared" si="39"/>
        <v>0</v>
      </c>
      <c r="CX60" s="80">
        <f t="shared" si="67"/>
        <v>0</v>
      </c>
    </row>
    <row r="61" spans="1:102" ht="24.95" customHeight="1">
      <c r="A61" s="3">
        <v>54</v>
      </c>
      <c r="B61" s="47" t="s">
        <v>108</v>
      </c>
      <c r="D61" s="40">
        <v>6</v>
      </c>
      <c r="E61" s="41">
        <v>301</v>
      </c>
      <c r="F61" s="66">
        <f t="shared" si="0"/>
        <v>307</v>
      </c>
      <c r="G61" s="40">
        <v>4</v>
      </c>
      <c r="H61" s="41">
        <v>448</v>
      </c>
      <c r="I61" s="66">
        <f t="shared" si="1"/>
        <v>452</v>
      </c>
      <c r="J61" s="80">
        <f t="shared" si="68"/>
        <v>1.7774282343688556E-2</v>
      </c>
      <c r="K61" s="85">
        <f t="shared" si="3"/>
        <v>0.47231270358306188</v>
      </c>
      <c r="L61" s="80">
        <f t="shared" si="40"/>
        <v>0.47231270358306188</v>
      </c>
      <c r="N61" s="40">
        <v>0</v>
      </c>
      <c r="O61" s="41">
        <v>0</v>
      </c>
      <c r="P61" s="66">
        <f t="shared" si="4"/>
        <v>0</v>
      </c>
      <c r="Q61" s="40">
        <v>0</v>
      </c>
      <c r="R61" s="41">
        <v>0</v>
      </c>
      <c r="S61" s="66">
        <f t="shared" si="5"/>
        <v>0</v>
      </c>
      <c r="T61" s="80">
        <f t="shared" si="69"/>
        <v>0</v>
      </c>
      <c r="U61" s="85">
        <f t="shared" si="7"/>
        <v>0</v>
      </c>
      <c r="V61" s="80">
        <f t="shared" si="59"/>
        <v>0</v>
      </c>
      <c r="X61" s="40">
        <v>0</v>
      </c>
      <c r="Y61" s="41">
        <v>0</v>
      </c>
      <c r="Z61" s="66">
        <f t="shared" si="8"/>
        <v>0</v>
      </c>
      <c r="AA61" s="40">
        <v>0</v>
      </c>
      <c r="AB61" s="41">
        <v>0</v>
      </c>
      <c r="AC61" s="66">
        <f t="shared" si="9"/>
        <v>0</v>
      </c>
      <c r="AD61" s="80">
        <f t="shared" si="70"/>
        <v>0</v>
      </c>
      <c r="AE61" s="85">
        <f t="shared" si="11"/>
        <v>0</v>
      </c>
      <c r="AF61" s="80">
        <f t="shared" si="60"/>
        <v>0</v>
      </c>
      <c r="AH61" s="40">
        <v>80</v>
      </c>
      <c r="AI61" s="41">
        <v>0</v>
      </c>
      <c r="AJ61" s="66">
        <f t="shared" si="12"/>
        <v>80</v>
      </c>
      <c r="AK61" s="40">
        <v>90</v>
      </c>
      <c r="AL61" s="41">
        <v>0</v>
      </c>
      <c r="AM61" s="66">
        <f t="shared" si="13"/>
        <v>90</v>
      </c>
      <c r="AN61" s="80">
        <f t="shared" si="71"/>
        <v>2.4834437086092714E-2</v>
      </c>
      <c r="AO61" s="85">
        <f t="shared" si="15"/>
        <v>0.125</v>
      </c>
      <c r="AP61" s="80">
        <f t="shared" si="61"/>
        <v>0.125</v>
      </c>
      <c r="AR61" s="40">
        <v>0</v>
      </c>
      <c r="AS61" s="41">
        <v>0</v>
      </c>
      <c r="AT61" s="66">
        <f t="shared" si="16"/>
        <v>0</v>
      </c>
      <c r="AU61" s="40">
        <v>0</v>
      </c>
      <c r="AV61" s="41">
        <v>0</v>
      </c>
      <c r="AW61" s="66">
        <f t="shared" si="17"/>
        <v>0</v>
      </c>
      <c r="AX61" s="80">
        <f t="shared" si="72"/>
        <v>0</v>
      </c>
      <c r="AY61" s="85">
        <f t="shared" si="19"/>
        <v>0</v>
      </c>
      <c r="AZ61" s="80">
        <f t="shared" si="62"/>
        <v>0</v>
      </c>
      <c r="BB61" s="40">
        <v>12</v>
      </c>
      <c r="BC61" s="41">
        <v>0</v>
      </c>
      <c r="BD61" s="66">
        <f t="shared" si="20"/>
        <v>12</v>
      </c>
      <c r="BE61" s="40">
        <v>10</v>
      </c>
      <c r="BF61" s="41">
        <v>0</v>
      </c>
      <c r="BG61" s="66">
        <f t="shared" si="21"/>
        <v>10</v>
      </c>
      <c r="BH61" s="80">
        <f t="shared" si="73"/>
        <v>1.5634771732332708E-3</v>
      </c>
      <c r="BI61" s="85">
        <f t="shared" si="23"/>
        <v>-0.16666666666666666</v>
      </c>
      <c r="BJ61" s="80">
        <f t="shared" si="63"/>
        <v>-0.16666666666666666</v>
      </c>
      <c r="BL61" s="40">
        <v>0</v>
      </c>
      <c r="BM61" s="41">
        <v>0</v>
      </c>
      <c r="BN61" s="66">
        <f t="shared" si="24"/>
        <v>0</v>
      </c>
      <c r="BO61" s="40">
        <v>0</v>
      </c>
      <c r="BP61" s="41">
        <v>0</v>
      </c>
      <c r="BQ61" s="66">
        <f t="shared" si="25"/>
        <v>0</v>
      </c>
      <c r="BR61" s="80">
        <f t="shared" si="74"/>
        <v>0</v>
      </c>
      <c r="BS61" s="85">
        <f t="shared" si="27"/>
        <v>0</v>
      </c>
      <c r="BT61" s="80">
        <f t="shared" si="64"/>
        <v>0</v>
      </c>
      <c r="BV61" s="40">
        <v>12</v>
      </c>
      <c r="BW61" s="41">
        <v>0</v>
      </c>
      <c r="BX61" s="66">
        <f t="shared" si="28"/>
        <v>12</v>
      </c>
      <c r="BY61" s="40">
        <v>2</v>
      </c>
      <c r="BZ61" s="41">
        <v>0</v>
      </c>
      <c r="CA61" s="66">
        <f t="shared" si="29"/>
        <v>2</v>
      </c>
      <c r="CB61" s="80">
        <f t="shared" si="75"/>
        <v>3.0257186081694403E-3</v>
      </c>
      <c r="CC61" s="85">
        <f t="shared" si="31"/>
        <v>-0.83333333333333337</v>
      </c>
      <c r="CD61" s="80">
        <f t="shared" si="65"/>
        <v>-0.83333333333333337</v>
      </c>
      <c r="CF61" s="40">
        <v>0</v>
      </c>
      <c r="CG61" s="41">
        <v>0</v>
      </c>
      <c r="CH61" s="66">
        <f t="shared" si="32"/>
        <v>0</v>
      </c>
      <c r="CI61" s="40">
        <v>0</v>
      </c>
      <c r="CJ61" s="41">
        <v>0</v>
      </c>
      <c r="CK61" s="66">
        <f t="shared" si="33"/>
        <v>0</v>
      </c>
      <c r="CL61" s="80">
        <f t="shared" si="76"/>
        <v>0</v>
      </c>
      <c r="CM61" s="85">
        <f t="shared" si="35"/>
        <v>0</v>
      </c>
      <c r="CN61" s="80">
        <f t="shared" si="66"/>
        <v>0</v>
      </c>
      <c r="CP61" s="40">
        <v>0</v>
      </c>
      <c r="CQ61" s="41">
        <v>0</v>
      </c>
      <c r="CR61" s="66">
        <f t="shared" si="36"/>
        <v>0</v>
      </c>
      <c r="CS61" s="40">
        <v>0</v>
      </c>
      <c r="CT61" s="41">
        <v>0</v>
      </c>
      <c r="CU61" s="66">
        <f t="shared" si="37"/>
        <v>0</v>
      </c>
      <c r="CV61" s="80">
        <f t="shared" si="77"/>
        <v>0</v>
      </c>
      <c r="CW61" s="85">
        <f t="shared" si="39"/>
        <v>0</v>
      </c>
      <c r="CX61" s="80">
        <f t="shared" si="67"/>
        <v>0</v>
      </c>
    </row>
    <row r="62" spans="1:102" ht="24.95" customHeight="1">
      <c r="A62" s="3">
        <v>55</v>
      </c>
      <c r="B62" s="47" t="s">
        <v>51</v>
      </c>
      <c r="D62" s="40">
        <v>610</v>
      </c>
      <c r="E62" s="41">
        <v>8959</v>
      </c>
      <c r="F62" s="66">
        <f t="shared" si="0"/>
        <v>9569</v>
      </c>
      <c r="G62" s="40">
        <v>621</v>
      </c>
      <c r="H62" s="41">
        <v>7014</v>
      </c>
      <c r="I62" s="66">
        <f t="shared" si="1"/>
        <v>7635</v>
      </c>
      <c r="J62" s="80">
        <f t="shared" si="68"/>
        <v>0.30023594180102242</v>
      </c>
      <c r="K62" s="85">
        <f t="shared" si="3"/>
        <v>-0.20211098338384367</v>
      </c>
      <c r="L62" s="80">
        <f t="shared" si="40"/>
        <v>-0.20211098338384367</v>
      </c>
      <c r="N62" s="40">
        <v>0</v>
      </c>
      <c r="O62" s="41">
        <v>0</v>
      </c>
      <c r="P62" s="66">
        <f t="shared" si="4"/>
        <v>0</v>
      </c>
      <c r="Q62" s="40">
        <v>0</v>
      </c>
      <c r="R62" s="41">
        <v>0</v>
      </c>
      <c r="S62" s="66">
        <f t="shared" si="5"/>
        <v>0</v>
      </c>
      <c r="T62" s="80">
        <f t="shared" si="69"/>
        <v>0</v>
      </c>
      <c r="U62" s="85">
        <f t="shared" si="7"/>
        <v>0</v>
      </c>
      <c r="V62" s="80">
        <f t="shared" si="59"/>
        <v>0</v>
      </c>
      <c r="X62" s="40">
        <v>1557</v>
      </c>
      <c r="Y62" s="41">
        <v>1528</v>
      </c>
      <c r="Z62" s="66">
        <f t="shared" si="8"/>
        <v>3085</v>
      </c>
      <c r="AA62" s="40">
        <v>1092</v>
      </c>
      <c r="AB62" s="41">
        <v>412</v>
      </c>
      <c r="AC62" s="66">
        <f t="shared" si="9"/>
        <v>1504</v>
      </c>
      <c r="AD62" s="80">
        <f t="shared" si="70"/>
        <v>0.25740201951052544</v>
      </c>
      <c r="AE62" s="85">
        <f t="shared" si="11"/>
        <v>-0.51247974068071311</v>
      </c>
      <c r="AF62" s="80">
        <f t="shared" si="60"/>
        <v>-0.51247974068071311</v>
      </c>
      <c r="AH62" s="40">
        <v>497</v>
      </c>
      <c r="AI62" s="41">
        <v>0</v>
      </c>
      <c r="AJ62" s="66">
        <f t="shared" si="12"/>
        <v>497</v>
      </c>
      <c r="AK62" s="40">
        <v>531</v>
      </c>
      <c r="AL62" s="41">
        <v>0</v>
      </c>
      <c r="AM62" s="66">
        <f t="shared" si="13"/>
        <v>531</v>
      </c>
      <c r="AN62" s="80">
        <f t="shared" si="71"/>
        <v>0.14652317880794702</v>
      </c>
      <c r="AO62" s="85">
        <f t="shared" si="15"/>
        <v>6.8410462776659964E-2</v>
      </c>
      <c r="AP62" s="80">
        <f t="shared" si="61"/>
        <v>6.8410462776659964E-2</v>
      </c>
      <c r="AR62" s="40">
        <v>39</v>
      </c>
      <c r="AS62" s="41">
        <v>0</v>
      </c>
      <c r="AT62" s="66">
        <f t="shared" si="16"/>
        <v>39</v>
      </c>
      <c r="AU62" s="40">
        <v>33</v>
      </c>
      <c r="AV62" s="41">
        <v>0</v>
      </c>
      <c r="AW62" s="66">
        <f t="shared" si="17"/>
        <v>33</v>
      </c>
      <c r="AX62" s="80">
        <f t="shared" si="72"/>
        <v>2.8253424657534245E-2</v>
      </c>
      <c r="AY62" s="85">
        <f t="shared" si="19"/>
        <v>-0.15384615384615385</v>
      </c>
      <c r="AZ62" s="80">
        <f t="shared" si="62"/>
        <v>-0.15384615384615385</v>
      </c>
      <c r="BB62" s="40">
        <v>209</v>
      </c>
      <c r="BC62" s="41">
        <v>0</v>
      </c>
      <c r="BD62" s="66">
        <f t="shared" si="20"/>
        <v>209</v>
      </c>
      <c r="BE62" s="40">
        <v>376</v>
      </c>
      <c r="BF62" s="41">
        <v>0</v>
      </c>
      <c r="BG62" s="66">
        <f t="shared" si="21"/>
        <v>376</v>
      </c>
      <c r="BH62" s="80">
        <f t="shared" si="73"/>
        <v>5.8786741713570984E-2</v>
      </c>
      <c r="BI62" s="85">
        <f t="shared" si="23"/>
        <v>0.79904306220095689</v>
      </c>
      <c r="BJ62" s="80">
        <f t="shared" si="63"/>
        <v>0.79904306220095689</v>
      </c>
      <c r="BL62" s="40">
        <v>50</v>
      </c>
      <c r="BM62" s="41">
        <v>0</v>
      </c>
      <c r="BN62" s="66">
        <f t="shared" si="24"/>
        <v>50</v>
      </c>
      <c r="BO62" s="40">
        <v>10</v>
      </c>
      <c r="BP62" s="41">
        <v>0</v>
      </c>
      <c r="BQ62" s="66">
        <f t="shared" si="25"/>
        <v>10</v>
      </c>
      <c r="BR62" s="80">
        <f t="shared" si="74"/>
        <v>5.3792361484669175E-3</v>
      </c>
      <c r="BS62" s="85">
        <f t="shared" si="27"/>
        <v>-0.8</v>
      </c>
      <c r="BT62" s="80">
        <f t="shared" si="64"/>
        <v>-0.8</v>
      </c>
      <c r="BV62" s="40">
        <v>70</v>
      </c>
      <c r="BW62" s="41">
        <v>0</v>
      </c>
      <c r="BX62" s="66">
        <f t="shared" si="28"/>
        <v>70</v>
      </c>
      <c r="BY62" s="40">
        <v>76</v>
      </c>
      <c r="BZ62" s="41">
        <v>0</v>
      </c>
      <c r="CA62" s="66">
        <f t="shared" si="29"/>
        <v>76</v>
      </c>
      <c r="CB62" s="80">
        <f t="shared" si="75"/>
        <v>0.11497730711043873</v>
      </c>
      <c r="CC62" s="85">
        <f t="shared" si="31"/>
        <v>8.5714285714285715E-2</v>
      </c>
      <c r="CD62" s="80">
        <f t="shared" si="65"/>
        <v>8.5714285714285715E-2</v>
      </c>
      <c r="CF62" s="40">
        <v>43</v>
      </c>
      <c r="CG62" s="41">
        <v>0</v>
      </c>
      <c r="CH62" s="66">
        <f t="shared" si="32"/>
        <v>43</v>
      </c>
      <c r="CI62" s="40">
        <v>13</v>
      </c>
      <c r="CJ62" s="41">
        <v>0</v>
      </c>
      <c r="CK62" s="66">
        <f t="shared" si="33"/>
        <v>13</v>
      </c>
      <c r="CL62" s="80">
        <f t="shared" si="76"/>
        <v>1.3131313131313131E-2</v>
      </c>
      <c r="CM62" s="85">
        <f t="shared" si="35"/>
        <v>-0.69767441860465118</v>
      </c>
      <c r="CN62" s="80">
        <f t="shared" si="66"/>
        <v>-0.69767441860465118</v>
      </c>
      <c r="CP62" s="40">
        <v>0</v>
      </c>
      <c r="CQ62" s="41">
        <v>0</v>
      </c>
      <c r="CR62" s="66">
        <f t="shared" si="36"/>
        <v>0</v>
      </c>
      <c r="CS62" s="40">
        <v>0</v>
      </c>
      <c r="CT62" s="41">
        <v>0</v>
      </c>
      <c r="CU62" s="66">
        <f t="shared" si="37"/>
        <v>0</v>
      </c>
      <c r="CV62" s="80">
        <f t="shared" si="77"/>
        <v>0</v>
      </c>
      <c r="CW62" s="85">
        <f t="shared" si="39"/>
        <v>0</v>
      </c>
      <c r="CX62" s="80">
        <f t="shared" si="67"/>
        <v>0</v>
      </c>
    </row>
    <row r="63" spans="1:102" ht="24.95" customHeight="1">
      <c r="A63" s="3">
        <v>56</v>
      </c>
      <c r="B63" s="47" t="s">
        <v>47</v>
      </c>
      <c r="D63" s="40">
        <v>0</v>
      </c>
      <c r="E63" s="41">
        <v>0</v>
      </c>
      <c r="F63" s="66">
        <f t="shared" si="0"/>
        <v>0</v>
      </c>
      <c r="G63" s="40">
        <v>0</v>
      </c>
      <c r="H63" s="41">
        <v>0</v>
      </c>
      <c r="I63" s="66">
        <f t="shared" si="1"/>
        <v>0</v>
      </c>
      <c r="J63" s="80">
        <f t="shared" si="68"/>
        <v>0</v>
      </c>
      <c r="K63" s="85">
        <f t="shared" si="3"/>
        <v>0</v>
      </c>
      <c r="L63" s="80">
        <f t="shared" si="40"/>
        <v>0</v>
      </c>
      <c r="N63" s="40">
        <v>0</v>
      </c>
      <c r="O63" s="41">
        <v>0</v>
      </c>
      <c r="P63" s="66">
        <f t="shared" si="4"/>
        <v>0</v>
      </c>
      <c r="Q63" s="40">
        <v>0</v>
      </c>
      <c r="R63" s="41">
        <v>0</v>
      </c>
      <c r="S63" s="66">
        <f t="shared" si="5"/>
        <v>0</v>
      </c>
      <c r="T63" s="80">
        <f t="shared" si="69"/>
        <v>0</v>
      </c>
      <c r="U63" s="85">
        <f t="shared" si="7"/>
        <v>0</v>
      </c>
      <c r="V63" s="80">
        <f t="shared" si="59"/>
        <v>0</v>
      </c>
      <c r="X63" s="40">
        <v>0</v>
      </c>
      <c r="Y63" s="41">
        <v>0</v>
      </c>
      <c r="Z63" s="66">
        <f t="shared" si="8"/>
        <v>0</v>
      </c>
      <c r="AA63" s="40">
        <v>0</v>
      </c>
      <c r="AB63" s="41">
        <v>0</v>
      </c>
      <c r="AC63" s="66">
        <f t="shared" si="9"/>
        <v>0</v>
      </c>
      <c r="AD63" s="80">
        <f t="shared" si="70"/>
        <v>0</v>
      </c>
      <c r="AE63" s="85">
        <f t="shared" si="11"/>
        <v>0</v>
      </c>
      <c r="AF63" s="80">
        <f t="shared" si="60"/>
        <v>0</v>
      </c>
      <c r="AH63" s="40">
        <v>200</v>
      </c>
      <c r="AI63" s="41">
        <v>0</v>
      </c>
      <c r="AJ63" s="66">
        <f t="shared" si="12"/>
        <v>200</v>
      </c>
      <c r="AK63" s="40">
        <v>137</v>
      </c>
      <c r="AL63" s="41">
        <v>0</v>
      </c>
      <c r="AM63" s="66">
        <f t="shared" si="13"/>
        <v>137</v>
      </c>
      <c r="AN63" s="80">
        <f t="shared" si="71"/>
        <v>3.7803532008830021E-2</v>
      </c>
      <c r="AO63" s="85">
        <f t="shared" si="15"/>
        <v>-0.315</v>
      </c>
      <c r="AP63" s="80">
        <f t="shared" si="61"/>
        <v>-0.315</v>
      </c>
      <c r="AR63" s="40">
        <v>0</v>
      </c>
      <c r="AS63" s="41">
        <v>0</v>
      </c>
      <c r="AT63" s="66">
        <f t="shared" si="16"/>
        <v>0</v>
      </c>
      <c r="AU63" s="40">
        <v>0</v>
      </c>
      <c r="AV63" s="41">
        <v>0</v>
      </c>
      <c r="AW63" s="66">
        <f t="shared" si="17"/>
        <v>0</v>
      </c>
      <c r="AX63" s="80">
        <f t="shared" si="72"/>
        <v>0</v>
      </c>
      <c r="AY63" s="85">
        <f t="shared" si="19"/>
        <v>0</v>
      </c>
      <c r="AZ63" s="80">
        <f t="shared" si="62"/>
        <v>0</v>
      </c>
      <c r="BB63" s="40">
        <v>560</v>
      </c>
      <c r="BC63" s="41">
        <v>0</v>
      </c>
      <c r="BD63" s="66">
        <f t="shared" si="20"/>
        <v>560</v>
      </c>
      <c r="BE63" s="40">
        <v>597</v>
      </c>
      <c r="BF63" s="41">
        <v>0</v>
      </c>
      <c r="BG63" s="66">
        <f t="shared" si="21"/>
        <v>597</v>
      </c>
      <c r="BH63" s="80">
        <f t="shared" si="73"/>
        <v>9.3339587242026262E-2</v>
      </c>
      <c r="BI63" s="85">
        <f t="shared" si="23"/>
        <v>6.6071428571428573E-2</v>
      </c>
      <c r="BJ63" s="80">
        <f t="shared" si="63"/>
        <v>6.6071428571428573E-2</v>
      </c>
      <c r="BL63" s="40">
        <v>0</v>
      </c>
      <c r="BM63" s="41">
        <v>0</v>
      </c>
      <c r="BN63" s="66">
        <f t="shared" si="24"/>
        <v>0</v>
      </c>
      <c r="BO63" s="40">
        <v>0</v>
      </c>
      <c r="BP63" s="41">
        <v>0</v>
      </c>
      <c r="BQ63" s="66">
        <f t="shared" si="25"/>
        <v>0</v>
      </c>
      <c r="BR63" s="80">
        <f t="shared" si="74"/>
        <v>0</v>
      </c>
      <c r="BS63" s="85">
        <f t="shared" si="27"/>
        <v>0</v>
      </c>
      <c r="BT63" s="80">
        <f t="shared" si="64"/>
        <v>0</v>
      </c>
      <c r="BV63" s="40">
        <v>0</v>
      </c>
      <c r="BW63" s="41">
        <v>0</v>
      </c>
      <c r="BX63" s="66">
        <f t="shared" si="28"/>
        <v>0</v>
      </c>
      <c r="BY63" s="40">
        <v>0</v>
      </c>
      <c r="BZ63" s="41">
        <v>0</v>
      </c>
      <c r="CA63" s="66">
        <f t="shared" si="29"/>
        <v>0</v>
      </c>
      <c r="CB63" s="80">
        <f t="shared" si="75"/>
        <v>0</v>
      </c>
      <c r="CC63" s="85">
        <f t="shared" si="31"/>
        <v>0</v>
      </c>
      <c r="CD63" s="80">
        <f t="shared" si="65"/>
        <v>0</v>
      </c>
      <c r="CF63" s="40">
        <v>38</v>
      </c>
      <c r="CG63" s="41">
        <v>0</v>
      </c>
      <c r="CH63" s="66">
        <f t="shared" si="32"/>
        <v>38</v>
      </c>
      <c r="CI63" s="40">
        <v>92</v>
      </c>
      <c r="CJ63" s="41">
        <v>0</v>
      </c>
      <c r="CK63" s="66">
        <f t="shared" si="33"/>
        <v>92</v>
      </c>
      <c r="CL63" s="80">
        <f t="shared" si="76"/>
        <v>9.2929292929292931E-2</v>
      </c>
      <c r="CM63" s="85">
        <f t="shared" si="35"/>
        <v>1.4210526315789473</v>
      </c>
      <c r="CN63" s="80">
        <f t="shared" si="66"/>
        <v>1.4210526315789473</v>
      </c>
      <c r="CP63" s="40">
        <v>33</v>
      </c>
      <c r="CQ63" s="41">
        <v>0</v>
      </c>
      <c r="CR63" s="66">
        <f t="shared" si="36"/>
        <v>33</v>
      </c>
      <c r="CS63" s="40">
        <v>49</v>
      </c>
      <c r="CT63" s="41">
        <v>0</v>
      </c>
      <c r="CU63" s="66">
        <f t="shared" si="37"/>
        <v>49</v>
      </c>
      <c r="CV63" s="80">
        <f t="shared" si="77"/>
        <v>6.3225806451612909E-2</v>
      </c>
      <c r="CW63" s="85">
        <f t="shared" si="39"/>
        <v>0.48484848484848486</v>
      </c>
      <c r="CX63" s="80">
        <f t="shared" si="67"/>
        <v>0.48484848484848486</v>
      </c>
    </row>
    <row r="64" spans="1:102" ht="24.95" customHeight="1">
      <c r="A64" s="3">
        <v>57</v>
      </c>
      <c r="B64" s="47" t="s">
        <v>44</v>
      </c>
      <c r="D64" s="40">
        <v>0</v>
      </c>
      <c r="E64" s="41">
        <v>0</v>
      </c>
      <c r="F64" s="66">
        <f t="shared" si="0"/>
        <v>0</v>
      </c>
      <c r="G64" s="40">
        <v>0</v>
      </c>
      <c r="H64" s="41">
        <v>0</v>
      </c>
      <c r="I64" s="66">
        <f t="shared" si="1"/>
        <v>0</v>
      </c>
      <c r="J64" s="80">
        <f t="shared" si="68"/>
        <v>0</v>
      </c>
      <c r="K64" s="85">
        <f t="shared" si="3"/>
        <v>0</v>
      </c>
      <c r="L64" s="80">
        <f t="shared" si="40"/>
        <v>0</v>
      </c>
      <c r="N64" s="40">
        <v>0</v>
      </c>
      <c r="O64" s="41">
        <v>0</v>
      </c>
      <c r="P64" s="66">
        <f t="shared" si="4"/>
        <v>0</v>
      </c>
      <c r="Q64" s="40">
        <v>0</v>
      </c>
      <c r="R64" s="41">
        <v>0</v>
      </c>
      <c r="S64" s="66">
        <f t="shared" si="5"/>
        <v>0</v>
      </c>
      <c r="T64" s="80">
        <f t="shared" si="69"/>
        <v>0</v>
      </c>
      <c r="U64" s="85">
        <f t="shared" si="7"/>
        <v>0</v>
      </c>
      <c r="V64" s="80">
        <f t="shared" si="59"/>
        <v>0</v>
      </c>
      <c r="X64" s="40">
        <v>0</v>
      </c>
      <c r="Y64" s="41">
        <v>0</v>
      </c>
      <c r="Z64" s="66">
        <f t="shared" si="8"/>
        <v>0</v>
      </c>
      <c r="AA64" s="40">
        <v>0</v>
      </c>
      <c r="AB64" s="41">
        <v>0</v>
      </c>
      <c r="AC64" s="66">
        <f t="shared" si="9"/>
        <v>0</v>
      </c>
      <c r="AD64" s="80">
        <f t="shared" si="70"/>
        <v>0</v>
      </c>
      <c r="AE64" s="85">
        <f t="shared" si="11"/>
        <v>0</v>
      </c>
      <c r="AF64" s="80">
        <f t="shared" si="60"/>
        <v>0</v>
      </c>
      <c r="AH64" s="40">
        <v>43</v>
      </c>
      <c r="AI64" s="41">
        <v>0</v>
      </c>
      <c r="AJ64" s="66">
        <f t="shared" si="12"/>
        <v>43</v>
      </c>
      <c r="AK64" s="40">
        <v>26</v>
      </c>
      <c r="AL64" s="41">
        <v>0</v>
      </c>
      <c r="AM64" s="66">
        <f t="shared" si="13"/>
        <v>26</v>
      </c>
      <c r="AN64" s="80">
        <f t="shared" si="71"/>
        <v>7.1743929359823402E-3</v>
      </c>
      <c r="AO64" s="85">
        <f t="shared" si="15"/>
        <v>-0.39534883720930231</v>
      </c>
      <c r="AP64" s="80">
        <f t="shared" si="61"/>
        <v>-0.39534883720930231</v>
      </c>
      <c r="AR64" s="40">
        <v>0</v>
      </c>
      <c r="AS64" s="41">
        <v>0</v>
      </c>
      <c r="AT64" s="66">
        <f t="shared" si="16"/>
        <v>0</v>
      </c>
      <c r="AU64" s="40">
        <v>0</v>
      </c>
      <c r="AV64" s="41">
        <v>0</v>
      </c>
      <c r="AW64" s="66">
        <f t="shared" si="17"/>
        <v>0</v>
      </c>
      <c r="AX64" s="80">
        <f t="shared" si="72"/>
        <v>0</v>
      </c>
      <c r="AY64" s="85">
        <f t="shared" si="19"/>
        <v>0</v>
      </c>
      <c r="AZ64" s="80">
        <f t="shared" si="62"/>
        <v>0</v>
      </c>
      <c r="BB64" s="40">
        <v>0</v>
      </c>
      <c r="BC64" s="41">
        <v>0</v>
      </c>
      <c r="BD64" s="66">
        <f t="shared" si="20"/>
        <v>0</v>
      </c>
      <c r="BE64" s="40">
        <v>0</v>
      </c>
      <c r="BF64" s="41">
        <v>0</v>
      </c>
      <c r="BG64" s="66">
        <f t="shared" si="21"/>
        <v>0</v>
      </c>
      <c r="BH64" s="80">
        <f t="shared" si="73"/>
        <v>0</v>
      </c>
      <c r="BI64" s="85">
        <f t="shared" si="23"/>
        <v>0</v>
      </c>
      <c r="BJ64" s="80">
        <f t="shared" si="63"/>
        <v>0</v>
      </c>
      <c r="BL64" s="40">
        <v>0</v>
      </c>
      <c r="BM64" s="41">
        <v>0</v>
      </c>
      <c r="BN64" s="66">
        <f t="shared" si="24"/>
        <v>0</v>
      </c>
      <c r="BO64" s="40">
        <v>0</v>
      </c>
      <c r="BP64" s="41">
        <v>0</v>
      </c>
      <c r="BQ64" s="66">
        <f t="shared" si="25"/>
        <v>0</v>
      </c>
      <c r="BR64" s="80">
        <f t="shared" si="74"/>
        <v>0</v>
      </c>
      <c r="BS64" s="85">
        <f t="shared" si="27"/>
        <v>0</v>
      </c>
      <c r="BT64" s="80">
        <f t="shared" si="64"/>
        <v>0</v>
      </c>
      <c r="BV64" s="40">
        <v>0</v>
      </c>
      <c r="BW64" s="41">
        <v>0</v>
      </c>
      <c r="BX64" s="66">
        <f t="shared" si="28"/>
        <v>0</v>
      </c>
      <c r="BY64" s="40">
        <v>0</v>
      </c>
      <c r="BZ64" s="41">
        <v>0</v>
      </c>
      <c r="CA64" s="66">
        <f t="shared" si="29"/>
        <v>0</v>
      </c>
      <c r="CB64" s="80">
        <f t="shared" si="75"/>
        <v>0</v>
      </c>
      <c r="CC64" s="85">
        <f t="shared" si="31"/>
        <v>0</v>
      </c>
      <c r="CD64" s="80">
        <f t="shared" si="65"/>
        <v>0</v>
      </c>
      <c r="CF64" s="40">
        <v>0</v>
      </c>
      <c r="CG64" s="41">
        <v>0</v>
      </c>
      <c r="CH64" s="66">
        <f t="shared" si="32"/>
        <v>0</v>
      </c>
      <c r="CI64" s="40">
        <v>0</v>
      </c>
      <c r="CJ64" s="41">
        <v>0</v>
      </c>
      <c r="CK64" s="66">
        <f t="shared" si="33"/>
        <v>0</v>
      </c>
      <c r="CL64" s="80">
        <f t="shared" si="76"/>
        <v>0</v>
      </c>
      <c r="CM64" s="85">
        <f t="shared" si="35"/>
        <v>0</v>
      </c>
      <c r="CN64" s="80">
        <f t="shared" si="66"/>
        <v>0</v>
      </c>
      <c r="CP64" s="40">
        <v>0</v>
      </c>
      <c r="CQ64" s="41">
        <v>0</v>
      </c>
      <c r="CR64" s="66">
        <f t="shared" si="36"/>
        <v>0</v>
      </c>
      <c r="CS64" s="40">
        <v>0</v>
      </c>
      <c r="CT64" s="41">
        <v>0</v>
      </c>
      <c r="CU64" s="66">
        <f t="shared" si="37"/>
        <v>0</v>
      </c>
      <c r="CV64" s="80">
        <f t="shared" si="77"/>
        <v>0</v>
      </c>
      <c r="CW64" s="85">
        <f t="shared" si="39"/>
        <v>0</v>
      </c>
      <c r="CX64" s="80">
        <f t="shared" si="67"/>
        <v>0</v>
      </c>
    </row>
    <row r="65" spans="1:102" ht="24.95" customHeight="1">
      <c r="A65" s="3">
        <v>58</v>
      </c>
      <c r="B65" s="47" t="s">
        <v>111</v>
      </c>
      <c r="D65" s="40">
        <v>0</v>
      </c>
      <c r="E65" s="41">
        <v>0</v>
      </c>
      <c r="F65" s="66">
        <f t="shared" si="0"/>
        <v>0</v>
      </c>
      <c r="G65" s="40">
        <v>0</v>
      </c>
      <c r="H65" s="41">
        <v>0</v>
      </c>
      <c r="I65" s="66">
        <f t="shared" si="1"/>
        <v>0</v>
      </c>
      <c r="J65" s="80">
        <f t="shared" si="68"/>
        <v>0</v>
      </c>
      <c r="K65" s="85">
        <f t="shared" si="3"/>
        <v>0</v>
      </c>
      <c r="L65" s="80">
        <f t="shared" si="40"/>
        <v>0</v>
      </c>
      <c r="N65" s="40">
        <v>12381</v>
      </c>
      <c r="O65" s="41">
        <v>0</v>
      </c>
      <c r="P65" s="66">
        <f t="shared" si="4"/>
        <v>12381</v>
      </c>
      <c r="Q65" s="40">
        <v>15300</v>
      </c>
      <c r="R65" s="41">
        <v>0</v>
      </c>
      <c r="S65" s="66">
        <f t="shared" si="5"/>
        <v>15300</v>
      </c>
      <c r="T65" s="80">
        <f t="shared" si="69"/>
        <v>1</v>
      </c>
      <c r="U65" s="85">
        <f t="shared" si="7"/>
        <v>0.23576447782893142</v>
      </c>
      <c r="V65" s="80">
        <f t="shared" si="59"/>
        <v>0.23576447782893142</v>
      </c>
      <c r="X65" s="40">
        <v>46</v>
      </c>
      <c r="Y65" s="41">
        <v>0</v>
      </c>
      <c r="Z65" s="66">
        <f t="shared" si="8"/>
        <v>46</v>
      </c>
      <c r="AA65" s="40">
        <v>0</v>
      </c>
      <c r="AB65" s="41">
        <v>0</v>
      </c>
      <c r="AC65" s="66">
        <f t="shared" si="9"/>
        <v>0</v>
      </c>
      <c r="AD65" s="80">
        <f t="shared" si="70"/>
        <v>0</v>
      </c>
      <c r="AE65" s="85">
        <f t="shared" si="11"/>
        <v>-1</v>
      </c>
      <c r="AF65" s="80">
        <f t="shared" si="60"/>
        <v>-1</v>
      </c>
      <c r="AH65" s="40">
        <v>73</v>
      </c>
      <c r="AI65" s="41">
        <v>0</v>
      </c>
      <c r="AJ65" s="66">
        <f t="shared" si="12"/>
        <v>73</v>
      </c>
      <c r="AK65" s="40">
        <v>52</v>
      </c>
      <c r="AL65" s="41">
        <v>0</v>
      </c>
      <c r="AM65" s="66">
        <f t="shared" si="13"/>
        <v>52</v>
      </c>
      <c r="AN65" s="80">
        <f t="shared" si="71"/>
        <v>1.434878587196468E-2</v>
      </c>
      <c r="AO65" s="85">
        <f t="shared" si="15"/>
        <v>-0.28767123287671231</v>
      </c>
      <c r="AP65" s="80">
        <f t="shared" si="61"/>
        <v>-0.28767123287671231</v>
      </c>
      <c r="AR65" s="40">
        <v>0</v>
      </c>
      <c r="AS65" s="41">
        <v>0</v>
      </c>
      <c r="AT65" s="66">
        <f t="shared" si="16"/>
        <v>0</v>
      </c>
      <c r="AU65" s="40">
        <v>0</v>
      </c>
      <c r="AV65" s="41">
        <v>0</v>
      </c>
      <c r="AW65" s="66">
        <f t="shared" si="17"/>
        <v>0</v>
      </c>
      <c r="AX65" s="80">
        <f t="shared" si="72"/>
        <v>0</v>
      </c>
      <c r="AY65" s="85">
        <f t="shared" si="19"/>
        <v>0</v>
      </c>
      <c r="AZ65" s="80">
        <f t="shared" si="62"/>
        <v>0</v>
      </c>
      <c r="BB65" s="40">
        <v>0</v>
      </c>
      <c r="BC65" s="41">
        <v>0</v>
      </c>
      <c r="BD65" s="66">
        <f t="shared" si="20"/>
        <v>0</v>
      </c>
      <c r="BE65" s="40">
        <v>0</v>
      </c>
      <c r="BF65" s="41">
        <v>0</v>
      </c>
      <c r="BG65" s="66">
        <f t="shared" si="21"/>
        <v>0</v>
      </c>
      <c r="BH65" s="80">
        <f t="shared" si="73"/>
        <v>0</v>
      </c>
      <c r="BI65" s="85">
        <f t="shared" si="23"/>
        <v>0</v>
      </c>
      <c r="BJ65" s="80">
        <f t="shared" si="63"/>
        <v>0</v>
      </c>
      <c r="BL65" s="40">
        <v>118</v>
      </c>
      <c r="BM65" s="41">
        <v>0</v>
      </c>
      <c r="BN65" s="66">
        <f t="shared" si="24"/>
        <v>118</v>
      </c>
      <c r="BO65" s="40">
        <v>8</v>
      </c>
      <c r="BP65" s="41">
        <v>0</v>
      </c>
      <c r="BQ65" s="66">
        <f t="shared" si="25"/>
        <v>8</v>
      </c>
      <c r="BR65" s="80">
        <f t="shared" si="74"/>
        <v>4.3033889187735338E-3</v>
      </c>
      <c r="BS65" s="85">
        <f t="shared" si="27"/>
        <v>-0.93220338983050843</v>
      </c>
      <c r="BT65" s="80">
        <f t="shared" si="64"/>
        <v>-0.93220338983050843</v>
      </c>
      <c r="BV65" s="40">
        <v>0</v>
      </c>
      <c r="BW65" s="41">
        <v>0</v>
      </c>
      <c r="BX65" s="66">
        <f t="shared" si="28"/>
        <v>0</v>
      </c>
      <c r="BY65" s="40">
        <v>0</v>
      </c>
      <c r="BZ65" s="41">
        <v>0</v>
      </c>
      <c r="CA65" s="66">
        <f t="shared" si="29"/>
        <v>0</v>
      </c>
      <c r="CB65" s="80">
        <f t="shared" si="75"/>
        <v>0</v>
      </c>
      <c r="CC65" s="85">
        <f t="shared" si="31"/>
        <v>0</v>
      </c>
      <c r="CD65" s="80">
        <f t="shared" si="65"/>
        <v>0</v>
      </c>
      <c r="CF65" s="40">
        <v>0</v>
      </c>
      <c r="CG65" s="41">
        <v>0</v>
      </c>
      <c r="CH65" s="66">
        <f t="shared" si="32"/>
        <v>0</v>
      </c>
      <c r="CI65" s="40">
        <v>0</v>
      </c>
      <c r="CJ65" s="41">
        <v>0</v>
      </c>
      <c r="CK65" s="66">
        <f t="shared" si="33"/>
        <v>0</v>
      </c>
      <c r="CL65" s="80">
        <f t="shared" si="76"/>
        <v>0</v>
      </c>
      <c r="CM65" s="85">
        <f t="shared" si="35"/>
        <v>0</v>
      </c>
      <c r="CN65" s="80">
        <f t="shared" si="66"/>
        <v>0</v>
      </c>
      <c r="CP65" s="40">
        <v>0</v>
      </c>
      <c r="CQ65" s="41">
        <v>0</v>
      </c>
      <c r="CR65" s="66">
        <f t="shared" si="36"/>
        <v>0</v>
      </c>
      <c r="CS65" s="40">
        <v>0</v>
      </c>
      <c r="CT65" s="41">
        <v>0</v>
      </c>
      <c r="CU65" s="66">
        <f t="shared" si="37"/>
        <v>0</v>
      </c>
      <c r="CV65" s="80">
        <f t="shared" si="77"/>
        <v>0</v>
      </c>
      <c r="CW65" s="85">
        <f t="shared" si="39"/>
        <v>0</v>
      </c>
      <c r="CX65" s="80">
        <f t="shared" si="67"/>
        <v>0</v>
      </c>
    </row>
    <row r="66" spans="1:102" ht="24.95" customHeight="1">
      <c r="A66" s="3">
        <v>59</v>
      </c>
      <c r="B66" s="47" t="s">
        <v>260</v>
      </c>
      <c r="D66" s="40">
        <v>0</v>
      </c>
      <c r="E66" s="41">
        <v>0</v>
      </c>
      <c r="F66" s="66">
        <f t="shared" si="0"/>
        <v>0</v>
      </c>
      <c r="G66" s="40">
        <v>0</v>
      </c>
      <c r="H66" s="41">
        <v>0</v>
      </c>
      <c r="I66" s="66">
        <f t="shared" si="1"/>
        <v>0</v>
      </c>
      <c r="J66" s="80">
        <f t="shared" si="68"/>
        <v>0</v>
      </c>
      <c r="K66" s="85">
        <f t="shared" si="3"/>
        <v>0</v>
      </c>
      <c r="L66" s="80">
        <f t="shared" si="40"/>
        <v>0</v>
      </c>
      <c r="N66" s="40">
        <v>0</v>
      </c>
      <c r="O66" s="41">
        <v>0</v>
      </c>
      <c r="P66" s="66">
        <f t="shared" si="4"/>
        <v>0</v>
      </c>
      <c r="Q66" s="40">
        <v>0</v>
      </c>
      <c r="R66" s="41">
        <v>0</v>
      </c>
      <c r="S66" s="66">
        <f t="shared" si="5"/>
        <v>0</v>
      </c>
      <c r="T66" s="80">
        <f t="shared" si="69"/>
        <v>0</v>
      </c>
      <c r="U66" s="85">
        <f t="shared" si="7"/>
        <v>0</v>
      </c>
      <c r="V66" s="80">
        <f t="shared" si="59"/>
        <v>0</v>
      </c>
      <c r="X66" s="40">
        <v>0</v>
      </c>
      <c r="Y66" s="41">
        <v>0</v>
      </c>
      <c r="Z66" s="66">
        <f t="shared" si="8"/>
        <v>0</v>
      </c>
      <c r="AA66" s="40">
        <v>0</v>
      </c>
      <c r="AB66" s="41">
        <v>0</v>
      </c>
      <c r="AC66" s="66">
        <f t="shared" si="9"/>
        <v>0</v>
      </c>
      <c r="AD66" s="80">
        <f t="shared" si="70"/>
        <v>0</v>
      </c>
      <c r="AE66" s="85">
        <f t="shared" si="11"/>
        <v>0</v>
      </c>
      <c r="AF66" s="80">
        <f t="shared" si="60"/>
        <v>0</v>
      </c>
      <c r="AH66" s="40">
        <v>0</v>
      </c>
      <c r="AI66" s="41">
        <v>0</v>
      </c>
      <c r="AJ66" s="66">
        <f t="shared" si="12"/>
        <v>0</v>
      </c>
      <c r="AK66" s="40">
        <v>0</v>
      </c>
      <c r="AL66" s="41">
        <v>0</v>
      </c>
      <c r="AM66" s="66">
        <f t="shared" si="13"/>
        <v>0</v>
      </c>
      <c r="AN66" s="80">
        <f t="shared" si="71"/>
        <v>0</v>
      </c>
      <c r="AO66" s="85">
        <f t="shared" si="15"/>
        <v>0</v>
      </c>
      <c r="AP66" s="80">
        <f t="shared" si="61"/>
        <v>0</v>
      </c>
      <c r="AR66" s="40">
        <v>0</v>
      </c>
      <c r="AS66" s="41">
        <v>0</v>
      </c>
      <c r="AT66" s="66">
        <f t="shared" si="16"/>
        <v>0</v>
      </c>
      <c r="AU66" s="40">
        <v>1</v>
      </c>
      <c r="AV66" s="41">
        <v>0</v>
      </c>
      <c r="AW66" s="66">
        <f t="shared" si="17"/>
        <v>1</v>
      </c>
      <c r="AX66" s="80">
        <f t="shared" si="72"/>
        <v>8.5616438356164379E-4</v>
      </c>
      <c r="AY66" s="85">
        <f t="shared" si="19"/>
        <v>0</v>
      </c>
      <c r="AZ66" s="80">
        <f t="shared" si="62"/>
        <v>0</v>
      </c>
      <c r="BB66" s="40">
        <v>0</v>
      </c>
      <c r="BC66" s="41">
        <v>0</v>
      </c>
      <c r="BD66" s="66">
        <f t="shared" si="20"/>
        <v>0</v>
      </c>
      <c r="BE66" s="40">
        <v>0</v>
      </c>
      <c r="BF66" s="41">
        <v>0</v>
      </c>
      <c r="BG66" s="66">
        <f t="shared" si="21"/>
        <v>0</v>
      </c>
      <c r="BH66" s="80">
        <f t="shared" si="73"/>
        <v>0</v>
      </c>
      <c r="BI66" s="85">
        <f t="shared" si="23"/>
        <v>0</v>
      </c>
      <c r="BJ66" s="80">
        <f t="shared" si="63"/>
        <v>0</v>
      </c>
      <c r="BL66" s="40">
        <v>0</v>
      </c>
      <c r="BM66" s="41">
        <v>0</v>
      </c>
      <c r="BN66" s="66">
        <f t="shared" si="24"/>
        <v>0</v>
      </c>
      <c r="BO66" s="40">
        <v>0</v>
      </c>
      <c r="BP66" s="41">
        <v>0</v>
      </c>
      <c r="BQ66" s="66">
        <f t="shared" si="25"/>
        <v>0</v>
      </c>
      <c r="BR66" s="80">
        <f t="shared" si="74"/>
        <v>0</v>
      </c>
      <c r="BS66" s="85">
        <f t="shared" si="27"/>
        <v>0</v>
      </c>
      <c r="BT66" s="80">
        <f t="shared" si="64"/>
        <v>0</v>
      </c>
      <c r="BV66" s="40">
        <v>0</v>
      </c>
      <c r="BW66" s="41">
        <v>0</v>
      </c>
      <c r="BX66" s="66">
        <f t="shared" si="28"/>
        <v>0</v>
      </c>
      <c r="BY66" s="40">
        <v>0</v>
      </c>
      <c r="BZ66" s="41">
        <v>0</v>
      </c>
      <c r="CA66" s="66">
        <f t="shared" si="29"/>
        <v>0</v>
      </c>
      <c r="CB66" s="80">
        <f t="shared" si="75"/>
        <v>0</v>
      </c>
      <c r="CC66" s="85">
        <f t="shared" si="31"/>
        <v>0</v>
      </c>
      <c r="CD66" s="80">
        <f t="shared" si="65"/>
        <v>0</v>
      </c>
      <c r="CF66" s="40">
        <v>0</v>
      </c>
      <c r="CG66" s="41">
        <v>0</v>
      </c>
      <c r="CH66" s="66">
        <f t="shared" si="32"/>
        <v>0</v>
      </c>
      <c r="CI66" s="40">
        <v>0</v>
      </c>
      <c r="CJ66" s="41">
        <v>0</v>
      </c>
      <c r="CK66" s="66">
        <f t="shared" si="33"/>
        <v>0</v>
      </c>
      <c r="CL66" s="80">
        <f t="shared" si="76"/>
        <v>0</v>
      </c>
      <c r="CM66" s="85">
        <f t="shared" si="35"/>
        <v>0</v>
      </c>
      <c r="CN66" s="80">
        <f t="shared" si="66"/>
        <v>0</v>
      </c>
      <c r="CP66" s="40">
        <v>0</v>
      </c>
      <c r="CQ66" s="41">
        <v>0</v>
      </c>
      <c r="CR66" s="66">
        <f t="shared" si="36"/>
        <v>0</v>
      </c>
      <c r="CS66" s="40">
        <v>0</v>
      </c>
      <c r="CT66" s="41">
        <v>0</v>
      </c>
      <c r="CU66" s="66">
        <f t="shared" si="37"/>
        <v>0</v>
      </c>
      <c r="CV66" s="80">
        <f t="shared" si="77"/>
        <v>0</v>
      </c>
      <c r="CW66" s="85">
        <f t="shared" si="39"/>
        <v>0</v>
      </c>
      <c r="CX66" s="80">
        <f t="shared" si="67"/>
        <v>0</v>
      </c>
    </row>
    <row r="67" spans="1:102" ht="24.95" customHeight="1">
      <c r="A67" s="3">
        <v>60</v>
      </c>
      <c r="B67" s="47" t="s">
        <v>222</v>
      </c>
      <c r="D67" s="40">
        <v>0</v>
      </c>
      <c r="E67" s="41">
        <v>0</v>
      </c>
      <c r="F67" s="66">
        <f t="shared" si="0"/>
        <v>0</v>
      </c>
      <c r="G67" s="40">
        <v>0</v>
      </c>
      <c r="H67" s="41">
        <v>0</v>
      </c>
      <c r="I67" s="66">
        <f t="shared" si="1"/>
        <v>0</v>
      </c>
      <c r="J67" s="80">
        <f t="shared" si="68"/>
        <v>0</v>
      </c>
      <c r="K67" s="85">
        <f t="shared" si="3"/>
        <v>0</v>
      </c>
      <c r="L67" s="80">
        <f t="shared" si="40"/>
        <v>0</v>
      </c>
      <c r="N67" s="40">
        <v>0</v>
      </c>
      <c r="O67" s="41">
        <v>0</v>
      </c>
      <c r="P67" s="66">
        <f t="shared" si="4"/>
        <v>0</v>
      </c>
      <c r="Q67" s="40">
        <v>0</v>
      </c>
      <c r="R67" s="41">
        <v>0</v>
      </c>
      <c r="S67" s="66">
        <f t="shared" si="5"/>
        <v>0</v>
      </c>
      <c r="T67" s="80">
        <f t="shared" si="69"/>
        <v>0</v>
      </c>
      <c r="U67" s="85">
        <f t="shared" si="7"/>
        <v>0</v>
      </c>
      <c r="V67" s="80">
        <f t="shared" si="59"/>
        <v>0</v>
      </c>
      <c r="X67" s="40">
        <v>0</v>
      </c>
      <c r="Y67" s="41">
        <v>0</v>
      </c>
      <c r="Z67" s="66">
        <f t="shared" si="8"/>
        <v>0</v>
      </c>
      <c r="AA67" s="40">
        <v>0</v>
      </c>
      <c r="AB67" s="41">
        <v>0</v>
      </c>
      <c r="AC67" s="66">
        <f t="shared" si="9"/>
        <v>0</v>
      </c>
      <c r="AD67" s="80">
        <f t="shared" si="70"/>
        <v>0</v>
      </c>
      <c r="AE67" s="85">
        <f t="shared" si="11"/>
        <v>0</v>
      </c>
      <c r="AF67" s="80">
        <f t="shared" si="60"/>
        <v>0</v>
      </c>
      <c r="AH67" s="40">
        <v>0</v>
      </c>
      <c r="AI67" s="41">
        <v>0</v>
      </c>
      <c r="AJ67" s="66">
        <f t="shared" si="12"/>
        <v>0</v>
      </c>
      <c r="AK67" s="40">
        <v>0</v>
      </c>
      <c r="AL67" s="41">
        <v>0</v>
      </c>
      <c r="AM67" s="66">
        <f t="shared" si="13"/>
        <v>0</v>
      </c>
      <c r="AN67" s="80">
        <f t="shared" si="71"/>
        <v>0</v>
      </c>
      <c r="AO67" s="85">
        <f t="shared" si="15"/>
        <v>0</v>
      </c>
      <c r="AP67" s="80">
        <f t="shared" si="61"/>
        <v>0</v>
      </c>
      <c r="AR67" s="40">
        <v>0</v>
      </c>
      <c r="AS67" s="41">
        <v>0</v>
      </c>
      <c r="AT67" s="66">
        <f t="shared" si="16"/>
        <v>0</v>
      </c>
      <c r="AU67" s="40">
        <v>0</v>
      </c>
      <c r="AV67" s="41">
        <v>0</v>
      </c>
      <c r="AW67" s="66">
        <f t="shared" si="17"/>
        <v>0</v>
      </c>
      <c r="AX67" s="80">
        <f t="shared" si="72"/>
        <v>0</v>
      </c>
      <c r="AY67" s="85">
        <f t="shared" si="19"/>
        <v>0</v>
      </c>
      <c r="AZ67" s="80">
        <f t="shared" si="62"/>
        <v>0</v>
      </c>
      <c r="BB67" s="40">
        <v>1</v>
      </c>
      <c r="BC67" s="41">
        <v>0</v>
      </c>
      <c r="BD67" s="66">
        <f t="shared" si="20"/>
        <v>1</v>
      </c>
      <c r="BE67" s="40">
        <v>0</v>
      </c>
      <c r="BF67" s="41">
        <v>0</v>
      </c>
      <c r="BG67" s="66">
        <f t="shared" si="21"/>
        <v>0</v>
      </c>
      <c r="BH67" s="80">
        <f t="shared" si="73"/>
        <v>0</v>
      </c>
      <c r="BI67" s="85">
        <f t="shared" si="23"/>
        <v>-1</v>
      </c>
      <c r="BJ67" s="80">
        <f t="shared" si="63"/>
        <v>-1</v>
      </c>
      <c r="BL67" s="40">
        <v>0</v>
      </c>
      <c r="BM67" s="41">
        <v>0</v>
      </c>
      <c r="BN67" s="66">
        <f t="shared" si="24"/>
        <v>0</v>
      </c>
      <c r="BO67" s="40">
        <v>0</v>
      </c>
      <c r="BP67" s="41">
        <v>0</v>
      </c>
      <c r="BQ67" s="66">
        <f t="shared" si="25"/>
        <v>0</v>
      </c>
      <c r="BR67" s="80">
        <f t="shared" si="74"/>
        <v>0</v>
      </c>
      <c r="BS67" s="85">
        <f t="shared" si="27"/>
        <v>0</v>
      </c>
      <c r="BT67" s="80">
        <f t="shared" si="64"/>
        <v>0</v>
      </c>
      <c r="BV67" s="40">
        <v>0</v>
      </c>
      <c r="BW67" s="41">
        <v>0</v>
      </c>
      <c r="BX67" s="66">
        <f t="shared" si="28"/>
        <v>0</v>
      </c>
      <c r="BY67" s="40">
        <v>0</v>
      </c>
      <c r="BZ67" s="41">
        <v>0</v>
      </c>
      <c r="CA67" s="66">
        <f t="shared" si="29"/>
        <v>0</v>
      </c>
      <c r="CB67" s="80">
        <f t="shared" si="75"/>
        <v>0</v>
      </c>
      <c r="CC67" s="85">
        <f t="shared" si="31"/>
        <v>0</v>
      </c>
      <c r="CD67" s="80">
        <f t="shared" si="65"/>
        <v>0</v>
      </c>
      <c r="CF67" s="40">
        <v>0</v>
      </c>
      <c r="CG67" s="41">
        <v>0</v>
      </c>
      <c r="CH67" s="66">
        <f t="shared" si="32"/>
        <v>0</v>
      </c>
      <c r="CI67" s="40">
        <v>0</v>
      </c>
      <c r="CJ67" s="41">
        <v>0</v>
      </c>
      <c r="CK67" s="66">
        <f t="shared" si="33"/>
        <v>0</v>
      </c>
      <c r="CL67" s="80">
        <f t="shared" si="76"/>
        <v>0</v>
      </c>
      <c r="CM67" s="85">
        <f t="shared" si="35"/>
        <v>0</v>
      </c>
      <c r="CN67" s="80">
        <f t="shared" si="66"/>
        <v>0</v>
      </c>
      <c r="CP67" s="40">
        <v>0</v>
      </c>
      <c r="CQ67" s="41">
        <v>0</v>
      </c>
      <c r="CR67" s="66">
        <f t="shared" si="36"/>
        <v>0</v>
      </c>
      <c r="CS67" s="40">
        <v>0</v>
      </c>
      <c r="CT67" s="41">
        <v>0</v>
      </c>
      <c r="CU67" s="66">
        <f t="shared" si="37"/>
        <v>0</v>
      </c>
      <c r="CV67" s="80">
        <f t="shared" si="77"/>
        <v>0</v>
      </c>
      <c r="CW67" s="85">
        <f t="shared" si="39"/>
        <v>0</v>
      </c>
      <c r="CX67" s="80">
        <f t="shared" si="67"/>
        <v>0</v>
      </c>
    </row>
    <row r="68" spans="1:102" ht="24.95" customHeight="1">
      <c r="A68" s="3">
        <v>61</v>
      </c>
      <c r="B68" s="47" t="s">
        <v>196</v>
      </c>
      <c r="D68" s="40">
        <v>0</v>
      </c>
      <c r="E68" s="41">
        <v>0</v>
      </c>
      <c r="F68" s="66">
        <f t="shared" si="0"/>
        <v>0</v>
      </c>
      <c r="G68" s="40">
        <v>0</v>
      </c>
      <c r="H68" s="41">
        <v>0</v>
      </c>
      <c r="I68" s="66">
        <f t="shared" si="1"/>
        <v>0</v>
      </c>
      <c r="J68" s="80">
        <f t="shared" si="68"/>
        <v>0</v>
      </c>
      <c r="K68" s="85">
        <f t="shared" si="3"/>
        <v>0</v>
      </c>
      <c r="L68" s="80">
        <f t="shared" si="40"/>
        <v>0</v>
      </c>
      <c r="N68" s="40">
        <v>0</v>
      </c>
      <c r="O68" s="41">
        <v>0</v>
      </c>
      <c r="P68" s="66">
        <f t="shared" si="4"/>
        <v>0</v>
      </c>
      <c r="Q68" s="40">
        <v>0</v>
      </c>
      <c r="R68" s="41">
        <v>0</v>
      </c>
      <c r="S68" s="66">
        <f t="shared" si="5"/>
        <v>0</v>
      </c>
      <c r="T68" s="80">
        <f t="shared" si="69"/>
        <v>0</v>
      </c>
      <c r="U68" s="85">
        <f t="shared" si="7"/>
        <v>0</v>
      </c>
      <c r="V68" s="80">
        <f t="shared" si="59"/>
        <v>0</v>
      </c>
      <c r="X68" s="40">
        <v>0</v>
      </c>
      <c r="Y68" s="41">
        <v>0</v>
      </c>
      <c r="Z68" s="66">
        <f t="shared" si="8"/>
        <v>0</v>
      </c>
      <c r="AA68" s="40">
        <v>0</v>
      </c>
      <c r="AB68" s="41">
        <v>0</v>
      </c>
      <c r="AC68" s="66">
        <f t="shared" si="9"/>
        <v>0</v>
      </c>
      <c r="AD68" s="80">
        <f t="shared" si="70"/>
        <v>0</v>
      </c>
      <c r="AE68" s="85">
        <f t="shared" si="11"/>
        <v>0</v>
      </c>
      <c r="AF68" s="80">
        <f t="shared" si="60"/>
        <v>0</v>
      </c>
      <c r="AH68" s="40">
        <v>0</v>
      </c>
      <c r="AI68" s="41">
        <v>0</v>
      </c>
      <c r="AJ68" s="66">
        <f t="shared" si="12"/>
        <v>0</v>
      </c>
      <c r="AK68" s="40">
        <v>0</v>
      </c>
      <c r="AL68" s="41">
        <v>0</v>
      </c>
      <c r="AM68" s="66">
        <f t="shared" si="13"/>
        <v>0</v>
      </c>
      <c r="AN68" s="80">
        <f t="shared" si="71"/>
        <v>0</v>
      </c>
      <c r="AO68" s="85">
        <f t="shared" si="15"/>
        <v>0</v>
      </c>
      <c r="AP68" s="80">
        <f t="shared" si="61"/>
        <v>0</v>
      </c>
      <c r="AR68" s="40">
        <v>0</v>
      </c>
      <c r="AS68" s="41">
        <v>0</v>
      </c>
      <c r="AT68" s="66">
        <f t="shared" si="16"/>
        <v>0</v>
      </c>
      <c r="AU68" s="40">
        <v>0</v>
      </c>
      <c r="AV68" s="41">
        <v>0</v>
      </c>
      <c r="AW68" s="66">
        <f t="shared" si="17"/>
        <v>0</v>
      </c>
      <c r="AX68" s="80">
        <f t="shared" si="72"/>
        <v>0</v>
      </c>
      <c r="AY68" s="85">
        <f t="shared" si="19"/>
        <v>0</v>
      </c>
      <c r="AZ68" s="80">
        <f t="shared" si="62"/>
        <v>0</v>
      </c>
      <c r="BB68" s="40">
        <v>0</v>
      </c>
      <c r="BC68" s="41">
        <v>0</v>
      </c>
      <c r="BD68" s="66">
        <f t="shared" si="20"/>
        <v>0</v>
      </c>
      <c r="BE68" s="40">
        <v>0</v>
      </c>
      <c r="BF68" s="41">
        <v>0</v>
      </c>
      <c r="BG68" s="66">
        <f t="shared" si="21"/>
        <v>0</v>
      </c>
      <c r="BH68" s="80">
        <f t="shared" si="73"/>
        <v>0</v>
      </c>
      <c r="BI68" s="85">
        <f t="shared" si="23"/>
        <v>0</v>
      </c>
      <c r="BJ68" s="80">
        <f t="shared" si="63"/>
        <v>0</v>
      </c>
      <c r="BL68" s="40">
        <v>19</v>
      </c>
      <c r="BM68" s="41">
        <v>0</v>
      </c>
      <c r="BN68" s="66">
        <f t="shared" si="24"/>
        <v>19</v>
      </c>
      <c r="BO68" s="40">
        <v>2</v>
      </c>
      <c r="BP68" s="41">
        <v>0</v>
      </c>
      <c r="BQ68" s="66">
        <f t="shared" si="25"/>
        <v>2</v>
      </c>
      <c r="BR68" s="80">
        <f t="shared" si="74"/>
        <v>1.0758472296933835E-3</v>
      </c>
      <c r="BS68" s="85">
        <f t="shared" si="27"/>
        <v>-0.89473684210526316</v>
      </c>
      <c r="BT68" s="80">
        <f t="shared" si="64"/>
        <v>-0.89473684210526316</v>
      </c>
      <c r="BV68" s="40">
        <v>0</v>
      </c>
      <c r="BW68" s="41">
        <v>0</v>
      </c>
      <c r="BX68" s="66">
        <f t="shared" si="28"/>
        <v>0</v>
      </c>
      <c r="BY68" s="40">
        <v>0</v>
      </c>
      <c r="BZ68" s="41">
        <v>0</v>
      </c>
      <c r="CA68" s="66">
        <f t="shared" si="29"/>
        <v>0</v>
      </c>
      <c r="CB68" s="80">
        <f t="shared" si="75"/>
        <v>0</v>
      </c>
      <c r="CC68" s="85">
        <f t="shared" si="31"/>
        <v>0</v>
      </c>
      <c r="CD68" s="80">
        <f t="shared" si="65"/>
        <v>0</v>
      </c>
      <c r="CF68" s="40">
        <v>0</v>
      </c>
      <c r="CG68" s="41">
        <v>0</v>
      </c>
      <c r="CH68" s="66">
        <f t="shared" si="32"/>
        <v>0</v>
      </c>
      <c r="CI68" s="40">
        <v>0</v>
      </c>
      <c r="CJ68" s="41">
        <v>0</v>
      </c>
      <c r="CK68" s="66">
        <f t="shared" si="33"/>
        <v>0</v>
      </c>
      <c r="CL68" s="80">
        <f t="shared" si="76"/>
        <v>0</v>
      </c>
      <c r="CM68" s="85">
        <f t="shared" si="35"/>
        <v>0</v>
      </c>
      <c r="CN68" s="80">
        <f t="shared" si="66"/>
        <v>0</v>
      </c>
      <c r="CP68" s="40">
        <v>0</v>
      </c>
      <c r="CQ68" s="41">
        <v>0</v>
      </c>
      <c r="CR68" s="66">
        <f t="shared" si="36"/>
        <v>0</v>
      </c>
      <c r="CS68" s="40">
        <v>0</v>
      </c>
      <c r="CT68" s="41">
        <v>0</v>
      </c>
      <c r="CU68" s="66">
        <f t="shared" si="37"/>
        <v>0</v>
      </c>
      <c r="CV68" s="80">
        <f t="shared" si="77"/>
        <v>0</v>
      </c>
      <c r="CW68" s="85">
        <f t="shared" si="39"/>
        <v>0</v>
      </c>
      <c r="CX68" s="80">
        <f t="shared" si="67"/>
        <v>0</v>
      </c>
    </row>
    <row r="69" spans="1:102" ht="24.95" customHeight="1">
      <c r="A69" s="3">
        <v>62</v>
      </c>
      <c r="B69" s="47" t="s">
        <v>287</v>
      </c>
      <c r="D69" s="40">
        <v>0</v>
      </c>
      <c r="E69" s="41">
        <v>0</v>
      </c>
      <c r="F69" s="66">
        <f t="shared" si="0"/>
        <v>0</v>
      </c>
      <c r="G69" s="40">
        <v>0</v>
      </c>
      <c r="H69" s="41">
        <v>0</v>
      </c>
      <c r="I69" s="66">
        <f t="shared" si="1"/>
        <v>0</v>
      </c>
      <c r="J69" s="80">
        <f t="shared" si="68"/>
        <v>0</v>
      </c>
      <c r="K69" s="85">
        <f t="shared" si="3"/>
        <v>0</v>
      </c>
      <c r="L69" s="80">
        <f t="shared" si="40"/>
        <v>0</v>
      </c>
      <c r="N69" s="40">
        <v>0</v>
      </c>
      <c r="O69" s="41">
        <v>0</v>
      </c>
      <c r="P69" s="66">
        <f t="shared" si="4"/>
        <v>0</v>
      </c>
      <c r="Q69" s="40">
        <v>0</v>
      </c>
      <c r="R69" s="41">
        <v>0</v>
      </c>
      <c r="S69" s="66">
        <f t="shared" si="5"/>
        <v>0</v>
      </c>
      <c r="T69" s="80">
        <f t="shared" si="69"/>
        <v>0</v>
      </c>
      <c r="U69" s="85">
        <f t="shared" si="7"/>
        <v>0</v>
      </c>
      <c r="V69" s="80">
        <f t="shared" si="59"/>
        <v>0</v>
      </c>
      <c r="X69" s="40">
        <v>0</v>
      </c>
      <c r="Y69" s="41">
        <v>0</v>
      </c>
      <c r="Z69" s="66">
        <f t="shared" si="8"/>
        <v>0</v>
      </c>
      <c r="AA69" s="40">
        <v>0</v>
      </c>
      <c r="AB69" s="41">
        <v>0</v>
      </c>
      <c r="AC69" s="66">
        <f t="shared" si="9"/>
        <v>0</v>
      </c>
      <c r="AD69" s="80">
        <f t="shared" si="70"/>
        <v>0</v>
      </c>
      <c r="AE69" s="85">
        <f t="shared" si="11"/>
        <v>0</v>
      </c>
      <c r="AF69" s="80">
        <f t="shared" si="60"/>
        <v>0</v>
      </c>
      <c r="AH69" s="40">
        <v>0</v>
      </c>
      <c r="AI69" s="41">
        <v>0</v>
      </c>
      <c r="AJ69" s="66">
        <f t="shared" si="12"/>
        <v>0</v>
      </c>
      <c r="AK69" s="40">
        <v>0</v>
      </c>
      <c r="AL69" s="41">
        <v>0</v>
      </c>
      <c r="AM69" s="66">
        <f t="shared" si="13"/>
        <v>0</v>
      </c>
      <c r="AN69" s="80">
        <f t="shared" si="71"/>
        <v>0</v>
      </c>
      <c r="AO69" s="85">
        <f t="shared" si="15"/>
        <v>0</v>
      </c>
      <c r="AP69" s="80">
        <f t="shared" si="61"/>
        <v>0</v>
      </c>
      <c r="AR69" s="40">
        <v>0</v>
      </c>
      <c r="AS69" s="41">
        <v>0</v>
      </c>
      <c r="AT69" s="66">
        <f t="shared" si="16"/>
        <v>0</v>
      </c>
      <c r="AU69" s="40">
        <v>0</v>
      </c>
      <c r="AV69" s="41">
        <v>0</v>
      </c>
      <c r="AW69" s="66">
        <f t="shared" si="17"/>
        <v>0</v>
      </c>
      <c r="AX69" s="80">
        <f t="shared" si="72"/>
        <v>0</v>
      </c>
      <c r="AY69" s="85">
        <f t="shared" si="19"/>
        <v>0</v>
      </c>
      <c r="AZ69" s="80">
        <f t="shared" si="62"/>
        <v>0</v>
      </c>
      <c r="BB69" s="40">
        <v>0</v>
      </c>
      <c r="BC69" s="41">
        <v>0</v>
      </c>
      <c r="BD69" s="66">
        <f t="shared" si="20"/>
        <v>0</v>
      </c>
      <c r="BE69" s="40">
        <v>0</v>
      </c>
      <c r="BF69" s="41">
        <v>0</v>
      </c>
      <c r="BG69" s="66">
        <f t="shared" si="21"/>
        <v>0</v>
      </c>
      <c r="BH69" s="80">
        <f t="shared" si="73"/>
        <v>0</v>
      </c>
      <c r="BI69" s="85">
        <f t="shared" si="23"/>
        <v>0</v>
      </c>
      <c r="BJ69" s="80">
        <f t="shared" si="63"/>
        <v>0</v>
      </c>
      <c r="BL69" s="40">
        <v>0</v>
      </c>
      <c r="BM69" s="41">
        <v>0</v>
      </c>
      <c r="BN69" s="66">
        <f t="shared" si="24"/>
        <v>0</v>
      </c>
      <c r="BO69" s="40">
        <v>0</v>
      </c>
      <c r="BP69" s="41">
        <v>0</v>
      </c>
      <c r="BQ69" s="66">
        <f t="shared" si="25"/>
        <v>0</v>
      </c>
      <c r="BR69" s="80">
        <f t="shared" si="74"/>
        <v>0</v>
      </c>
      <c r="BS69" s="85">
        <f t="shared" si="27"/>
        <v>0</v>
      </c>
      <c r="BT69" s="80">
        <f t="shared" si="64"/>
        <v>0</v>
      </c>
      <c r="BV69" s="40">
        <v>0</v>
      </c>
      <c r="BW69" s="41">
        <v>0</v>
      </c>
      <c r="BX69" s="66">
        <f t="shared" si="28"/>
        <v>0</v>
      </c>
      <c r="BY69" s="40">
        <v>0</v>
      </c>
      <c r="BZ69" s="41">
        <v>0</v>
      </c>
      <c r="CA69" s="66">
        <f t="shared" si="29"/>
        <v>0</v>
      </c>
      <c r="CB69" s="80">
        <f t="shared" si="75"/>
        <v>0</v>
      </c>
      <c r="CC69" s="85">
        <f t="shared" si="31"/>
        <v>0</v>
      </c>
      <c r="CD69" s="80">
        <f t="shared" si="65"/>
        <v>0</v>
      </c>
      <c r="CF69" s="40">
        <v>2</v>
      </c>
      <c r="CG69" s="41">
        <v>0</v>
      </c>
      <c r="CH69" s="66">
        <f t="shared" si="32"/>
        <v>2</v>
      </c>
      <c r="CI69" s="40">
        <v>0</v>
      </c>
      <c r="CJ69" s="41">
        <v>0</v>
      </c>
      <c r="CK69" s="66">
        <f t="shared" si="33"/>
        <v>0</v>
      </c>
      <c r="CL69" s="80">
        <f t="shared" si="76"/>
        <v>0</v>
      </c>
      <c r="CM69" s="85">
        <f t="shared" si="35"/>
        <v>-1</v>
      </c>
      <c r="CN69" s="80">
        <f t="shared" si="66"/>
        <v>-1</v>
      </c>
      <c r="CP69" s="40">
        <v>0</v>
      </c>
      <c r="CQ69" s="41">
        <v>0</v>
      </c>
      <c r="CR69" s="66">
        <f t="shared" si="36"/>
        <v>0</v>
      </c>
      <c r="CS69" s="40">
        <v>0</v>
      </c>
      <c r="CT69" s="41">
        <v>0</v>
      </c>
      <c r="CU69" s="66">
        <f t="shared" si="37"/>
        <v>0</v>
      </c>
      <c r="CV69" s="80">
        <f t="shared" si="77"/>
        <v>0</v>
      </c>
      <c r="CW69" s="85">
        <f t="shared" si="39"/>
        <v>0</v>
      </c>
      <c r="CX69" s="80">
        <f t="shared" si="67"/>
        <v>0</v>
      </c>
    </row>
    <row r="70" spans="1:102" ht="24.95" customHeight="1">
      <c r="A70" s="3">
        <v>63</v>
      </c>
      <c r="B70" s="47" t="s">
        <v>50</v>
      </c>
      <c r="D70" s="40">
        <v>0</v>
      </c>
      <c r="E70" s="41">
        <v>2</v>
      </c>
      <c r="F70" s="66">
        <f t="shared" si="0"/>
        <v>2</v>
      </c>
      <c r="G70" s="40">
        <v>0</v>
      </c>
      <c r="H70" s="41">
        <v>0</v>
      </c>
      <c r="I70" s="66">
        <f t="shared" si="1"/>
        <v>0</v>
      </c>
      <c r="J70" s="80">
        <f t="shared" si="68"/>
        <v>0</v>
      </c>
      <c r="K70" s="85">
        <f t="shared" si="3"/>
        <v>-1</v>
      </c>
      <c r="L70" s="80">
        <f t="shared" si="40"/>
        <v>-1</v>
      </c>
      <c r="N70" s="40">
        <v>0</v>
      </c>
      <c r="O70" s="41">
        <v>0</v>
      </c>
      <c r="P70" s="66">
        <f t="shared" si="4"/>
        <v>0</v>
      </c>
      <c r="Q70" s="40">
        <v>0</v>
      </c>
      <c r="R70" s="41">
        <v>0</v>
      </c>
      <c r="S70" s="66">
        <f t="shared" si="5"/>
        <v>0</v>
      </c>
      <c r="T70" s="80">
        <f t="shared" si="69"/>
        <v>0</v>
      </c>
      <c r="U70" s="85">
        <f t="shared" si="7"/>
        <v>0</v>
      </c>
      <c r="V70" s="80">
        <f t="shared" si="59"/>
        <v>0</v>
      </c>
      <c r="X70" s="40">
        <v>104</v>
      </c>
      <c r="Y70" s="41">
        <v>0</v>
      </c>
      <c r="Z70" s="66">
        <f t="shared" si="8"/>
        <v>104</v>
      </c>
      <c r="AA70" s="40">
        <v>16</v>
      </c>
      <c r="AB70" s="41">
        <v>0</v>
      </c>
      <c r="AC70" s="66">
        <f t="shared" si="9"/>
        <v>16</v>
      </c>
      <c r="AD70" s="80">
        <f t="shared" si="70"/>
        <v>2.7383193564949511E-3</v>
      </c>
      <c r="AE70" s="85">
        <f t="shared" si="11"/>
        <v>-0.84615384615384615</v>
      </c>
      <c r="AF70" s="80">
        <f t="shared" si="60"/>
        <v>-0.84615384615384615</v>
      </c>
      <c r="AH70" s="40">
        <v>77</v>
      </c>
      <c r="AI70" s="41">
        <v>0</v>
      </c>
      <c r="AJ70" s="66">
        <f t="shared" si="12"/>
        <v>77</v>
      </c>
      <c r="AK70" s="40">
        <v>18</v>
      </c>
      <c r="AL70" s="41">
        <v>0</v>
      </c>
      <c r="AM70" s="66">
        <f t="shared" si="13"/>
        <v>18</v>
      </c>
      <c r="AN70" s="80">
        <f t="shared" si="71"/>
        <v>4.9668874172185433E-3</v>
      </c>
      <c r="AO70" s="85">
        <f t="shared" si="15"/>
        <v>-0.76623376623376627</v>
      </c>
      <c r="AP70" s="80">
        <f t="shared" si="61"/>
        <v>-0.76623376623376627</v>
      </c>
      <c r="AR70" s="40">
        <v>7</v>
      </c>
      <c r="AS70" s="41">
        <v>0</v>
      </c>
      <c r="AT70" s="66">
        <f t="shared" si="16"/>
        <v>7</v>
      </c>
      <c r="AU70" s="40">
        <v>5</v>
      </c>
      <c r="AV70" s="41">
        <v>0</v>
      </c>
      <c r="AW70" s="66">
        <f t="shared" si="17"/>
        <v>5</v>
      </c>
      <c r="AX70" s="80">
        <f t="shared" si="72"/>
        <v>4.2808219178082189E-3</v>
      </c>
      <c r="AY70" s="85">
        <f t="shared" si="19"/>
        <v>-0.2857142857142857</v>
      </c>
      <c r="AZ70" s="80">
        <f t="shared" si="62"/>
        <v>-0.2857142857142857</v>
      </c>
      <c r="BB70" s="40">
        <v>0</v>
      </c>
      <c r="BC70" s="41">
        <v>0</v>
      </c>
      <c r="BD70" s="66">
        <f t="shared" si="20"/>
        <v>0</v>
      </c>
      <c r="BE70" s="40">
        <v>0</v>
      </c>
      <c r="BF70" s="41">
        <v>0</v>
      </c>
      <c r="BG70" s="66">
        <f t="shared" si="21"/>
        <v>0</v>
      </c>
      <c r="BH70" s="80">
        <f t="shared" si="73"/>
        <v>0</v>
      </c>
      <c r="BI70" s="85">
        <f t="shared" si="23"/>
        <v>0</v>
      </c>
      <c r="BJ70" s="80">
        <f t="shared" si="63"/>
        <v>0</v>
      </c>
      <c r="BL70" s="40">
        <v>0</v>
      </c>
      <c r="BM70" s="41">
        <v>0</v>
      </c>
      <c r="BN70" s="66">
        <f t="shared" si="24"/>
        <v>0</v>
      </c>
      <c r="BO70" s="40">
        <v>0</v>
      </c>
      <c r="BP70" s="41">
        <v>0</v>
      </c>
      <c r="BQ70" s="66">
        <f t="shared" si="25"/>
        <v>0</v>
      </c>
      <c r="BR70" s="80">
        <f t="shared" si="74"/>
        <v>0</v>
      </c>
      <c r="BS70" s="85">
        <f t="shared" si="27"/>
        <v>0</v>
      </c>
      <c r="BT70" s="80">
        <f t="shared" si="64"/>
        <v>0</v>
      </c>
      <c r="BV70" s="40">
        <v>10</v>
      </c>
      <c r="BW70" s="41">
        <v>0</v>
      </c>
      <c r="BX70" s="66">
        <f t="shared" si="28"/>
        <v>10</v>
      </c>
      <c r="BY70" s="40">
        <v>2</v>
      </c>
      <c r="BZ70" s="41">
        <v>0</v>
      </c>
      <c r="CA70" s="66">
        <f t="shared" si="29"/>
        <v>2</v>
      </c>
      <c r="CB70" s="80">
        <f t="shared" si="75"/>
        <v>3.0257186081694403E-3</v>
      </c>
      <c r="CC70" s="85">
        <f t="shared" si="31"/>
        <v>-0.8</v>
      </c>
      <c r="CD70" s="80">
        <f t="shared" si="65"/>
        <v>-0.8</v>
      </c>
      <c r="CF70" s="40">
        <v>0</v>
      </c>
      <c r="CG70" s="41">
        <v>0</v>
      </c>
      <c r="CH70" s="66">
        <f t="shared" si="32"/>
        <v>0</v>
      </c>
      <c r="CI70" s="40">
        <v>0</v>
      </c>
      <c r="CJ70" s="41">
        <v>0</v>
      </c>
      <c r="CK70" s="66">
        <f t="shared" si="33"/>
        <v>0</v>
      </c>
      <c r="CL70" s="80">
        <f t="shared" si="76"/>
        <v>0</v>
      </c>
      <c r="CM70" s="85">
        <f t="shared" si="35"/>
        <v>0</v>
      </c>
      <c r="CN70" s="80">
        <f t="shared" si="66"/>
        <v>0</v>
      </c>
      <c r="CP70" s="40">
        <v>0</v>
      </c>
      <c r="CQ70" s="41">
        <v>0</v>
      </c>
      <c r="CR70" s="66">
        <f t="shared" si="36"/>
        <v>0</v>
      </c>
      <c r="CS70" s="40">
        <v>0</v>
      </c>
      <c r="CT70" s="41">
        <v>0</v>
      </c>
      <c r="CU70" s="66">
        <f t="shared" si="37"/>
        <v>0</v>
      </c>
      <c r="CV70" s="80">
        <f t="shared" si="77"/>
        <v>0</v>
      </c>
      <c r="CW70" s="85">
        <f t="shared" si="39"/>
        <v>0</v>
      </c>
      <c r="CX70" s="80">
        <f t="shared" si="67"/>
        <v>0</v>
      </c>
    </row>
    <row r="71" spans="1:102" ht="24.95" customHeight="1">
      <c r="A71" s="3">
        <v>64</v>
      </c>
      <c r="B71" s="47" t="s">
        <v>266</v>
      </c>
      <c r="D71" s="40">
        <v>0</v>
      </c>
      <c r="E71" s="41">
        <v>0</v>
      </c>
      <c r="F71" s="66">
        <f t="shared" si="0"/>
        <v>0</v>
      </c>
      <c r="G71" s="40">
        <v>0</v>
      </c>
      <c r="H71" s="41">
        <v>0</v>
      </c>
      <c r="I71" s="66">
        <f t="shared" si="1"/>
        <v>0</v>
      </c>
      <c r="J71" s="80">
        <f t="shared" si="68"/>
        <v>0</v>
      </c>
      <c r="K71" s="85">
        <f t="shared" si="3"/>
        <v>0</v>
      </c>
      <c r="L71" s="80">
        <f t="shared" si="40"/>
        <v>0</v>
      </c>
      <c r="N71" s="40">
        <v>0</v>
      </c>
      <c r="O71" s="41">
        <v>0</v>
      </c>
      <c r="P71" s="66">
        <f t="shared" si="4"/>
        <v>0</v>
      </c>
      <c r="Q71" s="40">
        <v>0</v>
      </c>
      <c r="R71" s="41">
        <v>0</v>
      </c>
      <c r="S71" s="66">
        <f t="shared" si="5"/>
        <v>0</v>
      </c>
      <c r="T71" s="80">
        <f t="shared" si="69"/>
        <v>0</v>
      </c>
      <c r="U71" s="85">
        <f t="shared" si="7"/>
        <v>0</v>
      </c>
      <c r="V71" s="80">
        <f t="shared" si="59"/>
        <v>0</v>
      </c>
      <c r="X71" s="40">
        <v>0</v>
      </c>
      <c r="Y71" s="41">
        <v>0</v>
      </c>
      <c r="Z71" s="66">
        <f t="shared" si="8"/>
        <v>0</v>
      </c>
      <c r="AA71" s="40">
        <v>0</v>
      </c>
      <c r="AB71" s="41">
        <v>0</v>
      </c>
      <c r="AC71" s="66">
        <f t="shared" si="9"/>
        <v>0</v>
      </c>
      <c r="AD71" s="80">
        <f t="shared" si="70"/>
        <v>0</v>
      </c>
      <c r="AE71" s="85">
        <f t="shared" si="11"/>
        <v>0</v>
      </c>
      <c r="AF71" s="80">
        <f t="shared" si="60"/>
        <v>0</v>
      </c>
      <c r="AH71" s="40">
        <v>0</v>
      </c>
      <c r="AI71" s="41">
        <v>0</v>
      </c>
      <c r="AJ71" s="66">
        <f t="shared" si="12"/>
        <v>0</v>
      </c>
      <c r="AK71" s="40">
        <v>0</v>
      </c>
      <c r="AL71" s="41">
        <v>0</v>
      </c>
      <c r="AM71" s="66">
        <f t="shared" si="13"/>
        <v>0</v>
      </c>
      <c r="AN71" s="80">
        <f t="shared" si="71"/>
        <v>0</v>
      </c>
      <c r="AO71" s="85">
        <f t="shared" si="15"/>
        <v>0</v>
      </c>
      <c r="AP71" s="80">
        <f t="shared" si="61"/>
        <v>0</v>
      </c>
      <c r="AR71" s="40">
        <v>1</v>
      </c>
      <c r="AS71" s="41">
        <v>0</v>
      </c>
      <c r="AT71" s="66">
        <f t="shared" si="16"/>
        <v>1</v>
      </c>
      <c r="AU71" s="40">
        <v>1</v>
      </c>
      <c r="AV71" s="41">
        <v>0</v>
      </c>
      <c r="AW71" s="66">
        <f t="shared" si="17"/>
        <v>1</v>
      </c>
      <c r="AX71" s="80">
        <f t="shared" si="72"/>
        <v>8.5616438356164379E-4</v>
      </c>
      <c r="AY71" s="85">
        <f t="shared" si="19"/>
        <v>0</v>
      </c>
      <c r="AZ71" s="80">
        <f t="shared" si="62"/>
        <v>0</v>
      </c>
      <c r="BB71" s="40">
        <v>0</v>
      </c>
      <c r="BC71" s="41">
        <v>0</v>
      </c>
      <c r="BD71" s="66">
        <f t="shared" si="20"/>
        <v>0</v>
      </c>
      <c r="BE71" s="40">
        <v>0</v>
      </c>
      <c r="BF71" s="41">
        <v>0</v>
      </c>
      <c r="BG71" s="66">
        <f t="shared" si="21"/>
        <v>0</v>
      </c>
      <c r="BH71" s="80">
        <f t="shared" si="73"/>
        <v>0</v>
      </c>
      <c r="BI71" s="85">
        <f t="shared" si="23"/>
        <v>0</v>
      </c>
      <c r="BJ71" s="80">
        <f t="shared" si="63"/>
        <v>0</v>
      </c>
      <c r="BL71" s="40">
        <v>0</v>
      </c>
      <c r="BM71" s="41">
        <v>0</v>
      </c>
      <c r="BN71" s="66">
        <f t="shared" si="24"/>
        <v>0</v>
      </c>
      <c r="BO71" s="40">
        <v>0</v>
      </c>
      <c r="BP71" s="41">
        <v>0</v>
      </c>
      <c r="BQ71" s="66">
        <f t="shared" si="25"/>
        <v>0</v>
      </c>
      <c r="BR71" s="80">
        <f t="shared" si="74"/>
        <v>0</v>
      </c>
      <c r="BS71" s="85">
        <f t="shared" si="27"/>
        <v>0</v>
      </c>
      <c r="BT71" s="80">
        <f t="shared" si="64"/>
        <v>0</v>
      </c>
      <c r="BV71" s="40">
        <v>0</v>
      </c>
      <c r="BW71" s="41">
        <v>0</v>
      </c>
      <c r="BX71" s="66">
        <f t="shared" si="28"/>
        <v>0</v>
      </c>
      <c r="BY71" s="40">
        <v>0</v>
      </c>
      <c r="BZ71" s="41">
        <v>0</v>
      </c>
      <c r="CA71" s="66">
        <f t="shared" si="29"/>
        <v>0</v>
      </c>
      <c r="CB71" s="80">
        <f t="shared" si="75"/>
        <v>0</v>
      </c>
      <c r="CC71" s="85">
        <f t="shared" si="31"/>
        <v>0</v>
      </c>
      <c r="CD71" s="80">
        <f t="shared" si="65"/>
        <v>0</v>
      </c>
      <c r="CF71" s="40">
        <v>0</v>
      </c>
      <c r="CG71" s="41">
        <v>0</v>
      </c>
      <c r="CH71" s="66">
        <f t="shared" si="32"/>
        <v>0</v>
      </c>
      <c r="CI71" s="40">
        <v>0</v>
      </c>
      <c r="CJ71" s="41">
        <v>0</v>
      </c>
      <c r="CK71" s="66">
        <f t="shared" si="33"/>
        <v>0</v>
      </c>
      <c r="CL71" s="80">
        <f t="shared" si="76"/>
        <v>0</v>
      </c>
      <c r="CM71" s="85">
        <f t="shared" si="35"/>
        <v>0</v>
      </c>
      <c r="CN71" s="80">
        <f t="shared" si="66"/>
        <v>0</v>
      </c>
      <c r="CP71" s="40">
        <v>0</v>
      </c>
      <c r="CQ71" s="41">
        <v>0</v>
      </c>
      <c r="CR71" s="66">
        <f t="shared" si="36"/>
        <v>0</v>
      </c>
      <c r="CS71" s="40">
        <v>0</v>
      </c>
      <c r="CT71" s="41">
        <v>0</v>
      </c>
      <c r="CU71" s="66">
        <f t="shared" si="37"/>
        <v>0</v>
      </c>
      <c r="CV71" s="80">
        <f t="shared" si="77"/>
        <v>0</v>
      </c>
      <c r="CW71" s="85">
        <f t="shared" si="39"/>
        <v>0</v>
      </c>
      <c r="CX71" s="80">
        <f t="shared" si="67"/>
        <v>0</v>
      </c>
    </row>
    <row r="72" spans="1:102" ht="24.95" customHeight="1">
      <c r="A72" s="3">
        <v>65</v>
      </c>
      <c r="B72" s="47" t="s">
        <v>76</v>
      </c>
      <c r="D72" s="40">
        <v>9</v>
      </c>
      <c r="E72" s="41">
        <v>2512</v>
      </c>
      <c r="F72" s="66">
        <f t="shared" ref="F72:F87" si="78">SUM(D72:E72)</f>
        <v>2521</v>
      </c>
      <c r="G72" s="40">
        <v>2</v>
      </c>
      <c r="H72" s="41">
        <v>2073</v>
      </c>
      <c r="I72" s="66">
        <f t="shared" ref="I72:I87" si="79">SUM(G72:H72)</f>
        <v>2075</v>
      </c>
      <c r="J72" s="80">
        <f t="shared" ref="J72:J88" si="80">+I72/$I$90</f>
        <v>8.1596539520251671E-2</v>
      </c>
      <c r="K72" s="85">
        <f t="shared" ref="K72:K87" si="81">+L72</f>
        <v>-0.17691392304641015</v>
      </c>
      <c r="L72" s="80">
        <f t="shared" si="40"/>
        <v>-0.17691392304641015</v>
      </c>
      <c r="N72" s="40">
        <v>0</v>
      </c>
      <c r="O72" s="41">
        <v>0</v>
      </c>
      <c r="P72" s="66">
        <f t="shared" ref="P72:P87" si="82">SUM(N72:O72)</f>
        <v>0</v>
      </c>
      <c r="Q72" s="40">
        <v>0</v>
      </c>
      <c r="R72" s="41">
        <v>0</v>
      </c>
      <c r="S72" s="66">
        <f t="shared" ref="S72:S87" si="83">SUM(Q72:R72)</f>
        <v>0</v>
      </c>
      <c r="T72" s="80">
        <f t="shared" ref="T72:T88" si="84">+S72/$S$90</f>
        <v>0</v>
      </c>
      <c r="U72" s="85">
        <f t="shared" ref="U72:U87" si="85">+V72</f>
        <v>0</v>
      </c>
      <c r="V72" s="80">
        <f t="shared" si="59"/>
        <v>0</v>
      </c>
      <c r="X72" s="40">
        <v>961</v>
      </c>
      <c r="Y72" s="41">
        <v>0</v>
      </c>
      <c r="Z72" s="66">
        <f t="shared" ref="Z72:Z87" si="86">SUM(X72:Y72)</f>
        <v>961</v>
      </c>
      <c r="AA72" s="40">
        <v>546</v>
      </c>
      <c r="AB72" s="41">
        <v>0</v>
      </c>
      <c r="AC72" s="66">
        <f t="shared" ref="AC72:AC87" si="87">SUM(AA72:AB72)</f>
        <v>546</v>
      </c>
      <c r="AD72" s="80">
        <f t="shared" ref="AD72:AD88" si="88">+AC72/$AC$90</f>
        <v>9.3445148040390211E-2</v>
      </c>
      <c r="AE72" s="85">
        <f t="shared" ref="AE72:AE87" si="89">+AF72</f>
        <v>-0.43184183142559834</v>
      </c>
      <c r="AF72" s="80">
        <f t="shared" si="60"/>
        <v>-0.43184183142559834</v>
      </c>
      <c r="AH72" s="40">
        <v>287</v>
      </c>
      <c r="AI72" s="41">
        <v>0</v>
      </c>
      <c r="AJ72" s="66">
        <f t="shared" ref="AJ72:AJ87" si="90">SUM(AH72:AI72)</f>
        <v>287</v>
      </c>
      <c r="AK72" s="40">
        <v>392</v>
      </c>
      <c r="AL72" s="41">
        <v>0</v>
      </c>
      <c r="AM72" s="66">
        <f t="shared" ref="AM72:AM87" si="91">SUM(AK72:AL72)</f>
        <v>392</v>
      </c>
      <c r="AN72" s="80">
        <f t="shared" ref="AN72:AN88" si="92">+AM72/$AM$90</f>
        <v>0.10816777041942605</v>
      </c>
      <c r="AO72" s="85">
        <f t="shared" ref="AO72:AO87" si="93">+AP72</f>
        <v>0.36585365853658536</v>
      </c>
      <c r="AP72" s="80">
        <f t="shared" si="61"/>
        <v>0.36585365853658536</v>
      </c>
      <c r="AR72" s="40">
        <v>1</v>
      </c>
      <c r="AS72" s="41">
        <v>0</v>
      </c>
      <c r="AT72" s="66">
        <f t="shared" ref="AT72:AT87" si="94">SUM(AR72:AS72)</f>
        <v>1</v>
      </c>
      <c r="AU72" s="40">
        <v>1</v>
      </c>
      <c r="AV72" s="41">
        <v>0</v>
      </c>
      <c r="AW72" s="66">
        <f t="shared" ref="AW72:AW87" si="95">SUM(AU72:AV72)</f>
        <v>1</v>
      </c>
      <c r="AX72" s="80">
        <f t="shared" ref="AX72:AX88" si="96">+AW72/$AW$90</f>
        <v>8.5616438356164379E-4</v>
      </c>
      <c r="AY72" s="85">
        <f t="shared" ref="AY72:AY87" si="97">+AZ72</f>
        <v>0</v>
      </c>
      <c r="AZ72" s="80">
        <f t="shared" si="62"/>
        <v>0</v>
      </c>
      <c r="BB72" s="40">
        <v>176</v>
      </c>
      <c r="BC72" s="41">
        <v>0</v>
      </c>
      <c r="BD72" s="66">
        <f t="shared" ref="BD72:BD87" si="98">SUM(BB72:BC72)</f>
        <v>176</v>
      </c>
      <c r="BE72" s="40">
        <v>181</v>
      </c>
      <c r="BF72" s="41">
        <v>0</v>
      </c>
      <c r="BG72" s="66">
        <f t="shared" ref="BG72:BG87" si="99">SUM(BE72:BF72)</f>
        <v>181</v>
      </c>
      <c r="BH72" s="80">
        <f t="shared" ref="BH72:BH88" si="100">+BG72/$BG$90</f>
        <v>2.82989368355222E-2</v>
      </c>
      <c r="BI72" s="85">
        <f t="shared" ref="BI72:BI87" si="101">+BJ72</f>
        <v>2.8409090909090908E-2</v>
      </c>
      <c r="BJ72" s="80">
        <f t="shared" si="63"/>
        <v>2.8409090909090908E-2</v>
      </c>
      <c r="BL72" s="40">
        <v>0</v>
      </c>
      <c r="BM72" s="41">
        <v>0</v>
      </c>
      <c r="BN72" s="66">
        <f t="shared" ref="BN72:BN87" si="102">SUM(BL72:BM72)</f>
        <v>0</v>
      </c>
      <c r="BO72" s="40">
        <v>0</v>
      </c>
      <c r="BP72" s="41">
        <v>0</v>
      </c>
      <c r="BQ72" s="66">
        <f t="shared" ref="BQ72:BQ87" si="103">SUM(BO72:BP72)</f>
        <v>0</v>
      </c>
      <c r="BR72" s="80">
        <f t="shared" ref="BR72:BR88" si="104">+BQ72/$BQ$90</f>
        <v>0</v>
      </c>
      <c r="BS72" s="85">
        <f t="shared" ref="BS72:BS87" si="105">+BT72</f>
        <v>0</v>
      </c>
      <c r="BT72" s="80">
        <f t="shared" si="64"/>
        <v>0</v>
      </c>
      <c r="BV72" s="40">
        <v>92</v>
      </c>
      <c r="BW72" s="41">
        <v>0</v>
      </c>
      <c r="BX72" s="66">
        <f t="shared" ref="BX72:BX87" si="106">SUM(BV72:BW72)</f>
        <v>92</v>
      </c>
      <c r="BY72" s="40">
        <v>44</v>
      </c>
      <c r="BZ72" s="41">
        <v>0</v>
      </c>
      <c r="CA72" s="66">
        <f t="shared" ref="CA72:CA87" si="107">SUM(BY72:BZ72)</f>
        <v>44</v>
      </c>
      <c r="CB72" s="80">
        <f t="shared" ref="CB72:CB88" si="108">+CA72/$CA$90</f>
        <v>6.6565809379727683E-2</v>
      </c>
      <c r="CC72" s="85">
        <f t="shared" ref="CC72:CC87" si="109">+CD72</f>
        <v>-0.52173913043478259</v>
      </c>
      <c r="CD72" s="80">
        <f t="shared" si="65"/>
        <v>-0.52173913043478259</v>
      </c>
      <c r="CF72" s="40">
        <v>0</v>
      </c>
      <c r="CG72" s="41">
        <v>0</v>
      </c>
      <c r="CH72" s="66">
        <f t="shared" ref="CH72:CH87" si="110">SUM(CF72:CG72)</f>
        <v>0</v>
      </c>
      <c r="CI72" s="40">
        <v>0</v>
      </c>
      <c r="CJ72" s="41">
        <v>0</v>
      </c>
      <c r="CK72" s="66">
        <f t="shared" ref="CK72:CK87" si="111">SUM(CI72:CJ72)</f>
        <v>0</v>
      </c>
      <c r="CL72" s="80">
        <f t="shared" ref="CL72:CL88" si="112">+CK72/$CK$90</f>
        <v>0</v>
      </c>
      <c r="CM72" s="85">
        <f t="shared" ref="CM72:CM87" si="113">+CN72</f>
        <v>0</v>
      </c>
      <c r="CN72" s="80">
        <f t="shared" si="66"/>
        <v>0</v>
      </c>
      <c r="CP72" s="40">
        <v>0</v>
      </c>
      <c r="CQ72" s="41">
        <v>0</v>
      </c>
      <c r="CR72" s="66">
        <f t="shared" ref="CR72:CR87" si="114">SUM(CP72:CQ72)</f>
        <v>0</v>
      </c>
      <c r="CS72" s="40">
        <v>0</v>
      </c>
      <c r="CT72" s="41">
        <v>0</v>
      </c>
      <c r="CU72" s="66">
        <f t="shared" ref="CU72:CU87" si="115">SUM(CS72:CT72)</f>
        <v>0</v>
      </c>
      <c r="CV72" s="80">
        <f t="shared" ref="CV72:CV88" si="116">+CU72/$CU$90</f>
        <v>0</v>
      </c>
      <c r="CW72" s="85">
        <f t="shared" ref="CW72:CW87" si="117">+CX72</f>
        <v>0</v>
      </c>
      <c r="CX72" s="80">
        <f t="shared" si="67"/>
        <v>0</v>
      </c>
    </row>
    <row r="73" spans="1:102" ht="24.95" customHeight="1">
      <c r="A73" s="3">
        <v>66</v>
      </c>
      <c r="B73" s="47" t="s">
        <v>104</v>
      </c>
      <c r="D73" s="40">
        <v>2</v>
      </c>
      <c r="E73" s="41">
        <v>0</v>
      </c>
      <c r="F73" s="66">
        <f t="shared" si="78"/>
        <v>2</v>
      </c>
      <c r="G73" s="40">
        <v>0</v>
      </c>
      <c r="H73" s="41">
        <v>0</v>
      </c>
      <c r="I73" s="66">
        <f t="shared" si="79"/>
        <v>0</v>
      </c>
      <c r="J73" s="80">
        <f t="shared" si="80"/>
        <v>0</v>
      </c>
      <c r="K73" s="85">
        <f t="shared" si="81"/>
        <v>-1</v>
      </c>
      <c r="L73" s="80">
        <f t="shared" ref="L73:L87" si="118">IFERROR((I73-F73)/F73,0)</f>
        <v>-1</v>
      </c>
      <c r="N73" s="40">
        <v>0</v>
      </c>
      <c r="O73" s="41">
        <v>0</v>
      </c>
      <c r="P73" s="66">
        <f t="shared" si="82"/>
        <v>0</v>
      </c>
      <c r="Q73" s="40">
        <v>0</v>
      </c>
      <c r="R73" s="41">
        <v>0</v>
      </c>
      <c r="S73" s="66">
        <f t="shared" si="83"/>
        <v>0</v>
      </c>
      <c r="T73" s="80">
        <f t="shared" si="84"/>
        <v>0</v>
      </c>
      <c r="U73" s="85">
        <f t="shared" si="85"/>
        <v>0</v>
      </c>
      <c r="V73" s="80">
        <f t="shared" si="59"/>
        <v>0</v>
      </c>
      <c r="X73" s="40">
        <v>0</v>
      </c>
      <c r="Y73" s="41">
        <v>0</v>
      </c>
      <c r="Z73" s="66">
        <f t="shared" si="86"/>
        <v>0</v>
      </c>
      <c r="AA73" s="40">
        <v>0</v>
      </c>
      <c r="AB73" s="41">
        <v>0</v>
      </c>
      <c r="AC73" s="66">
        <f t="shared" si="87"/>
        <v>0</v>
      </c>
      <c r="AD73" s="80">
        <f t="shared" si="88"/>
        <v>0</v>
      </c>
      <c r="AE73" s="85">
        <f t="shared" si="89"/>
        <v>0</v>
      </c>
      <c r="AF73" s="80">
        <f t="shared" si="60"/>
        <v>0</v>
      </c>
      <c r="AH73" s="40">
        <v>18</v>
      </c>
      <c r="AI73" s="41">
        <v>0</v>
      </c>
      <c r="AJ73" s="66">
        <f t="shared" si="90"/>
        <v>18</v>
      </c>
      <c r="AK73" s="40">
        <v>10</v>
      </c>
      <c r="AL73" s="41">
        <v>0</v>
      </c>
      <c r="AM73" s="66">
        <f t="shared" si="91"/>
        <v>10</v>
      </c>
      <c r="AN73" s="80">
        <f t="shared" si="92"/>
        <v>2.7593818984547464E-3</v>
      </c>
      <c r="AO73" s="85">
        <f t="shared" si="93"/>
        <v>-0.44444444444444442</v>
      </c>
      <c r="AP73" s="80">
        <f t="shared" si="61"/>
        <v>-0.44444444444444442</v>
      </c>
      <c r="AR73" s="40">
        <v>2</v>
      </c>
      <c r="AS73" s="41">
        <v>0</v>
      </c>
      <c r="AT73" s="66">
        <f t="shared" si="94"/>
        <v>2</v>
      </c>
      <c r="AU73" s="40">
        <v>0</v>
      </c>
      <c r="AV73" s="41">
        <v>0</v>
      </c>
      <c r="AW73" s="66">
        <f t="shared" si="95"/>
        <v>0</v>
      </c>
      <c r="AX73" s="80">
        <f t="shared" si="96"/>
        <v>0</v>
      </c>
      <c r="AY73" s="85">
        <f t="shared" si="97"/>
        <v>-1</v>
      </c>
      <c r="AZ73" s="80">
        <f t="shared" si="62"/>
        <v>-1</v>
      </c>
      <c r="BB73" s="40">
        <v>51</v>
      </c>
      <c r="BC73" s="41">
        <v>0</v>
      </c>
      <c r="BD73" s="66">
        <f t="shared" si="98"/>
        <v>51</v>
      </c>
      <c r="BE73" s="40">
        <v>15</v>
      </c>
      <c r="BF73" s="41">
        <v>0</v>
      </c>
      <c r="BG73" s="66">
        <f t="shared" si="99"/>
        <v>15</v>
      </c>
      <c r="BH73" s="80">
        <f t="shared" si="100"/>
        <v>2.3452157598499064E-3</v>
      </c>
      <c r="BI73" s="85">
        <f t="shared" si="101"/>
        <v>-0.70588235294117652</v>
      </c>
      <c r="BJ73" s="80">
        <f t="shared" si="63"/>
        <v>-0.70588235294117652</v>
      </c>
      <c r="BL73" s="40">
        <v>0</v>
      </c>
      <c r="BM73" s="41">
        <v>0</v>
      </c>
      <c r="BN73" s="66">
        <f t="shared" si="102"/>
        <v>0</v>
      </c>
      <c r="BO73" s="40">
        <v>0</v>
      </c>
      <c r="BP73" s="41">
        <v>0</v>
      </c>
      <c r="BQ73" s="66">
        <f t="shared" si="103"/>
        <v>0</v>
      </c>
      <c r="BR73" s="80">
        <f t="shared" si="104"/>
        <v>0</v>
      </c>
      <c r="BS73" s="85">
        <f t="shared" si="105"/>
        <v>0</v>
      </c>
      <c r="BT73" s="80">
        <f t="shared" si="64"/>
        <v>0</v>
      </c>
      <c r="BV73" s="40">
        <v>0</v>
      </c>
      <c r="BW73" s="41">
        <v>0</v>
      </c>
      <c r="BX73" s="66">
        <f t="shared" si="106"/>
        <v>0</v>
      </c>
      <c r="BY73" s="40">
        <v>0</v>
      </c>
      <c r="BZ73" s="41">
        <v>0</v>
      </c>
      <c r="CA73" s="66">
        <f t="shared" si="107"/>
        <v>0</v>
      </c>
      <c r="CB73" s="80">
        <f t="shared" si="108"/>
        <v>0</v>
      </c>
      <c r="CC73" s="85">
        <f t="shared" si="109"/>
        <v>0</v>
      </c>
      <c r="CD73" s="80">
        <f t="shared" si="65"/>
        <v>0</v>
      </c>
      <c r="CF73" s="40">
        <v>0</v>
      </c>
      <c r="CG73" s="41">
        <v>0</v>
      </c>
      <c r="CH73" s="66">
        <f t="shared" si="110"/>
        <v>0</v>
      </c>
      <c r="CI73" s="40">
        <v>0</v>
      </c>
      <c r="CJ73" s="41">
        <v>0</v>
      </c>
      <c r="CK73" s="66">
        <f t="shared" si="111"/>
        <v>0</v>
      </c>
      <c r="CL73" s="80">
        <f t="shared" si="112"/>
        <v>0</v>
      </c>
      <c r="CM73" s="85">
        <f t="shared" si="113"/>
        <v>0</v>
      </c>
      <c r="CN73" s="80">
        <f t="shared" si="66"/>
        <v>0</v>
      </c>
      <c r="CP73" s="40">
        <v>0</v>
      </c>
      <c r="CQ73" s="41">
        <v>0</v>
      </c>
      <c r="CR73" s="66">
        <f t="shared" si="114"/>
        <v>0</v>
      </c>
      <c r="CS73" s="40">
        <v>0</v>
      </c>
      <c r="CT73" s="41">
        <v>0</v>
      </c>
      <c r="CU73" s="66">
        <f t="shared" si="115"/>
        <v>0</v>
      </c>
      <c r="CV73" s="80">
        <f t="shared" si="116"/>
        <v>0</v>
      </c>
      <c r="CW73" s="85">
        <f t="shared" si="117"/>
        <v>0</v>
      </c>
      <c r="CX73" s="80">
        <f t="shared" si="67"/>
        <v>0</v>
      </c>
    </row>
    <row r="74" spans="1:102" ht="24.95" customHeight="1">
      <c r="A74" s="3">
        <v>67</v>
      </c>
      <c r="B74" s="47" t="s">
        <v>206</v>
      </c>
      <c r="D74" s="40">
        <v>0</v>
      </c>
      <c r="E74" s="41">
        <v>0</v>
      </c>
      <c r="F74" s="66">
        <f t="shared" si="78"/>
        <v>0</v>
      </c>
      <c r="G74" s="40">
        <v>0</v>
      </c>
      <c r="H74" s="41">
        <v>0</v>
      </c>
      <c r="I74" s="66">
        <f t="shared" si="79"/>
        <v>0</v>
      </c>
      <c r="J74" s="80">
        <f t="shared" si="80"/>
        <v>0</v>
      </c>
      <c r="K74" s="85">
        <f t="shared" si="81"/>
        <v>0</v>
      </c>
      <c r="L74" s="80">
        <f t="shared" si="118"/>
        <v>0</v>
      </c>
      <c r="N74" s="40">
        <v>0</v>
      </c>
      <c r="O74" s="41">
        <v>0</v>
      </c>
      <c r="P74" s="66">
        <f t="shared" si="82"/>
        <v>0</v>
      </c>
      <c r="Q74" s="40">
        <v>0</v>
      </c>
      <c r="R74" s="41">
        <v>0</v>
      </c>
      <c r="S74" s="66">
        <f t="shared" si="83"/>
        <v>0</v>
      </c>
      <c r="T74" s="80">
        <f t="shared" si="84"/>
        <v>0</v>
      </c>
      <c r="U74" s="85">
        <f t="shared" si="85"/>
        <v>0</v>
      </c>
      <c r="V74" s="80">
        <f t="shared" si="59"/>
        <v>0</v>
      </c>
      <c r="X74" s="40">
        <v>0</v>
      </c>
      <c r="Y74" s="41">
        <v>0</v>
      </c>
      <c r="Z74" s="66">
        <f t="shared" si="86"/>
        <v>0</v>
      </c>
      <c r="AA74" s="40">
        <v>0</v>
      </c>
      <c r="AB74" s="41">
        <v>0</v>
      </c>
      <c r="AC74" s="66">
        <f t="shared" si="87"/>
        <v>0</v>
      </c>
      <c r="AD74" s="80">
        <f t="shared" si="88"/>
        <v>0</v>
      </c>
      <c r="AE74" s="85">
        <f t="shared" si="89"/>
        <v>0</v>
      </c>
      <c r="AF74" s="80">
        <f t="shared" si="60"/>
        <v>0</v>
      </c>
      <c r="AH74" s="40">
        <v>0</v>
      </c>
      <c r="AI74" s="41">
        <v>0</v>
      </c>
      <c r="AJ74" s="66">
        <f t="shared" si="90"/>
        <v>0</v>
      </c>
      <c r="AK74" s="40">
        <v>0</v>
      </c>
      <c r="AL74" s="41">
        <v>0</v>
      </c>
      <c r="AM74" s="66">
        <f t="shared" si="91"/>
        <v>0</v>
      </c>
      <c r="AN74" s="80">
        <f t="shared" si="92"/>
        <v>0</v>
      </c>
      <c r="AO74" s="85">
        <f t="shared" si="93"/>
        <v>0</v>
      </c>
      <c r="AP74" s="80">
        <f t="shared" si="61"/>
        <v>0</v>
      </c>
      <c r="AR74" s="40">
        <v>0</v>
      </c>
      <c r="AS74" s="41">
        <v>0</v>
      </c>
      <c r="AT74" s="66">
        <f t="shared" si="94"/>
        <v>0</v>
      </c>
      <c r="AU74" s="40">
        <v>0</v>
      </c>
      <c r="AV74" s="41">
        <v>0</v>
      </c>
      <c r="AW74" s="66">
        <f t="shared" si="95"/>
        <v>0</v>
      </c>
      <c r="AX74" s="80">
        <f t="shared" si="96"/>
        <v>0</v>
      </c>
      <c r="AY74" s="85">
        <f t="shared" si="97"/>
        <v>0</v>
      </c>
      <c r="AZ74" s="80">
        <f t="shared" si="62"/>
        <v>0</v>
      </c>
      <c r="BB74" s="40">
        <v>28</v>
      </c>
      <c r="BC74" s="41">
        <v>0</v>
      </c>
      <c r="BD74" s="66">
        <f t="shared" si="98"/>
        <v>28</v>
      </c>
      <c r="BE74" s="40">
        <v>18</v>
      </c>
      <c r="BF74" s="41">
        <v>0</v>
      </c>
      <c r="BG74" s="66">
        <f t="shared" si="99"/>
        <v>18</v>
      </c>
      <c r="BH74" s="80">
        <f t="shared" si="100"/>
        <v>2.8142589118198874E-3</v>
      </c>
      <c r="BI74" s="85">
        <f t="shared" si="101"/>
        <v>-0.35714285714285715</v>
      </c>
      <c r="BJ74" s="80">
        <f t="shared" si="63"/>
        <v>-0.35714285714285715</v>
      </c>
      <c r="BL74" s="40">
        <v>0</v>
      </c>
      <c r="BM74" s="41">
        <v>0</v>
      </c>
      <c r="BN74" s="66">
        <f t="shared" si="102"/>
        <v>0</v>
      </c>
      <c r="BO74" s="40">
        <v>0</v>
      </c>
      <c r="BP74" s="41">
        <v>0</v>
      </c>
      <c r="BQ74" s="66">
        <f t="shared" si="103"/>
        <v>0</v>
      </c>
      <c r="BR74" s="80">
        <f t="shared" si="104"/>
        <v>0</v>
      </c>
      <c r="BS74" s="85">
        <f t="shared" si="105"/>
        <v>0</v>
      </c>
      <c r="BT74" s="80">
        <f t="shared" si="64"/>
        <v>0</v>
      </c>
      <c r="BV74" s="40">
        <v>0</v>
      </c>
      <c r="BW74" s="41">
        <v>0</v>
      </c>
      <c r="BX74" s="66">
        <f t="shared" si="106"/>
        <v>0</v>
      </c>
      <c r="BY74" s="40">
        <v>0</v>
      </c>
      <c r="BZ74" s="41">
        <v>0</v>
      </c>
      <c r="CA74" s="66">
        <f t="shared" si="107"/>
        <v>0</v>
      </c>
      <c r="CB74" s="80">
        <f t="shared" si="108"/>
        <v>0</v>
      </c>
      <c r="CC74" s="85">
        <f t="shared" si="109"/>
        <v>0</v>
      </c>
      <c r="CD74" s="80">
        <f t="shared" si="65"/>
        <v>0</v>
      </c>
      <c r="CF74" s="40">
        <v>0</v>
      </c>
      <c r="CG74" s="41">
        <v>0</v>
      </c>
      <c r="CH74" s="66">
        <f t="shared" si="110"/>
        <v>0</v>
      </c>
      <c r="CI74" s="40">
        <v>0</v>
      </c>
      <c r="CJ74" s="41">
        <v>0</v>
      </c>
      <c r="CK74" s="66">
        <f t="shared" si="111"/>
        <v>0</v>
      </c>
      <c r="CL74" s="80">
        <f t="shared" si="112"/>
        <v>0</v>
      </c>
      <c r="CM74" s="85">
        <f t="shared" si="113"/>
        <v>0</v>
      </c>
      <c r="CN74" s="80">
        <f t="shared" si="66"/>
        <v>0</v>
      </c>
      <c r="CP74" s="40">
        <v>0</v>
      </c>
      <c r="CQ74" s="41">
        <v>0</v>
      </c>
      <c r="CR74" s="66">
        <f t="shared" si="114"/>
        <v>0</v>
      </c>
      <c r="CS74" s="40">
        <v>0</v>
      </c>
      <c r="CT74" s="41">
        <v>0</v>
      </c>
      <c r="CU74" s="66">
        <f t="shared" si="115"/>
        <v>0</v>
      </c>
      <c r="CV74" s="80">
        <f t="shared" si="116"/>
        <v>0</v>
      </c>
      <c r="CW74" s="85">
        <f t="shared" si="117"/>
        <v>0</v>
      </c>
      <c r="CX74" s="80">
        <f t="shared" si="67"/>
        <v>0</v>
      </c>
    </row>
    <row r="75" spans="1:102" ht="24.95" customHeight="1">
      <c r="A75" s="3">
        <v>68</v>
      </c>
      <c r="B75" s="47" t="s">
        <v>94</v>
      </c>
      <c r="D75" s="40">
        <v>51</v>
      </c>
      <c r="E75" s="41">
        <v>0</v>
      </c>
      <c r="F75" s="66">
        <f t="shared" si="78"/>
        <v>51</v>
      </c>
      <c r="G75" s="40">
        <v>25</v>
      </c>
      <c r="H75" s="41">
        <v>0</v>
      </c>
      <c r="I75" s="66">
        <f t="shared" si="79"/>
        <v>25</v>
      </c>
      <c r="J75" s="80">
        <f t="shared" si="80"/>
        <v>9.8309083759339356E-4</v>
      </c>
      <c r="K75" s="85">
        <f t="shared" si="81"/>
        <v>-0.50980392156862742</v>
      </c>
      <c r="L75" s="80">
        <f t="shared" si="118"/>
        <v>-0.50980392156862742</v>
      </c>
      <c r="N75" s="40">
        <v>0</v>
      </c>
      <c r="O75" s="41">
        <v>0</v>
      </c>
      <c r="P75" s="66">
        <f t="shared" si="82"/>
        <v>0</v>
      </c>
      <c r="Q75" s="40">
        <v>0</v>
      </c>
      <c r="R75" s="41">
        <v>0</v>
      </c>
      <c r="S75" s="66">
        <f t="shared" si="83"/>
        <v>0</v>
      </c>
      <c r="T75" s="80">
        <f t="shared" si="84"/>
        <v>0</v>
      </c>
      <c r="U75" s="85">
        <f t="shared" si="85"/>
        <v>0</v>
      </c>
      <c r="V75" s="80">
        <f t="shared" si="59"/>
        <v>0</v>
      </c>
      <c r="X75" s="40">
        <v>0</v>
      </c>
      <c r="Y75" s="41">
        <v>0</v>
      </c>
      <c r="Z75" s="66">
        <f t="shared" si="86"/>
        <v>0</v>
      </c>
      <c r="AA75" s="40">
        <v>0</v>
      </c>
      <c r="AB75" s="41">
        <v>0</v>
      </c>
      <c r="AC75" s="66">
        <f t="shared" si="87"/>
        <v>0</v>
      </c>
      <c r="AD75" s="80">
        <f t="shared" si="88"/>
        <v>0</v>
      </c>
      <c r="AE75" s="85">
        <f t="shared" si="89"/>
        <v>0</v>
      </c>
      <c r="AF75" s="80">
        <f t="shared" si="60"/>
        <v>0</v>
      </c>
      <c r="AH75" s="40">
        <v>23</v>
      </c>
      <c r="AI75" s="41">
        <v>0</v>
      </c>
      <c r="AJ75" s="66">
        <f t="shared" si="90"/>
        <v>23</v>
      </c>
      <c r="AK75" s="40">
        <v>18</v>
      </c>
      <c r="AL75" s="41">
        <v>0</v>
      </c>
      <c r="AM75" s="66">
        <f t="shared" si="91"/>
        <v>18</v>
      </c>
      <c r="AN75" s="80">
        <f t="shared" si="92"/>
        <v>4.9668874172185433E-3</v>
      </c>
      <c r="AO75" s="85">
        <f t="shared" si="93"/>
        <v>-0.21739130434782608</v>
      </c>
      <c r="AP75" s="80">
        <f t="shared" si="61"/>
        <v>-0.21739130434782608</v>
      </c>
      <c r="AR75" s="40">
        <v>1</v>
      </c>
      <c r="AS75" s="41">
        <v>0</v>
      </c>
      <c r="AT75" s="66">
        <f t="shared" si="94"/>
        <v>1</v>
      </c>
      <c r="AU75" s="40">
        <v>0</v>
      </c>
      <c r="AV75" s="41">
        <v>0</v>
      </c>
      <c r="AW75" s="66">
        <f t="shared" si="95"/>
        <v>0</v>
      </c>
      <c r="AX75" s="80">
        <f t="shared" si="96"/>
        <v>0</v>
      </c>
      <c r="AY75" s="85">
        <f t="shared" si="97"/>
        <v>-1</v>
      </c>
      <c r="AZ75" s="80">
        <f t="shared" si="62"/>
        <v>-1</v>
      </c>
      <c r="BB75" s="40">
        <v>139</v>
      </c>
      <c r="BC75" s="41">
        <v>0</v>
      </c>
      <c r="BD75" s="66">
        <f t="shared" si="98"/>
        <v>139</v>
      </c>
      <c r="BE75" s="40">
        <v>94</v>
      </c>
      <c r="BF75" s="41">
        <v>0</v>
      </c>
      <c r="BG75" s="66">
        <f t="shared" si="99"/>
        <v>94</v>
      </c>
      <c r="BH75" s="80">
        <f t="shared" si="100"/>
        <v>1.4696685428392746E-2</v>
      </c>
      <c r="BI75" s="85">
        <f t="shared" si="101"/>
        <v>-0.32374100719424459</v>
      </c>
      <c r="BJ75" s="80">
        <f t="shared" si="63"/>
        <v>-0.32374100719424459</v>
      </c>
      <c r="BL75" s="40">
        <v>0</v>
      </c>
      <c r="BM75" s="41">
        <v>0</v>
      </c>
      <c r="BN75" s="66">
        <f t="shared" si="102"/>
        <v>0</v>
      </c>
      <c r="BO75" s="40">
        <v>0</v>
      </c>
      <c r="BP75" s="41">
        <v>0</v>
      </c>
      <c r="BQ75" s="66">
        <f t="shared" si="103"/>
        <v>0</v>
      </c>
      <c r="BR75" s="80">
        <f t="shared" si="104"/>
        <v>0</v>
      </c>
      <c r="BS75" s="85">
        <f t="shared" si="105"/>
        <v>0</v>
      </c>
      <c r="BT75" s="80">
        <f t="shared" si="64"/>
        <v>0</v>
      </c>
      <c r="BV75" s="40">
        <v>0</v>
      </c>
      <c r="BW75" s="41">
        <v>0</v>
      </c>
      <c r="BX75" s="66">
        <f t="shared" si="106"/>
        <v>0</v>
      </c>
      <c r="BY75" s="40">
        <v>0</v>
      </c>
      <c r="BZ75" s="41">
        <v>0</v>
      </c>
      <c r="CA75" s="66">
        <f t="shared" si="107"/>
        <v>0</v>
      </c>
      <c r="CB75" s="80">
        <f t="shared" si="108"/>
        <v>0</v>
      </c>
      <c r="CC75" s="85">
        <f t="shared" si="109"/>
        <v>0</v>
      </c>
      <c r="CD75" s="80">
        <f t="shared" si="65"/>
        <v>0</v>
      </c>
      <c r="CF75" s="40">
        <v>141</v>
      </c>
      <c r="CG75" s="41">
        <v>0</v>
      </c>
      <c r="CH75" s="66">
        <f t="shared" si="110"/>
        <v>141</v>
      </c>
      <c r="CI75" s="40">
        <v>52</v>
      </c>
      <c r="CJ75" s="41">
        <v>0</v>
      </c>
      <c r="CK75" s="66">
        <f t="shared" si="111"/>
        <v>52</v>
      </c>
      <c r="CL75" s="80">
        <f t="shared" si="112"/>
        <v>5.2525252525252523E-2</v>
      </c>
      <c r="CM75" s="85">
        <f t="shared" si="113"/>
        <v>-0.63120567375886527</v>
      </c>
      <c r="CN75" s="80">
        <f t="shared" si="66"/>
        <v>-0.63120567375886527</v>
      </c>
      <c r="CP75" s="40">
        <v>0</v>
      </c>
      <c r="CQ75" s="41">
        <v>0</v>
      </c>
      <c r="CR75" s="66">
        <f t="shared" si="114"/>
        <v>0</v>
      </c>
      <c r="CS75" s="40">
        <v>0</v>
      </c>
      <c r="CT75" s="41">
        <v>0</v>
      </c>
      <c r="CU75" s="66">
        <f t="shared" si="115"/>
        <v>0</v>
      </c>
      <c r="CV75" s="80">
        <f t="shared" si="116"/>
        <v>0</v>
      </c>
      <c r="CW75" s="85">
        <f t="shared" si="117"/>
        <v>0</v>
      </c>
      <c r="CX75" s="80">
        <f t="shared" si="67"/>
        <v>0</v>
      </c>
    </row>
    <row r="76" spans="1:102" ht="24.95" customHeight="1">
      <c r="A76" s="3">
        <v>69</v>
      </c>
      <c r="B76" s="47" t="s">
        <v>230</v>
      </c>
      <c r="D76" s="40">
        <v>0</v>
      </c>
      <c r="E76" s="41">
        <v>0</v>
      </c>
      <c r="F76" s="66">
        <f t="shared" si="78"/>
        <v>0</v>
      </c>
      <c r="G76" s="40">
        <v>0</v>
      </c>
      <c r="H76" s="41">
        <v>0</v>
      </c>
      <c r="I76" s="66">
        <f t="shared" si="79"/>
        <v>0</v>
      </c>
      <c r="J76" s="80">
        <f t="shared" si="80"/>
        <v>0</v>
      </c>
      <c r="K76" s="85">
        <f t="shared" si="81"/>
        <v>0</v>
      </c>
      <c r="L76" s="80">
        <f t="shared" si="118"/>
        <v>0</v>
      </c>
      <c r="N76" s="40">
        <v>0</v>
      </c>
      <c r="O76" s="41">
        <v>0</v>
      </c>
      <c r="P76" s="66">
        <f t="shared" si="82"/>
        <v>0</v>
      </c>
      <c r="Q76" s="40">
        <v>0</v>
      </c>
      <c r="R76" s="41">
        <v>0</v>
      </c>
      <c r="S76" s="66">
        <f t="shared" si="83"/>
        <v>0</v>
      </c>
      <c r="T76" s="80">
        <f t="shared" si="84"/>
        <v>0</v>
      </c>
      <c r="U76" s="85">
        <f t="shared" si="85"/>
        <v>0</v>
      </c>
      <c r="V76" s="80">
        <f t="shared" si="59"/>
        <v>0</v>
      </c>
      <c r="X76" s="40">
        <v>0</v>
      </c>
      <c r="Y76" s="41">
        <v>0</v>
      </c>
      <c r="Z76" s="66">
        <f t="shared" si="86"/>
        <v>0</v>
      </c>
      <c r="AA76" s="40">
        <v>0</v>
      </c>
      <c r="AB76" s="41">
        <v>0</v>
      </c>
      <c r="AC76" s="66">
        <f t="shared" si="87"/>
        <v>0</v>
      </c>
      <c r="AD76" s="80">
        <f t="shared" si="88"/>
        <v>0</v>
      </c>
      <c r="AE76" s="85">
        <f t="shared" si="89"/>
        <v>0</v>
      </c>
      <c r="AF76" s="80">
        <f t="shared" si="60"/>
        <v>0</v>
      </c>
      <c r="AH76" s="40">
        <v>0</v>
      </c>
      <c r="AI76" s="41">
        <v>0</v>
      </c>
      <c r="AJ76" s="66">
        <f t="shared" si="90"/>
        <v>0</v>
      </c>
      <c r="AK76" s="40">
        <v>0</v>
      </c>
      <c r="AL76" s="41">
        <v>0</v>
      </c>
      <c r="AM76" s="66">
        <f t="shared" si="91"/>
        <v>0</v>
      </c>
      <c r="AN76" s="80">
        <f t="shared" si="92"/>
        <v>0</v>
      </c>
      <c r="AO76" s="85">
        <f t="shared" si="93"/>
        <v>0</v>
      </c>
      <c r="AP76" s="80">
        <f t="shared" si="61"/>
        <v>0</v>
      </c>
      <c r="AR76" s="40">
        <v>0</v>
      </c>
      <c r="AS76" s="41">
        <v>0</v>
      </c>
      <c r="AT76" s="66">
        <f t="shared" si="94"/>
        <v>0</v>
      </c>
      <c r="AU76" s="40">
        <v>0</v>
      </c>
      <c r="AV76" s="41">
        <v>0</v>
      </c>
      <c r="AW76" s="66">
        <f t="shared" si="95"/>
        <v>0</v>
      </c>
      <c r="AX76" s="80">
        <f t="shared" si="96"/>
        <v>0</v>
      </c>
      <c r="AY76" s="85">
        <f t="shared" si="97"/>
        <v>0</v>
      </c>
      <c r="AZ76" s="80">
        <f t="shared" si="62"/>
        <v>0</v>
      </c>
      <c r="BB76" s="40">
        <v>20</v>
      </c>
      <c r="BC76" s="41">
        <v>0</v>
      </c>
      <c r="BD76" s="66">
        <f t="shared" si="98"/>
        <v>20</v>
      </c>
      <c r="BE76" s="40">
        <v>16</v>
      </c>
      <c r="BF76" s="41">
        <v>0</v>
      </c>
      <c r="BG76" s="66">
        <f t="shared" si="99"/>
        <v>16</v>
      </c>
      <c r="BH76" s="80">
        <f t="shared" si="100"/>
        <v>2.5015634771732333E-3</v>
      </c>
      <c r="BI76" s="85">
        <f t="shared" si="101"/>
        <v>-0.2</v>
      </c>
      <c r="BJ76" s="80">
        <f t="shared" si="63"/>
        <v>-0.2</v>
      </c>
      <c r="BL76" s="40">
        <v>0</v>
      </c>
      <c r="BM76" s="41">
        <v>0</v>
      </c>
      <c r="BN76" s="66">
        <f t="shared" si="102"/>
        <v>0</v>
      </c>
      <c r="BO76" s="40">
        <v>0</v>
      </c>
      <c r="BP76" s="41">
        <v>0</v>
      </c>
      <c r="BQ76" s="66">
        <f t="shared" si="103"/>
        <v>0</v>
      </c>
      <c r="BR76" s="80">
        <f t="shared" si="104"/>
        <v>0</v>
      </c>
      <c r="BS76" s="85">
        <f t="shared" si="105"/>
        <v>0</v>
      </c>
      <c r="BT76" s="80">
        <f t="shared" si="64"/>
        <v>0</v>
      </c>
      <c r="BV76" s="40">
        <v>0</v>
      </c>
      <c r="BW76" s="41">
        <v>0</v>
      </c>
      <c r="BX76" s="66">
        <f t="shared" si="106"/>
        <v>0</v>
      </c>
      <c r="BY76" s="40">
        <v>0</v>
      </c>
      <c r="BZ76" s="41">
        <v>0</v>
      </c>
      <c r="CA76" s="66">
        <f t="shared" si="107"/>
        <v>0</v>
      </c>
      <c r="CB76" s="80">
        <f t="shared" si="108"/>
        <v>0</v>
      </c>
      <c r="CC76" s="85">
        <f t="shared" si="109"/>
        <v>0</v>
      </c>
      <c r="CD76" s="80">
        <f t="shared" si="65"/>
        <v>0</v>
      </c>
      <c r="CF76" s="40">
        <v>0</v>
      </c>
      <c r="CG76" s="41">
        <v>0</v>
      </c>
      <c r="CH76" s="66">
        <f t="shared" si="110"/>
        <v>0</v>
      </c>
      <c r="CI76" s="40">
        <v>0</v>
      </c>
      <c r="CJ76" s="41">
        <v>0</v>
      </c>
      <c r="CK76" s="66">
        <f t="shared" si="111"/>
        <v>0</v>
      </c>
      <c r="CL76" s="80">
        <f t="shared" si="112"/>
        <v>0</v>
      </c>
      <c r="CM76" s="85">
        <f t="shared" si="113"/>
        <v>0</v>
      </c>
      <c r="CN76" s="80">
        <f t="shared" si="66"/>
        <v>0</v>
      </c>
      <c r="CP76" s="40">
        <v>0</v>
      </c>
      <c r="CQ76" s="41">
        <v>0</v>
      </c>
      <c r="CR76" s="66">
        <f t="shared" si="114"/>
        <v>0</v>
      </c>
      <c r="CS76" s="40">
        <v>0</v>
      </c>
      <c r="CT76" s="41">
        <v>0</v>
      </c>
      <c r="CU76" s="66">
        <f t="shared" si="115"/>
        <v>0</v>
      </c>
      <c r="CV76" s="80">
        <f t="shared" si="116"/>
        <v>0</v>
      </c>
      <c r="CW76" s="85">
        <f t="shared" si="117"/>
        <v>0</v>
      </c>
      <c r="CX76" s="80">
        <f t="shared" si="67"/>
        <v>0</v>
      </c>
    </row>
    <row r="77" spans="1:102" ht="24.95" customHeight="1">
      <c r="A77" s="3">
        <v>70</v>
      </c>
      <c r="B77" s="47" t="s">
        <v>235</v>
      </c>
      <c r="D77" s="40">
        <v>0</v>
      </c>
      <c r="E77" s="41">
        <v>0</v>
      </c>
      <c r="F77" s="66">
        <f t="shared" si="78"/>
        <v>0</v>
      </c>
      <c r="G77" s="40">
        <v>0</v>
      </c>
      <c r="H77" s="41">
        <v>0</v>
      </c>
      <c r="I77" s="66">
        <f t="shared" si="79"/>
        <v>0</v>
      </c>
      <c r="J77" s="80">
        <f t="shared" si="80"/>
        <v>0</v>
      </c>
      <c r="K77" s="85">
        <f t="shared" si="81"/>
        <v>0</v>
      </c>
      <c r="L77" s="80">
        <f t="shared" si="118"/>
        <v>0</v>
      </c>
      <c r="N77" s="40">
        <v>0</v>
      </c>
      <c r="O77" s="41">
        <v>0</v>
      </c>
      <c r="P77" s="66">
        <f t="shared" si="82"/>
        <v>0</v>
      </c>
      <c r="Q77" s="40">
        <v>0</v>
      </c>
      <c r="R77" s="41">
        <v>0</v>
      </c>
      <c r="S77" s="66">
        <f t="shared" si="83"/>
        <v>0</v>
      </c>
      <c r="T77" s="80">
        <f t="shared" si="84"/>
        <v>0</v>
      </c>
      <c r="U77" s="85">
        <f t="shared" si="85"/>
        <v>0</v>
      </c>
      <c r="V77" s="80">
        <f t="shared" si="59"/>
        <v>0</v>
      </c>
      <c r="X77" s="40">
        <v>0</v>
      </c>
      <c r="Y77" s="41">
        <v>0</v>
      </c>
      <c r="Z77" s="66">
        <f t="shared" si="86"/>
        <v>0</v>
      </c>
      <c r="AA77" s="40">
        <v>0</v>
      </c>
      <c r="AB77" s="41">
        <v>0</v>
      </c>
      <c r="AC77" s="66">
        <f t="shared" si="87"/>
        <v>0</v>
      </c>
      <c r="AD77" s="80">
        <f t="shared" si="88"/>
        <v>0</v>
      </c>
      <c r="AE77" s="85">
        <f t="shared" si="89"/>
        <v>0</v>
      </c>
      <c r="AF77" s="80">
        <f t="shared" si="60"/>
        <v>0</v>
      </c>
      <c r="AH77" s="40">
        <v>0</v>
      </c>
      <c r="AI77" s="41">
        <v>0</v>
      </c>
      <c r="AJ77" s="66">
        <f t="shared" si="90"/>
        <v>0</v>
      </c>
      <c r="AK77" s="40">
        <v>0</v>
      </c>
      <c r="AL77" s="41">
        <v>0</v>
      </c>
      <c r="AM77" s="66">
        <f t="shared" si="91"/>
        <v>0</v>
      </c>
      <c r="AN77" s="80">
        <f t="shared" si="92"/>
        <v>0</v>
      </c>
      <c r="AO77" s="85">
        <f t="shared" si="93"/>
        <v>0</v>
      </c>
      <c r="AP77" s="80">
        <f t="shared" si="61"/>
        <v>0</v>
      </c>
      <c r="AR77" s="40">
        <v>0</v>
      </c>
      <c r="AS77" s="41">
        <v>0</v>
      </c>
      <c r="AT77" s="66">
        <f t="shared" si="94"/>
        <v>0</v>
      </c>
      <c r="AU77" s="40">
        <v>0</v>
      </c>
      <c r="AV77" s="41">
        <v>0</v>
      </c>
      <c r="AW77" s="66">
        <f t="shared" si="95"/>
        <v>0</v>
      </c>
      <c r="AX77" s="80">
        <f t="shared" si="96"/>
        <v>0</v>
      </c>
      <c r="AY77" s="85">
        <f t="shared" si="97"/>
        <v>0</v>
      </c>
      <c r="AZ77" s="80">
        <f t="shared" si="62"/>
        <v>0</v>
      </c>
      <c r="BB77" s="40">
        <v>22</v>
      </c>
      <c r="BC77" s="41">
        <v>0</v>
      </c>
      <c r="BD77" s="66">
        <f t="shared" si="98"/>
        <v>22</v>
      </c>
      <c r="BE77" s="40">
        <v>0</v>
      </c>
      <c r="BF77" s="41">
        <v>0</v>
      </c>
      <c r="BG77" s="66">
        <f t="shared" si="99"/>
        <v>0</v>
      </c>
      <c r="BH77" s="80">
        <f t="shared" si="100"/>
        <v>0</v>
      </c>
      <c r="BI77" s="85">
        <f t="shared" si="101"/>
        <v>-1</v>
      </c>
      <c r="BJ77" s="80">
        <f t="shared" si="63"/>
        <v>-1</v>
      </c>
      <c r="BL77" s="40">
        <v>0</v>
      </c>
      <c r="BM77" s="41">
        <v>0</v>
      </c>
      <c r="BN77" s="66">
        <f t="shared" si="102"/>
        <v>0</v>
      </c>
      <c r="BO77" s="40">
        <v>0</v>
      </c>
      <c r="BP77" s="41">
        <v>0</v>
      </c>
      <c r="BQ77" s="66">
        <f t="shared" si="103"/>
        <v>0</v>
      </c>
      <c r="BR77" s="80">
        <f t="shared" si="104"/>
        <v>0</v>
      </c>
      <c r="BS77" s="85">
        <f t="shared" si="105"/>
        <v>0</v>
      </c>
      <c r="BT77" s="80">
        <f t="shared" si="64"/>
        <v>0</v>
      </c>
      <c r="BV77" s="40">
        <v>0</v>
      </c>
      <c r="BW77" s="41">
        <v>0</v>
      </c>
      <c r="BX77" s="66">
        <f t="shared" si="106"/>
        <v>0</v>
      </c>
      <c r="BY77" s="40">
        <v>0</v>
      </c>
      <c r="BZ77" s="41">
        <v>0</v>
      </c>
      <c r="CA77" s="66">
        <f t="shared" si="107"/>
        <v>0</v>
      </c>
      <c r="CB77" s="80">
        <f t="shared" si="108"/>
        <v>0</v>
      </c>
      <c r="CC77" s="85">
        <f t="shared" si="109"/>
        <v>0</v>
      </c>
      <c r="CD77" s="80">
        <f t="shared" si="65"/>
        <v>0</v>
      </c>
      <c r="CF77" s="40">
        <v>0</v>
      </c>
      <c r="CG77" s="41">
        <v>0</v>
      </c>
      <c r="CH77" s="66">
        <f t="shared" si="110"/>
        <v>0</v>
      </c>
      <c r="CI77" s="40">
        <v>0</v>
      </c>
      <c r="CJ77" s="41">
        <v>0</v>
      </c>
      <c r="CK77" s="66">
        <f t="shared" si="111"/>
        <v>0</v>
      </c>
      <c r="CL77" s="80">
        <f t="shared" si="112"/>
        <v>0</v>
      </c>
      <c r="CM77" s="85">
        <f t="shared" si="113"/>
        <v>0</v>
      </c>
      <c r="CN77" s="80">
        <f t="shared" si="66"/>
        <v>0</v>
      </c>
      <c r="CP77" s="40">
        <v>0</v>
      </c>
      <c r="CQ77" s="41">
        <v>0</v>
      </c>
      <c r="CR77" s="66">
        <f t="shared" si="114"/>
        <v>0</v>
      </c>
      <c r="CS77" s="40">
        <v>0</v>
      </c>
      <c r="CT77" s="41">
        <v>0</v>
      </c>
      <c r="CU77" s="66">
        <f t="shared" si="115"/>
        <v>0</v>
      </c>
      <c r="CV77" s="80">
        <f t="shared" si="116"/>
        <v>0</v>
      </c>
      <c r="CW77" s="85">
        <f t="shared" si="117"/>
        <v>0</v>
      </c>
      <c r="CX77" s="80">
        <f t="shared" si="67"/>
        <v>0</v>
      </c>
    </row>
    <row r="78" spans="1:102" ht="24.95" customHeight="1">
      <c r="A78" s="3">
        <v>71</v>
      </c>
      <c r="B78" s="47" t="s">
        <v>227</v>
      </c>
      <c r="D78" s="40">
        <v>0</v>
      </c>
      <c r="E78" s="41">
        <v>0</v>
      </c>
      <c r="F78" s="66">
        <f t="shared" si="78"/>
        <v>0</v>
      </c>
      <c r="G78" s="40">
        <v>0</v>
      </c>
      <c r="H78" s="41">
        <v>0</v>
      </c>
      <c r="I78" s="66">
        <f t="shared" si="79"/>
        <v>0</v>
      </c>
      <c r="J78" s="80">
        <f t="shared" si="80"/>
        <v>0</v>
      </c>
      <c r="K78" s="85">
        <f t="shared" si="81"/>
        <v>0</v>
      </c>
      <c r="L78" s="80">
        <f t="shared" si="118"/>
        <v>0</v>
      </c>
      <c r="N78" s="40">
        <v>0</v>
      </c>
      <c r="O78" s="41">
        <v>0</v>
      </c>
      <c r="P78" s="66">
        <f t="shared" si="82"/>
        <v>0</v>
      </c>
      <c r="Q78" s="40">
        <v>0</v>
      </c>
      <c r="R78" s="41">
        <v>0</v>
      </c>
      <c r="S78" s="66">
        <f t="shared" si="83"/>
        <v>0</v>
      </c>
      <c r="T78" s="80">
        <f t="shared" si="84"/>
        <v>0</v>
      </c>
      <c r="U78" s="85">
        <f t="shared" si="85"/>
        <v>0</v>
      </c>
      <c r="V78" s="80">
        <f t="shared" si="59"/>
        <v>0</v>
      </c>
      <c r="X78" s="40">
        <v>0</v>
      </c>
      <c r="Y78" s="41">
        <v>0</v>
      </c>
      <c r="Z78" s="66">
        <f t="shared" si="86"/>
        <v>0</v>
      </c>
      <c r="AA78" s="40">
        <v>0</v>
      </c>
      <c r="AB78" s="41">
        <v>0</v>
      </c>
      <c r="AC78" s="66">
        <f t="shared" si="87"/>
        <v>0</v>
      </c>
      <c r="AD78" s="80">
        <f t="shared" si="88"/>
        <v>0</v>
      </c>
      <c r="AE78" s="85">
        <f t="shared" si="89"/>
        <v>0</v>
      </c>
      <c r="AF78" s="80">
        <f t="shared" si="60"/>
        <v>0</v>
      </c>
      <c r="AH78" s="40">
        <v>0</v>
      </c>
      <c r="AI78" s="41">
        <v>0</v>
      </c>
      <c r="AJ78" s="66">
        <f t="shared" si="90"/>
        <v>0</v>
      </c>
      <c r="AK78" s="40">
        <v>0</v>
      </c>
      <c r="AL78" s="41">
        <v>0</v>
      </c>
      <c r="AM78" s="66">
        <f t="shared" si="91"/>
        <v>0</v>
      </c>
      <c r="AN78" s="80">
        <f t="shared" si="92"/>
        <v>0</v>
      </c>
      <c r="AO78" s="85">
        <f t="shared" si="93"/>
        <v>0</v>
      </c>
      <c r="AP78" s="80">
        <f t="shared" si="61"/>
        <v>0</v>
      </c>
      <c r="AR78" s="40">
        <v>0</v>
      </c>
      <c r="AS78" s="41">
        <v>0</v>
      </c>
      <c r="AT78" s="66">
        <f t="shared" si="94"/>
        <v>0</v>
      </c>
      <c r="AU78" s="40">
        <v>0</v>
      </c>
      <c r="AV78" s="41">
        <v>0</v>
      </c>
      <c r="AW78" s="66">
        <f t="shared" si="95"/>
        <v>0</v>
      </c>
      <c r="AX78" s="80">
        <f t="shared" si="96"/>
        <v>0</v>
      </c>
      <c r="AY78" s="85">
        <f t="shared" si="97"/>
        <v>0</v>
      </c>
      <c r="AZ78" s="80">
        <f t="shared" si="62"/>
        <v>0</v>
      </c>
      <c r="BB78" s="40">
        <v>9</v>
      </c>
      <c r="BC78" s="41">
        <v>0</v>
      </c>
      <c r="BD78" s="66">
        <f t="shared" si="98"/>
        <v>9</v>
      </c>
      <c r="BE78" s="40">
        <v>9</v>
      </c>
      <c r="BF78" s="41">
        <v>0</v>
      </c>
      <c r="BG78" s="66">
        <f t="shared" si="99"/>
        <v>9</v>
      </c>
      <c r="BH78" s="80">
        <f t="shared" si="100"/>
        <v>1.4071294559099437E-3</v>
      </c>
      <c r="BI78" s="85">
        <f t="shared" si="101"/>
        <v>0</v>
      </c>
      <c r="BJ78" s="80">
        <f t="shared" si="63"/>
        <v>0</v>
      </c>
      <c r="BL78" s="40">
        <v>0</v>
      </c>
      <c r="BM78" s="41">
        <v>0</v>
      </c>
      <c r="BN78" s="66">
        <f t="shared" si="102"/>
        <v>0</v>
      </c>
      <c r="BO78" s="40">
        <v>0</v>
      </c>
      <c r="BP78" s="41">
        <v>0</v>
      </c>
      <c r="BQ78" s="66">
        <f t="shared" si="103"/>
        <v>0</v>
      </c>
      <c r="BR78" s="80">
        <f t="shared" si="104"/>
        <v>0</v>
      </c>
      <c r="BS78" s="85">
        <f t="shared" si="105"/>
        <v>0</v>
      </c>
      <c r="BT78" s="80">
        <f t="shared" si="64"/>
        <v>0</v>
      </c>
      <c r="BV78" s="40">
        <v>0</v>
      </c>
      <c r="BW78" s="41">
        <v>0</v>
      </c>
      <c r="BX78" s="66">
        <f t="shared" si="106"/>
        <v>0</v>
      </c>
      <c r="BY78" s="40">
        <v>0</v>
      </c>
      <c r="BZ78" s="41">
        <v>0</v>
      </c>
      <c r="CA78" s="66">
        <f t="shared" si="107"/>
        <v>0</v>
      </c>
      <c r="CB78" s="80">
        <f t="shared" si="108"/>
        <v>0</v>
      </c>
      <c r="CC78" s="85">
        <f t="shared" si="109"/>
        <v>0</v>
      </c>
      <c r="CD78" s="80">
        <f t="shared" si="65"/>
        <v>0</v>
      </c>
      <c r="CF78" s="40">
        <v>0</v>
      </c>
      <c r="CG78" s="41">
        <v>0</v>
      </c>
      <c r="CH78" s="66">
        <f t="shared" si="110"/>
        <v>0</v>
      </c>
      <c r="CI78" s="40">
        <v>0</v>
      </c>
      <c r="CJ78" s="41">
        <v>0</v>
      </c>
      <c r="CK78" s="66">
        <f t="shared" si="111"/>
        <v>0</v>
      </c>
      <c r="CL78" s="80">
        <f t="shared" si="112"/>
        <v>0</v>
      </c>
      <c r="CM78" s="85">
        <f t="shared" si="113"/>
        <v>0</v>
      </c>
      <c r="CN78" s="80">
        <f t="shared" si="66"/>
        <v>0</v>
      </c>
      <c r="CP78" s="40">
        <v>0</v>
      </c>
      <c r="CQ78" s="41">
        <v>0</v>
      </c>
      <c r="CR78" s="66">
        <f t="shared" si="114"/>
        <v>0</v>
      </c>
      <c r="CS78" s="40">
        <v>0</v>
      </c>
      <c r="CT78" s="41">
        <v>0</v>
      </c>
      <c r="CU78" s="66">
        <f t="shared" si="115"/>
        <v>0</v>
      </c>
      <c r="CV78" s="80">
        <f t="shared" si="116"/>
        <v>0</v>
      </c>
      <c r="CW78" s="85">
        <f t="shared" si="117"/>
        <v>0</v>
      </c>
      <c r="CX78" s="80">
        <f t="shared" si="67"/>
        <v>0</v>
      </c>
    </row>
    <row r="79" spans="1:102" ht="24.95" customHeight="1">
      <c r="A79" s="3">
        <v>72</v>
      </c>
      <c r="B79" s="47" t="s">
        <v>263</v>
      </c>
      <c r="D79" s="40">
        <v>0</v>
      </c>
      <c r="E79" s="41">
        <v>0</v>
      </c>
      <c r="F79" s="66">
        <f t="shared" si="78"/>
        <v>0</v>
      </c>
      <c r="G79" s="40">
        <v>0</v>
      </c>
      <c r="H79" s="41">
        <v>0</v>
      </c>
      <c r="I79" s="66">
        <f t="shared" si="79"/>
        <v>0</v>
      </c>
      <c r="J79" s="80">
        <f t="shared" si="80"/>
        <v>0</v>
      </c>
      <c r="K79" s="85">
        <f t="shared" si="81"/>
        <v>0</v>
      </c>
      <c r="L79" s="80">
        <f t="shared" si="118"/>
        <v>0</v>
      </c>
      <c r="N79" s="40">
        <v>0</v>
      </c>
      <c r="O79" s="41">
        <v>0</v>
      </c>
      <c r="P79" s="66">
        <f t="shared" si="82"/>
        <v>0</v>
      </c>
      <c r="Q79" s="40">
        <v>0</v>
      </c>
      <c r="R79" s="41">
        <v>0</v>
      </c>
      <c r="S79" s="66">
        <f t="shared" si="83"/>
        <v>0</v>
      </c>
      <c r="T79" s="80">
        <f t="shared" si="84"/>
        <v>0</v>
      </c>
      <c r="U79" s="85">
        <f t="shared" si="85"/>
        <v>0</v>
      </c>
      <c r="V79" s="80">
        <f t="shared" si="59"/>
        <v>0</v>
      </c>
      <c r="X79" s="40">
        <v>0</v>
      </c>
      <c r="Y79" s="41">
        <v>0</v>
      </c>
      <c r="Z79" s="66">
        <f t="shared" si="86"/>
        <v>0</v>
      </c>
      <c r="AA79" s="40">
        <v>0</v>
      </c>
      <c r="AB79" s="41">
        <v>0</v>
      </c>
      <c r="AC79" s="66">
        <f t="shared" si="87"/>
        <v>0</v>
      </c>
      <c r="AD79" s="80">
        <f t="shared" si="88"/>
        <v>0</v>
      </c>
      <c r="AE79" s="85">
        <f t="shared" si="89"/>
        <v>0</v>
      </c>
      <c r="AF79" s="80">
        <f t="shared" si="60"/>
        <v>0</v>
      </c>
      <c r="AH79" s="40">
        <v>0</v>
      </c>
      <c r="AI79" s="41">
        <v>0</v>
      </c>
      <c r="AJ79" s="66">
        <f t="shared" si="90"/>
        <v>0</v>
      </c>
      <c r="AK79" s="40">
        <v>0</v>
      </c>
      <c r="AL79" s="41">
        <v>0</v>
      </c>
      <c r="AM79" s="66">
        <f t="shared" si="91"/>
        <v>0</v>
      </c>
      <c r="AN79" s="80">
        <f t="shared" si="92"/>
        <v>0</v>
      </c>
      <c r="AO79" s="85">
        <f t="shared" si="93"/>
        <v>0</v>
      </c>
      <c r="AP79" s="80">
        <f t="shared" si="61"/>
        <v>0</v>
      </c>
      <c r="AR79" s="40">
        <v>0</v>
      </c>
      <c r="AS79" s="41">
        <v>0</v>
      </c>
      <c r="AT79" s="66">
        <f t="shared" si="94"/>
        <v>0</v>
      </c>
      <c r="AU79" s="40">
        <v>0</v>
      </c>
      <c r="AV79" s="41">
        <v>0</v>
      </c>
      <c r="AW79" s="66">
        <f t="shared" si="95"/>
        <v>0</v>
      </c>
      <c r="AX79" s="80">
        <f t="shared" si="96"/>
        <v>0</v>
      </c>
      <c r="AY79" s="85">
        <f t="shared" si="97"/>
        <v>0</v>
      </c>
      <c r="AZ79" s="80">
        <f t="shared" si="62"/>
        <v>0</v>
      </c>
      <c r="BB79" s="40">
        <v>0</v>
      </c>
      <c r="BC79" s="41">
        <v>0</v>
      </c>
      <c r="BD79" s="66">
        <f t="shared" si="98"/>
        <v>0</v>
      </c>
      <c r="BE79" s="40">
        <v>1</v>
      </c>
      <c r="BF79" s="41">
        <v>0</v>
      </c>
      <c r="BG79" s="66">
        <f t="shared" si="99"/>
        <v>1</v>
      </c>
      <c r="BH79" s="80">
        <f t="shared" si="100"/>
        <v>1.5634771732332708E-4</v>
      </c>
      <c r="BI79" s="85">
        <f t="shared" si="101"/>
        <v>0</v>
      </c>
      <c r="BJ79" s="80">
        <f t="shared" si="63"/>
        <v>0</v>
      </c>
      <c r="BL79" s="40">
        <v>0</v>
      </c>
      <c r="BM79" s="41">
        <v>0</v>
      </c>
      <c r="BN79" s="66">
        <f t="shared" si="102"/>
        <v>0</v>
      </c>
      <c r="BO79" s="40">
        <v>0</v>
      </c>
      <c r="BP79" s="41">
        <v>0</v>
      </c>
      <c r="BQ79" s="66">
        <f t="shared" si="103"/>
        <v>0</v>
      </c>
      <c r="BR79" s="80">
        <f t="shared" si="104"/>
        <v>0</v>
      </c>
      <c r="BS79" s="85">
        <f t="shared" si="105"/>
        <v>0</v>
      </c>
      <c r="BT79" s="80">
        <f t="shared" si="64"/>
        <v>0</v>
      </c>
      <c r="BV79" s="40">
        <v>0</v>
      </c>
      <c r="BW79" s="41">
        <v>0</v>
      </c>
      <c r="BX79" s="66">
        <f t="shared" si="106"/>
        <v>0</v>
      </c>
      <c r="BY79" s="40">
        <v>0</v>
      </c>
      <c r="BZ79" s="41">
        <v>0</v>
      </c>
      <c r="CA79" s="66">
        <f t="shared" si="107"/>
        <v>0</v>
      </c>
      <c r="CB79" s="80">
        <f t="shared" si="108"/>
        <v>0</v>
      </c>
      <c r="CC79" s="85">
        <f t="shared" si="109"/>
        <v>0</v>
      </c>
      <c r="CD79" s="80">
        <f t="shared" si="65"/>
        <v>0</v>
      </c>
      <c r="CF79" s="40">
        <v>0</v>
      </c>
      <c r="CG79" s="41">
        <v>0</v>
      </c>
      <c r="CH79" s="66">
        <f t="shared" si="110"/>
        <v>0</v>
      </c>
      <c r="CI79" s="40">
        <v>0</v>
      </c>
      <c r="CJ79" s="41">
        <v>0</v>
      </c>
      <c r="CK79" s="66">
        <f t="shared" si="111"/>
        <v>0</v>
      </c>
      <c r="CL79" s="80">
        <f t="shared" si="112"/>
        <v>0</v>
      </c>
      <c r="CM79" s="85">
        <f t="shared" si="113"/>
        <v>0</v>
      </c>
      <c r="CN79" s="80">
        <f t="shared" si="66"/>
        <v>0</v>
      </c>
      <c r="CP79" s="40">
        <v>0</v>
      </c>
      <c r="CQ79" s="41">
        <v>0</v>
      </c>
      <c r="CR79" s="66">
        <f t="shared" si="114"/>
        <v>0</v>
      </c>
      <c r="CS79" s="40">
        <v>0</v>
      </c>
      <c r="CT79" s="41">
        <v>0</v>
      </c>
      <c r="CU79" s="66">
        <f t="shared" si="115"/>
        <v>0</v>
      </c>
      <c r="CV79" s="80">
        <f t="shared" si="116"/>
        <v>0</v>
      </c>
      <c r="CW79" s="85">
        <f t="shared" si="117"/>
        <v>0</v>
      </c>
      <c r="CX79" s="80">
        <f t="shared" si="67"/>
        <v>0</v>
      </c>
    </row>
    <row r="80" spans="1:102" ht="24.95" customHeight="1">
      <c r="A80" s="3">
        <v>73</v>
      </c>
      <c r="B80" s="47" t="s">
        <v>176</v>
      </c>
      <c r="D80" s="40">
        <v>0</v>
      </c>
      <c r="E80" s="41">
        <v>0</v>
      </c>
      <c r="F80" s="66">
        <f t="shared" si="78"/>
        <v>0</v>
      </c>
      <c r="G80" s="40">
        <v>0</v>
      </c>
      <c r="H80" s="41">
        <v>0</v>
      </c>
      <c r="I80" s="66">
        <f t="shared" si="79"/>
        <v>0</v>
      </c>
      <c r="J80" s="80">
        <f t="shared" si="80"/>
        <v>0</v>
      </c>
      <c r="K80" s="85">
        <f t="shared" si="81"/>
        <v>0</v>
      </c>
      <c r="L80" s="80">
        <f t="shared" si="118"/>
        <v>0</v>
      </c>
      <c r="N80" s="40">
        <v>0</v>
      </c>
      <c r="O80" s="41">
        <v>0</v>
      </c>
      <c r="P80" s="66">
        <f t="shared" si="82"/>
        <v>0</v>
      </c>
      <c r="Q80" s="40">
        <v>0</v>
      </c>
      <c r="R80" s="41">
        <v>0</v>
      </c>
      <c r="S80" s="66">
        <f t="shared" si="83"/>
        <v>0</v>
      </c>
      <c r="T80" s="80">
        <f t="shared" si="84"/>
        <v>0</v>
      </c>
      <c r="U80" s="85">
        <f t="shared" si="85"/>
        <v>0</v>
      </c>
      <c r="V80" s="80">
        <f t="shared" si="59"/>
        <v>0</v>
      </c>
      <c r="X80" s="40">
        <v>0</v>
      </c>
      <c r="Y80" s="41">
        <v>0</v>
      </c>
      <c r="Z80" s="66">
        <f t="shared" si="86"/>
        <v>0</v>
      </c>
      <c r="AA80" s="40">
        <v>0</v>
      </c>
      <c r="AB80" s="41">
        <v>0</v>
      </c>
      <c r="AC80" s="66">
        <f t="shared" si="87"/>
        <v>0</v>
      </c>
      <c r="AD80" s="80">
        <f t="shared" si="88"/>
        <v>0</v>
      </c>
      <c r="AE80" s="85">
        <f t="shared" si="89"/>
        <v>0</v>
      </c>
      <c r="AF80" s="80">
        <f t="shared" si="60"/>
        <v>0</v>
      </c>
      <c r="AH80" s="40">
        <v>0</v>
      </c>
      <c r="AI80" s="41">
        <v>0</v>
      </c>
      <c r="AJ80" s="66">
        <f t="shared" si="90"/>
        <v>0</v>
      </c>
      <c r="AK80" s="40">
        <v>0</v>
      </c>
      <c r="AL80" s="41">
        <v>0</v>
      </c>
      <c r="AM80" s="66">
        <f t="shared" si="91"/>
        <v>0</v>
      </c>
      <c r="AN80" s="80">
        <f t="shared" si="92"/>
        <v>0</v>
      </c>
      <c r="AO80" s="85">
        <f t="shared" si="93"/>
        <v>0</v>
      </c>
      <c r="AP80" s="80">
        <f t="shared" si="61"/>
        <v>0</v>
      </c>
      <c r="AR80" s="40">
        <v>0</v>
      </c>
      <c r="AS80" s="41">
        <v>0</v>
      </c>
      <c r="AT80" s="66">
        <f t="shared" si="94"/>
        <v>0</v>
      </c>
      <c r="AU80" s="40">
        <v>0</v>
      </c>
      <c r="AV80" s="41">
        <v>0</v>
      </c>
      <c r="AW80" s="66">
        <f t="shared" si="95"/>
        <v>0</v>
      </c>
      <c r="AX80" s="80">
        <f t="shared" si="96"/>
        <v>0</v>
      </c>
      <c r="AY80" s="85">
        <f t="shared" si="97"/>
        <v>0</v>
      </c>
      <c r="AZ80" s="80">
        <f t="shared" si="62"/>
        <v>0</v>
      </c>
      <c r="BB80" s="40">
        <v>0</v>
      </c>
      <c r="BC80" s="41">
        <v>0</v>
      </c>
      <c r="BD80" s="66">
        <f t="shared" si="98"/>
        <v>0</v>
      </c>
      <c r="BE80" s="40">
        <v>0</v>
      </c>
      <c r="BF80" s="41">
        <v>0</v>
      </c>
      <c r="BG80" s="66">
        <f t="shared" si="99"/>
        <v>0</v>
      </c>
      <c r="BH80" s="80">
        <f t="shared" si="100"/>
        <v>0</v>
      </c>
      <c r="BI80" s="85">
        <f t="shared" si="101"/>
        <v>0</v>
      </c>
      <c r="BJ80" s="80">
        <f t="shared" si="63"/>
        <v>0</v>
      </c>
      <c r="BL80" s="40">
        <v>0</v>
      </c>
      <c r="BM80" s="41">
        <v>0</v>
      </c>
      <c r="BN80" s="66">
        <f t="shared" si="102"/>
        <v>0</v>
      </c>
      <c r="BO80" s="40">
        <v>0</v>
      </c>
      <c r="BP80" s="41">
        <v>0</v>
      </c>
      <c r="BQ80" s="66">
        <f t="shared" si="103"/>
        <v>0</v>
      </c>
      <c r="BR80" s="80">
        <f t="shared" si="104"/>
        <v>0</v>
      </c>
      <c r="BS80" s="85">
        <f t="shared" si="105"/>
        <v>0</v>
      </c>
      <c r="BT80" s="80">
        <f t="shared" si="64"/>
        <v>0</v>
      </c>
      <c r="BV80" s="40">
        <v>0</v>
      </c>
      <c r="BW80" s="41">
        <v>0</v>
      </c>
      <c r="BX80" s="66">
        <f t="shared" si="106"/>
        <v>0</v>
      </c>
      <c r="BY80" s="40">
        <v>0</v>
      </c>
      <c r="BZ80" s="41">
        <v>0</v>
      </c>
      <c r="CA80" s="66">
        <f t="shared" si="107"/>
        <v>0</v>
      </c>
      <c r="CB80" s="80">
        <f t="shared" si="108"/>
        <v>0</v>
      </c>
      <c r="CC80" s="85">
        <f t="shared" si="109"/>
        <v>0</v>
      </c>
      <c r="CD80" s="80">
        <f t="shared" si="65"/>
        <v>0</v>
      </c>
      <c r="CF80" s="40">
        <v>0</v>
      </c>
      <c r="CG80" s="41">
        <v>0</v>
      </c>
      <c r="CH80" s="66">
        <f t="shared" si="110"/>
        <v>0</v>
      </c>
      <c r="CI80" s="40">
        <v>2</v>
      </c>
      <c r="CJ80" s="41">
        <v>0</v>
      </c>
      <c r="CK80" s="66">
        <f t="shared" si="111"/>
        <v>2</v>
      </c>
      <c r="CL80" s="80">
        <f t="shared" si="112"/>
        <v>2.0202020202020202E-3</v>
      </c>
      <c r="CM80" s="85">
        <f t="shared" si="113"/>
        <v>0</v>
      </c>
      <c r="CN80" s="80">
        <f t="shared" si="66"/>
        <v>0</v>
      </c>
      <c r="CP80" s="40">
        <v>0</v>
      </c>
      <c r="CQ80" s="41">
        <v>0</v>
      </c>
      <c r="CR80" s="66">
        <f t="shared" si="114"/>
        <v>0</v>
      </c>
      <c r="CS80" s="40">
        <v>0</v>
      </c>
      <c r="CT80" s="41">
        <v>0</v>
      </c>
      <c r="CU80" s="66">
        <f t="shared" si="115"/>
        <v>0</v>
      </c>
      <c r="CV80" s="80">
        <f t="shared" si="116"/>
        <v>0</v>
      </c>
      <c r="CW80" s="85">
        <f t="shared" si="117"/>
        <v>0</v>
      </c>
      <c r="CX80" s="80">
        <f t="shared" si="67"/>
        <v>0</v>
      </c>
    </row>
    <row r="81" spans="1:102" ht="24.95" customHeight="1">
      <c r="A81" s="3">
        <v>74</v>
      </c>
      <c r="B81" s="47" t="s">
        <v>95</v>
      </c>
      <c r="D81" s="40">
        <v>0</v>
      </c>
      <c r="E81" s="41">
        <v>0</v>
      </c>
      <c r="F81" s="66">
        <f t="shared" si="78"/>
        <v>0</v>
      </c>
      <c r="G81" s="40">
        <v>0</v>
      </c>
      <c r="H81" s="41">
        <v>0</v>
      </c>
      <c r="I81" s="66">
        <f t="shared" si="79"/>
        <v>0</v>
      </c>
      <c r="J81" s="80">
        <f t="shared" si="80"/>
        <v>0</v>
      </c>
      <c r="K81" s="85">
        <f t="shared" si="81"/>
        <v>0</v>
      </c>
      <c r="L81" s="80">
        <f t="shared" si="118"/>
        <v>0</v>
      </c>
      <c r="N81" s="40">
        <v>0</v>
      </c>
      <c r="O81" s="41">
        <v>0</v>
      </c>
      <c r="P81" s="66">
        <f t="shared" si="82"/>
        <v>0</v>
      </c>
      <c r="Q81" s="40">
        <v>0</v>
      </c>
      <c r="R81" s="41">
        <v>0</v>
      </c>
      <c r="S81" s="66">
        <f t="shared" si="83"/>
        <v>0</v>
      </c>
      <c r="T81" s="80">
        <f t="shared" si="84"/>
        <v>0</v>
      </c>
      <c r="U81" s="85">
        <f t="shared" si="85"/>
        <v>0</v>
      </c>
      <c r="V81" s="80">
        <f t="shared" si="59"/>
        <v>0</v>
      </c>
      <c r="X81" s="40">
        <v>0</v>
      </c>
      <c r="Y81" s="41">
        <v>0</v>
      </c>
      <c r="Z81" s="66">
        <f t="shared" si="86"/>
        <v>0</v>
      </c>
      <c r="AA81" s="40">
        <v>0</v>
      </c>
      <c r="AB81" s="41">
        <v>0</v>
      </c>
      <c r="AC81" s="66">
        <f t="shared" si="87"/>
        <v>0</v>
      </c>
      <c r="AD81" s="80">
        <f t="shared" si="88"/>
        <v>0</v>
      </c>
      <c r="AE81" s="85">
        <f t="shared" si="89"/>
        <v>0</v>
      </c>
      <c r="AF81" s="80">
        <f t="shared" si="60"/>
        <v>0</v>
      </c>
      <c r="AH81" s="40">
        <v>0</v>
      </c>
      <c r="AI81" s="41">
        <v>0</v>
      </c>
      <c r="AJ81" s="66">
        <f t="shared" si="90"/>
        <v>0</v>
      </c>
      <c r="AK81" s="40">
        <v>0</v>
      </c>
      <c r="AL81" s="41">
        <v>0</v>
      </c>
      <c r="AM81" s="66">
        <f t="shared" si="91"/>
        <v>0</v>
      </c>
      <c r="AN81" s="80">
        <f t="shared" si="92"/>
        <v>0</v>
      </c>
      <c r="AO81" s="85">
        <f t="shared" si="93"/>
        <v>0</v>
      </c>
      <c r="AP81" s="80">
        <f t="shared" si="61"/>
        <v>0</v>
      </c>
      <c r="AR81" s="40">
        <v>0</v>
      </c>
      <c r="AS81" s="41">
        <v>0</v>
      </c>
      <c r="AT81" s="66">
        <f t="shared" si="94"/>
        <v>0</v>
      </c>
      <c r="AU81" s="40">
        <v>0</v>
      </c>
      <c r="AV81" s="41">
        <v>0</v>
      </c>
      <c r="AW81" s="66">
        <f t="shared" si="95"/>
        <v>0</v>
      </c>
      <c r="AX81" s="80">
        <f t="shared" si="96"/>
        <v>0</v>
      </c>
      <c r="AY81" s="85">
        <f t="shared" si="97"/>
        <v>0</v>
      </c>
      <c r="AZ81" s="80">
        <f t="shared" si="62"/>
        <v>0</v>
      </c>
      <c r="BB81" s="40">
        <v>46</v>
      </c>
      <c r="BC81" s="41">
        <v>0</v>
      </c>
      <c r="BD81" s="66">
        <f t="shared" si="98"/>
        <v>46</v>
      </c>
      <c r="BE81" s="40">
        <v>34</v>
      </c>
      <c r="BF81" s="41">
        <v>0</v>
      </c>
      <c r="BG81" s="66">
        <f t="shared" si="99"/>
        <v>34</v>
      </c>
      <c r="BH81" s="80">
        <f t="shared" si="100"/>
        <v>5.3158223889931211E-3</v>
      </c>
      <c r="BI81" s="85">
        <f t="shared" si="101"/>
        <v>-0.2608695652173913</v>
      </c>
      <c r="BJ81" s="80">
        <f t="shared" si="63"/>
        <v>-0.2608695652173913</v>
      </c>
      <c r="BL81" s="40">
        <v>0</v>
      </c>
      <c r="BM81" s="41">
        <v>0</v>
      </c>
      <c r="BN81" s="66">
        <f t="shared" si="102"/>
        <v>0</v>
      </c>
      <c r="BO81" s="40">
        <v>0</v>
      </c>
      <c r="BP81" s="41">
        <v>0</v>
      </c>
      <c r="BQ81" s="66">
        <f t="shared" si="103"/>
        <v>0</v>
      </c>
      <c r="BR81" s="80">
        <f t="shared" si="104"/>
        <v>0</v>
      </c>
      <c r="BS81" s="85">
        <f t="shared" si="105"/>
        <v>0</v>
      </c>
      <c r="BT81" s="80">
        <f t="shared" si="64"/>
        <v>0</v>
      </c>
      <c r="BV81" s="40">
        <v>0</v>
      </c>
      <c r="BW81" s="41">
        <v>0</v>
      </c>
      <c r="BX81" s="66">
        <f t="shared" si="106"/>
        <v>0</v>
      </c>
      <c r="BY81" s="40">
        <v>0</v>
      </c>
      <c r="BZ81" s="41">
        <v>0</v>
      </c>
      <c r="CA81" s="66">
        <f t="shared" si="107"/>
        <v>0</v>
      </c>
      <c r="CB81" s="80">
        <f t="shared" si="108"/>
        <v>0</v>
      </c>
      <c r="CC81" s="85">
        <f t="shared" si="109"/>
        <v>0</v>
      </c>
      <c r="CD81" s="80">
        <f t="shared" si="65"/>
        <v>0</v>
      </c>
      <c r="CF81" s="40">
        <v>0</v>
      </c>
      <c r="CG81" s="41">
        <v>0</v>
      </c>
      <c r="CH81" s="66">
        <f t="shared" si="110"/>
        <v>0</v>
      </c>
      <c r="CI81" s="40">
        <v>0</v>
      </c>
      <c r="CJ81" s="41">
        <v>0</v>
      </c>
      <c r="CK81" s="66">
        <f t="shared" si="111"/>
        <v>0</v>
      </c>
      <c r="CL81" s="80">
        <f t="shared" si="112"/>
        <v>0</v>
      </c>
      <c r="CM81" s="85">
        <f t="shared" si="113"/>
        <v>0</v>
      </c>
      <c r="CN81" s="80">
        <f t="shared" si="66"/>
        <v>0</v>
      </c>
      <c r="CP81" s="40">
        <v>0</v>
      </c>
      <c r="CQ81" s="41">
        <v>0</v>
      </c>
      <c r="CR81" s="66">
        <f t="shared" si="114"/>
        <v>0</v>
      </c>
      <c r="CS81" s="40">
        <v>0</v>
      </c>
      <c r="CT81" s="41">
        <v>0</v>
      </c>
      <c r="CU81" s="66">
        <f t="shared" si="115"/>
        <v>0</v>
      </c>
      <c r="CV81" s="80">
        <f t="shared" si="116"/>
        <v>0</v>
      </c>
      <c r="CW81" s="85">
        <f t="shared" si="117"/>
        <v>0</v>
      </c>
      <c r="CX81" s="80">
        <f t="shared" si="67"/>
        <v>0</v>
      </c>
    </row>
    <row r="82" spans="1:102" ht="24.95" customHeight="1">
      <c r="A82" s="3">
        <v>75</v>
      </c>
      <c r="B82" s="47" t="s">
        <v>41</v>
      </c>
      <c r="D82" s="40">
        <v>0</v>
      </c>
      <c r="E82" s="41">
        <v>0</v>
      </c>
      <c r="F82" s="66">
        <f t="shared" si="78"/>
        <v>0</v>
      </c>
      <c r="G82" s="40">
        <v>0</v>
      </c>
      <c r="H82" s="41">
        <v>0</v>
      </c>
      <c r="I82" s="66">
        <f t="shared" si="79"/>
        <v>0</v>
      </c>
      <c r="J82" s="80">
        <f t="shared" si="80"/>
        <v>0</v>
      </c>
      <c r="K82" s="85">
        <f t="shared" si="81"/>
        <v>0</v>
      </c>
      <c r="L82" s="80">
        <f t="shared" si="118"/>
        <v>0</v>
      </c>
      <c r="N82" s="40">
        <v>0</v>
      </c>
      <c r="O82" s="41">
        <v>0</v>
      </c>
      <c r="P82" s="66">
        <f t="shared" si="82"/>
        <v>0</v>
      </c>
      <c r="Q82" s="40">
        <v>0</v>
      </c>
      <c r="R82" s="41">
        <v>0</v>
      </c>
      <c r="S82" s="66">
        <f t="shared" si="83"/>
        <v>0</v>
      </c>
      <c r="T82" s="80">
        <f t="shared" si="84"/>
        <v>0</v>
      </c>
      <c r="U82" s="85">
        <f t="shared" si="85"/>
        <v>0</v>
      </c>
      <c r="V82" s="80">
        <f t="shared" si="59"/>
        <v>0</v>
      </c>
      <c r="X82" s="40">
        <v>0</v>
      </c>
      <c r="Y82" s="41">
        <v>0</v>
      </c>
      <c r="Z82" s="66">
        <f t="shared" si="86"/>
        <v>0</v>
      </c>
      <c r="AA82" s="40">
        <v>0</v>
      </c>
      <c r="AB82" s="41">
        <v>0</v>
      </c>
      <c r="AC82" s="66">
        <f t="shared" si="87"/>
        <v>0</v>
      </c>
      <c r="AD82" s="80">
        <f t="shared" si="88"/>
        <v>0</v>
      </c>
      <c r="AE82" s="85">
        <f t="shared" si="89"/>
        <v>0</v>
      </c>
      <c r="AF82" s="80">
        <f t="shared" si="60"/>
        <v>0</v>
      </c>
      <c r="AH82" s="40">
        <v>0</v>
      </c>
      <c r="AI82" s="41">
        <v>0</v>
      </c>
      <c r="AJ82" s="66">
        <f t="shared" si="90"/>
        <v>0</v>
      </c>
      <c r="AK82" s="40">
        <v>0</v>
      </c>
      <c r="AL82" s="41">
        <v>0</v>
      </c>
      <c r="AM82" s="66">
        <f t="shared" si="91"/>
        <v>0</v>
      </c>
      <c r="AN82" s="80">
        <f t="shared" si="92"/>
        <v>0</v>
      </c>
      <c r="AO82" s="85">
        <f t="shared" si="93"/>
        <v>0</v>
      </c>
      <c r="AP82" s="80">
        <f t="shared" si="61"/>
        <v>0</v>
      </c>
      <c r="AR82" s="40">
        <v>0</v>
      </c>
      <c r="AS82" s="41">
        <v>0</v>
      </c>
      <c r="AT82" s="66">
        <f t="shared" si="94"/>
        <v>0</v>
      </c>
      <c r="AU82" s="40">
        <v>0</v>
      </c>
      <c r="AV82" s="41">
        <v>0</v>
      </c>
      <c r="AW82" s="66">
        <f t="shared" si="95"/>
        <v>0</v>
      </c>
      <c r="AX82" s="80">
        <f t="shared" si="96"/>
        <v>0</v>
      </c>
      <c r="AY82" s="85">
        <f t="shared" si="97"/>
        <v>0</v>
      </c>
      <c r="AZ82" s="80">
        <f t="shared" si="62"/>
        <v>0</v>
      </c>
      <c r="BB82" s="40">
        <v>0</v>
      </c>
      <c r="BC82" s="41">
        <v>0</v>
      </c>
      <c r="BD82" s="66">
        <f t="shared" si="98"/>
        <v>0</v>
      </c>
      <c r="BE82" s="40">
        <v>0</v>
      </c>
      <c r="BF82" s="41">
        <v>0</v>
      </c>
      <c r="BG82" s="66">
        <f t="shared" si="99"/>
        <v>0</v>
      </c>
      <c r="BH82" s="80">
        <f t="shared" si="100"/>
        <v>0</v>
      </c>
      <c r="BI82" s="85">
        <f t="shared" si="101"/>
        <v>0</v>
      </c>
      <c r="BJ82" s="80">
        <f t="shared" si="63"/>
        <v>0</v>
      </c>
      <c r="BL82" s="40">
        <v>0</v>
      </c>
      <c r="BM82" s="41">
        <v>0</v>
      </c>
      <c r="BN82" s="66">
        <f t="shared" si="102"/>
        <v>0</v>
      </c>
      <c r="BO82" s="40">
        <v>0</v>
      </c>
      <c r="BP82" s="41">
        <v>0</v>
      </c>
      <c r="BQ82" s="66">
        <f t="shared" si="103"/>
        <v>0</v>
      </c>
      <c r="BR82" s="80">
        <f t="shared" si="104"/>
        <v>0</v>
      </c>
      <c r="BS82" s="85">
        <f t="shared" si="105"/>
        <v>0</v>
      </c>
      <c r="BT82" s="80">
        <f t="shared" si="64"/>
        <v>0</v>
      </c>
      <c r="BV82" s="40">
        <v>0</v>
      </c>
      <c r="BW82" s="41">
        <v>0</v>
      </c>
      <c r="BX82" s="66">
        <f t="shared" si="106"/>
        <v>0</v>
      </c>
      <c r="BY82" s="40">
        <v>0</v>
      </c>
      <c r="BZ82" s="41">
        <v>0</v>
      </c>
      <c r="CA82" s="66">
        <f t="shared" si="107"/>
        <v>0</v>
      </c>
      <c r="CB82" s="80">
        <f t="shared" si="108"/>
        <v>0</v>
      </c>
      <c r="CC82" s="85">
        <f t="shared" si="109"/>
        <v>0</v>
      </c>
      <c r="CD82" s="80">
        <f t="shared" si="65"/>
        <v>0</v>
      </c>
      <c r="CF82" s="40">
        <v>0</v>
      </c>
      <c r="CG82" s="41">
        <v>0</v>
      </c>
      <c r="CH82" s="66">
        <f t="shared" si="110"/>
        <v>0</v>
      </c>
      <c r="CI82" s="40">
        <v>0</v>
      </c>
      <c r="CJ82" s="41">
        <v>0</v>
      </c>
      <c r="CK82" s="66">
        <f t="shared" si="111"/>
        <v>0</v>
      </c>
      <c r="CL82" s="80">
        <f t="shared" si="112"/>
        <v>0</v>
      </c>
      <c r="CM82" s="85">
        <f t="shared" si="113"/>
        <v>0</v>
      </c>
      <c r="CN82" s="80">
        <f t="shared" si="66"/>
        <v>0</v>
      </c>
      <c r="CP82" s="40">
        <v>40</v>
      </c>
      <c r="CQ82" s="41">
        <v>0</v>
      </c>
      <c r="CR82" s="66">
        <f t="shared" si="114"/>
        <v>40</v>
      </c>
      <c r="CS82" s="40">
        <v>11</v>
      </c>
      <c r="CT82" s="41">
        <v>0</v>
      </c>
      <c r="CU82" s="66">
        <f t="shared" si="115"/>
        <v>11</v>
      </c>
      <c r="CV82" s="80">
        <f t="shared" si="116"/>
        <v>1.4193548387096775E-2</v>
      </c>
      <c r="CW82" s="85">
        <f t="shared" si="117"/>
        <v>-0.72499999999999998</v>
      </c>
      <c r="CX82" s="80">
        <f t="shared" si="67"/>
        <v>-0.72499999999999998</v>
      </c>
    </row>
    <row r="83" spans="1:102" ht="24.95" customHeight="1">
      <c r="A83" s="3">
        <v>76</v>
      </c>
      <c r="B83" s="47" t="s">
        <v>190</v>
      </c>
      <c r="D83" s="40">
        <v>0</v>
      </c>
      <c r="E83" s="41">
        <v>0</v>
      </c>
      <c r="F83" s="66">
        <f t="shared" si="78"/>
        <v>0</v>
      </c>
      <c r="G83" s="40">
        <v>0</v>
      </c>
      <c r="H83" s="41">
        <v>0</v>
      </c>
      <c r="I83" s="66">
        <f t="shared" si="79"/>
        <v>0</v>
      </c>
      <c r="J83" s="80">
        <f t="shared" si="80"/>
        <v>0</v>
      </c>
      <c r="K83" s="85">
        <f t="shared" si="81"/>
        <v>0</v>
      </c>
      <c r="L83" s="80">
        <f t="shared" si="118"/>
        <v>0</v>
      </c>
      <c r="N83" s="40">
        <v>0</v>
      </c>
      <c r="O83" s="41">
        <v>0</v>
      </c>
      <c r="P83" s="66">
        <f t="shared" si="82"/>
        <v>0</v>
      </c>
      <c r="Q83" s="40">
        <v>0</v>
      </c>
      <c r="R83" s="41">
        <v>0</v>
      </c>
      <c r="S83" s="66">
        <f t="shared" si="83"/>
        <v>0</v>
      </c>
      <c r="T83" s="80">
        <f t="shared" si="84"/>
        <v>0</v>
      </c>
      <c r="U83" s="85">
        <f t="shared" si="85"/>
        <v>0</v>
      </c>
      <c r="V83" s="80">
        <f t="shared" si="59"/>
        <v>0</v>
      </c>
      <c r="X83" s="40">
        <v>0</v>
      </c>
      <c r="Y83" s="41">
        <v>0</v>
      </c>
      <c r="Z83" s="66">
        <f t="shared" si="86"/>
        <v>0</v>
      </c>
      <c r="AA83" s="40">
        <v>0</v>
      </c>
      <c r="AB83" s="41">
        <v>0</v>
      </c>
      <c r="AC83" s="66">
        <f t="shared" si="87"/>
        <v>0</v>
      </c>
      <c r="AD83" s="80">
        <f t="shared" si="88"/>
        <v>0</v>
      </c>
      <c r="AE83" s="85">
        <f t="shared" si="89"/>
        <v>0</v>
      </c>
      <c r="AF83" s="80">
        <f t="shared" si="60"/>
        <v>0</v>
      </c>
      <c r="AH83" s="40">
        <v>0</v>
      </c>
      <c r="AI83" s="41">
        <v>0</v>
      </c>
      <c r="AJ83" s="66">
        <f t="shared" si="90"/>
        <v>0</v>
      </c>
      <c r="AK83" s="40">
        <v>0</v>
      </c>
      <c r="AL83" s="41">
        <v>0</v>
      </c>
      <c r="AM83" s="66">
        <f t="shared" si="91"/>
        <v>0</v>
      </c>
      <c r="AN83" s="80">
        <f t="shared" si="92"/>
        <v>0</v>
      </c>
      <c r="AO83" s="85">
        <f t="shared" si="93"/>
        <v>0</v>
      </c>
      <c r="AP83" s="80">
        <f t="shared" si="61"/>
        <v>0</v>
      </c>
      <c r="AR83" s="40">
        <v>0</v>
      </c>
      <c r="AS83" s="41">
        <v>0</v>
      </c>
      <c r="AT83" s="66">
        <f t="shared" si="94"/>
        <v>0</v>
      </c>
      <c r="AU83" s="40">
        <v>0</v>
      </c>
      <c r="AV83" s="41">
        <v>0</v>
      </c>
      <c r="AW83" s="66">
        <f t="shared" si="95"/>
        <v>0</v>
      </c>
      <c r="AX83" s="80">
        <f t="shared" si="96"/>
        <v>0</v>
      </c>
      <c r="AY83" s="85">
        <f t="shared" si="97"/>
        <v>0</v>
      </c>
      <c r="AZ83" s="80">
        <f t="shared" si="62"/>
        <v>0</v>
      </c>
      <c r="BB83" s="40">
        <v>0</v>
      </c>
      <c r="BC83" s="41">
        <v>0</v>
      </c>
      <c r="BD83" s="66">
        <f t="shared" si="98"/>
        <v>0</v>
      </c>
      <c r="BE83" s="40">
        <v>0</v>
      </c>
      <c r="BF83" s="41">
        <v>0</v>
      </c>
      <c r="BG83" s="66">
        <f t="shared" si="99"/>
        <v>0</v>
      </c>
      <c r="BH83" s="80">
        <f t="shared" si="100"/>
        <v>0</v>
      </c>
      <c r="BI83" s="85">
        <f t="shared" si="101"/>
        <v>0</v>
      </c>
      <c r="BJ83" s="80">
        <f t="shared" si="63"/>
        <v>0</v>
      </c>
      <c r="BL83" s="40">
        <v>58</v>
      </c>
      <c r="BM83" s="41">
        <v>0</v>
      </c>
      <c r="BN83" s="66">
        <f t="shared" si="102"/>
        <v>58</v>
      </c>
      <c r="BO83" s="40">
        <v>14</v>
      </c>
      <c r="BP83" s="41">
        <v>0</v>
      </c>
      <c r="BQ83" s="66">
        <f t="shared" si="103"/>
        <v>14</v>
      </c>
      <c r="BR83" s="80">
        <f t="shared" si="104"/>
        <v>7.5309306078536848E-3</v>
      </c>
      <c r="BS83" s="85">
        <f t="shared" si="105"/>
        <v>-0.75862068965517238</v>
      </c>
      <c r="BT83" s="80">
        <f t="shared" si="64"/>
        <v>-0.75862068965517238</v>
      </c>
      <c r="BV83" s="40">
        <v>0</v>
      </c>
      <c r="BW83" s="41">
        <v>0</v>
      </c>
      <c r="BX83" s="66">
        <f t="shared" si="106"/>
        <v>0</v>
      </c>
      <c r="BY83" s="40">
        <v>0</v>
      </c>
      <c r="BZ83" s="41">
        <v>0</v>
      </c>
      <c r="CA83" s="66">
        <f t="shared" si="107"/>
        <v>0</v>
      </c>
      <c r="CB83" s="80">
        <f t="shared" si="108"/>
        <v>0</v>
      </c>
      <c r="CC83" s="85">
        <f t="shared" si="109"/>
        <v>0</v>
      </c>
      <c r="CD83" s="80">
        <f t="shared" si="65"/>
        <v>0</v>
      </c>
      <c r="CF83" s="40">
        <v>0</v>
      </c>
      <c r="CG83" s="41">
        <v>0</v>
      </c>
      <c r="CH83" s="66">
        <f t="shared" si="110"/>
        <v>0</v>
      </c>
      <c r="CI83" s="40">
        <v>0</v>
      </c>
      <c r="CJ83" s="41">
        <v>0</v>
      </c>
      <c r="CK83" s="66">
        <f t="shared" si="111"/>
        <v>0</v>
      </c>
      <c r="CL83" s="80">
        <f t="shared" si="112"/>
        <v>0</v>
      </c>
      <c r="CM83" s="85">
        <f t="shared" si="113"/>
        <v>0</v>
      </c>
      <c r="CN83" s="80">
        <f t="shared" si="66"/>
        <v>0</v>
      </c>
      <c r="CP83" s="40">
        <v>0</v>
      </c>
      <c r="CQ83" s="41">
        <v>0</v>
      </c>
      <c r="CR83" s="66">
        <f t="shared" si="114"/>
        <v>0</v>
      </c>
      <c r="CS83" s="40">
        <v>0</v>
      </c>
      <c r="CT83" s="41">
        <v>0</v>
      </c>
      <c r="CU83" s="66">
        <f t="shared" si="115"/>
        <v>0</v>
      </c>
      <c r="CV83" s="80">
        <f t="shared" si="116"/>
        <v>0</v>
      </c>
      <c r="CW83" s="85">
        <f t="shared" si="117"/>
        <v>0</v>
      </c>
      <c r="CX83" s="80">
        <f t="shared" si="67"/>
        <v>0</v>
      </c>
    </row>
    <row r="84" spans="1:102" ht="24.95" customHeight="1">
      <c r="A84" s="3">
        <v>77</v>
      </c>
      <c r="B84" s="47" t="s">
        <v>48</v>
      </c>
      <c r="D84" s="40">
        <v>0</v>
      </c>
      <c r="E84" s="41">
        <v>0</v>
      </c>
      <c r="F84" s="66">
        <f t="shared" si="78"/>
        <v>0</v>
      </c>
      <c r="G84" s="40">
        <v>0</v>
      </c>
      <c r="H84" s="41">
        <v>0</v>
      </c>
      <c r="I84" s="66">
        <f t="shared" si="79"/>
        <v>0</v>
      </c>
      <c r="J84" s="80">
        <f t="shared" si="80"/>
        <v>0</v>
      </c>
      <c r="K84" s="85">
        <f t="shared" si="81"/>
        <v>0</v>
      </c>
      <c r="L84" s="80">
        <f t="shared" si="118"/>
        <v>0</v>
      </c>
      <c r="N84" s="40">
        <v>0</v>
      </c>
      <c r="O84" s="41">
        <v>0</v>
      </c>
      <c r="P84" s="66">
        <f t="shared" si="82"/>
        <v>0</v>
      </c>
      <c r="Q84" s="40">
        <v>0</v>
      </c>
      <c r="R84" s="41">
        <v>0</v>
      </c>
      <c r="S84" s="66">
        <f t="shared" si="83"/>
        <v>0</v>
      </c>
      <c r="T84" s="80">
        <f t="shared" si="84"/>
        <v>0</v>
      </c>
      <c r="U84" s="85">
        <f t="shared" si="85"/>
        <v>0</v>
      </c>
      <c r="V84" s="80">
        <f t="shared" si="59"/>
        <v>0</v>
      </c>
      <c r="X84" s="40">
        <v>995</v>
      </c>
      <c r="Y84" s="41">
        <v>0</v>
      </c>
      <c r="Z84" s="66">
        <f t="shared" si="86"/>
        <v>995</v>
      </c>
      <c r="AA84" s="40">
        <v>478</v>
      </c>
      <c r="AB84" s="41">
        <v>0</v>
      </c>
      <c r="AC84" s="66">
        <f t="shared" si="87"/>
        <v>478</v>
      </c>
      <c r="AD84" s="80">
        <f t="shared" si="88"/>
        <v>8.1807290775286673E-2</v>
      </c>
      <c r="AE84" s="85">
        <f t="shared" si="89"/>
        <v>-0.51959798994974871</v>
      </c>
      <c r="AF84" s="80">
        <f t="shared" si="60"/>
        <v>-0.51959798994974871</v>
      </c>
      <c r="AH84" s="40">
        <v>225</v>
      </c>
      <c r="AI84" s="41">
        <v>0</v>
      </c>
      <c r="AJ84" s="66">
        <f t="shared" si="90"/>
        <v>225</v>
      </c>
      <c r="AK84" s="40">
        <v>207</v>
      </c>
      <c r="AL84" s="41">
        <v>0</v>
      </c>
      <c r="AM84" s="66">
        <f t="shared" si="91"/>
        <v>207</v>
      </c>
      <c r="AN84" s="80">
        <f t="shared" si="92"/>
        <v>5.7119205298013245E-2</v>
      </c>
      <c r="AO84" s="85">
        <f t="shared" si="93"/>
        <v>-0.08</v>
      </c>
      <c r="AP84" s="80">
        <f t="shared" si="61"/>
        <v>-0.08</v>
      </c>
      <c r="AR84" s="40">
        <v>34</v>
      </c>
      <c r="AS84" s="41">
        <v>0</v>
      </c>
      <c r="AT84" s="66">
        <f t="shared" si="94"/>
        <v>34</v>
      </c>
      <c r="AU84" s="40">
        <v>40</v>
      </c>
      <c r="AV84" s="41">
        <v>0</v>
      </c>
      <c r="AW84" s="66">
        <f t="shared" si="95"/>
        <v>40</v>
      </c>
      <c r="AX84" s="80">
        <f t="shared" si="96"/>
        <v>3.4246575342465752E-2</v>
      </c>
      <c r="AY84" s="85">
        <f t="shared" si="97"/>
        <v>0.17647058823529413</v>
      </c>
      <c r="AZ84" s="80">
        <f t="shared" si="62"/>
        <v>0.17647058823529413</v>
      </c>
      <c r="BB84" s="40">
        <v>98</v>
      </c>
      <c r="BC84" s="41">
        <v>0</v>
      </c>
      <c r="BD84" s="66">
        <f t="shared" si="98"/>
        <v>98</v>
      </c>
      <c r="BE84" s="40">
        <v>156</v>
      </c>
      <c r="BF84" s="41">
        <v>0</v>
      </c>
      <c r="BG84" s="66">
        <f t="shared" si="99"/>
        <v>156</v>
      </c>
      <c r="BH84" s="80">
        <f t="shared" si="100"/>
        <v>2.4390243902439025E-2</v>
      </c>
      <c r="BI84" s="85">
        <f t="shared" si="101"/>
        <v>0.59183673469387754</v>
      </c>
      <c r="BJ84" s="80">
        <f t="shared" si="63"/>
        <v>0.59183673469387754</v>
      </c>
      <c r="BL84" s="40">
        <v>15</v>
      </c>
      <c r="BM84" s="41">
        <v>0</v>
      </c>
      <c r="BN84" s="66">
        <f t="shared" si="102"/>
        <v>15</v>
      </c>
      <c r="BO84" s="40">
        <v>4</v>
      </c>
      <c r="BP84" s="41">
        <v>0</v>
      </c>
      <c r="BQ84" s="66">
        <f t="shared" si="103"/>
        <v>4</v>
      </c>
      <c r="BR84" s="80">
        <f t="shared" si="104"/>
        <v>2.1516944593867669E-3</v>
      </c>
      <c r="BS84" s="85">
        <f t="shared" si="105"/>
        <v>-0.73333333333333328</v>
      </c>
      <c r="BT84" s="80">
        <f t="shared" si="64"/>
        <v>-0.73333333333333328</v>
      </c>
      <c r="BV84" s="40">
        <v>127</v>
      </c>
      <c r="BW84" s="41">
        <v>0</v>
      </c>
      <c r="BX84" s="66">
        <f t="shared" si="106"/>
        <v>127</v>
      </c>
      <c r="BY84" s="40">
        <v>78</v>
      </c>
      <c r="BZ84" s="41">
        <v>0</v>
      </c>
      <c r="CA84" s="66">
        <f t="shared" si="107"/>
        <v>78</v>
      </c>
      <c r="CB84" s="80">
        <f t="shared" si="108"/>
        <v>0.11800302571860817</v>
      </c>
      <c r="CC84" s="85">
        <f t="shared" si="109"/>
        <v>-0.38582677165354329</v>
      </c>
      <c r="CD84" s="80">
        <f t="shared" si="65"/>
        <v>-0.38582677165354329</v>
      </c>
      <c r="CF84" s="40">
        <v>0</v>
      </c>
      <c r="CG84" s="41">
        <v>0</v>
      </c>
      <c r="CH84" s="66">
        <f t="shared" si="110"/>
        <v>0</v>
      </c>
      <c r="CI84" s="40">
        <v>0</v>
      </c>
      <c r="CJ84" s="41">
        <v>0</v>
      </c>
      <c r="CK84" s="66">
        <f t="shared" si="111"/>
        <v>0</v>
      </c>
      <c r="CL84" s="80">
        <f t="shared" si="112"/>
        <v>0</v>
      </c>
      <c r="CM84" s="85">
        <f t="shared" si="113"/>
        <v>0</v>
      </c>
      <c r="CN84" s="80">
        <f t="shared" si="66"/>
        <v>0</v>
      </c>
      <c r="CP84" s="40">
        <v>0</v>
      </c>
      <c r="CQ84" s="41">
        <v>0</v>
      </c>
      <c r="CR84" s="66">
        <f t="shared" si="114"/>
        <v>0</v>
      </c>
      <c r="CS84" s="40">
        <v>0</v>
      </c>
      <c r="CT84" s="41">
        <v>0</v>
      </c>
      <c r="CU84" s="66">
        <f t="shared" si="115"/>
        <v>0</v>
      </c>
      <c r="CV84" s="80">
        <f t="shared" si="116"/>
        <v>0</v>
      </c>
      <c r="CW84" s="85">
        <f t="shared" si="117"/>
        <v>0</v>
      </c>
      <c r="CX84" s="80">
        <f t="shared" si="67"/>
        <v>0</v>
      </c>
    </row>
    <row r="85" spans="1:102" ht="24.95" customHeight="1">
      <c r="A85" s="3">
        <v>78</v>
      </c>
      <c r="B85" s="47" t="s">
        <v>59</v>
      </c>
      <c r="D85" s="40">
        <v>2</v>
      </c>
      <c r="E85" s="41">
        <v>4305</v>
      </c>
      <c r="F85" s="66">
        <f t="shared" si="78"/>
        <v>4307</v>
      </c>
      <c r="G85" s="40">
        <v>0</v>
      </c>
      <c r="H85" s="41">
        <v>2903</v>
      </c>
      <c r="I85" s="66">
        <f t="shared" si="79"/>
        <v>2903</v>
      </c>
      <c r="J85" s="80">
        <f t="shared" si="80"/>
        <v>0.11415650806134486</v>
      </c>
      <c r="K85" s="85">
        <f t="shared" si="81"/>
        <v>-0.3259809612259113</v>
      </c>
      <c r="L85" s="80">
        <f t="shared" si="118"/>
        <v>-0.3259809612259113</v>
      </c>
      <c r="N85" s="40">
        <v>0</v>
      </c>
      <c r="O85" s="41">
        <v>0</v>
      </c>
      <c r="P85" s="66">
        <f t="shared" si="82"/>
        <v>0</v>
      </c>
      <c r="Q85" s="40">
        <v>0</v>
      </c>
      <c r="R85" s="41">
        <v>0</v>
      </c>
      <c r="S85" s="66">
        <f t="shared" si="83"/>
        <v>0</v>
      </c>
      <c r="T85" s="80">
        <f t="shared" si="84"/>
        <v>0</v>
      </c>
      <c r="U85" s="85">
        <f t="shared" si="85"/>
        <v>0</v>
      </c>
      <c r="V85" s="80">
        <f t="shared" si="59"/>
        <v>0</v>
      </c>
      <c r="X85" s="40">
        <v>176</v>
      </c>
      <c r="Y85" s="41">
        <v>0</v>
      </c>
      <c r="Z85" s="66">
        <f t="shared" si="86"/>
        <v>176</v>
      </c>
      <c r="AA85" s="40">
        <v>303</v>
      </c>
      <c r="AB85" s="41">
        <v>0</v>
      </c>
      <c r="AC85" s="66">
        <f t="shared" si="87"/>
        <v>303</v>
      </c>
      <c r="AD85" s="80">
        <f t="shared" si="88"/>
        <v>5.1856922813623141E-2</v>
      </c>
      <c r="AE85" s="85">
        <f t="shared" si="89"/>
        <v>0.72159090909090906</v>
      </c>
      <c r="AF85" s="80">
        <f t="shared" si="60"/>
        <v>0.72159090909090906</v>
      </c>
      <c r="AH85" s="40">
        <v>578</v>
      </c>
      <c r="AI85" s="41">
        <v>0</v>
      </c>
      <c r="AJ85" s="66">
        <f t="shared" si="90"/>
        <v>578</v>
      </c>
      <c r="AK85" s="40">
        <v>541</v>
      </c>
      <c r="AL85" s="41">
        <v>0</v>
      </c>
      <c r="AM85" s="66">
        <f t="shared" si="91"/>
        <v>541</v>
      </c>
      <c r="AN85" s="80">
        <f t="shared" si="92"/>
        <v>0.14928256070640178</v>
      </c>
      <c r="AO85" s="85">
        <f t="shared" si="93"/>
        <v>-6.4013840830449822E-2</v>
      </c>
      <c r="AP85" s="80">
        <f t="shared" si="61"/>
        <v>-6.4013840830449822E-2</v>
      </c>
      <c r="AR85" s="40">
        <v>2</v>
      </c>
      <c r="AS85" s="41">
        <v>0</v>
      </c>
      <c r="AT85" s="66">
        <f t="shared" si="94"/>
        <v>2</v>
      </c>
      <c r="AU85" s="40">
        <v>0</v>
      </c>
      <c r="AV85" s="41">
        <v>0</v>
      </c>
      <c r="AW85" s="66">
        <f t="shared" si="95"/>
        <v>0</v>
      </c>
      <c r="AX85" s="80">
        <f t="shared" si="96"/>
        <v>0</v>
      </c>
      <c r="AY85" s="85">
        <f t="shared" si="97"/>
        <v>-1</v>
      </c>
      <c r="AZ85" s="80">
        <f t="shared" si="62"/>
        <v>-1</v>
      </c>
      <c r="BB85" s="40">
        <v>602</v>
      </c>
      <c r="BC85" s="41">
        <v>0</v>
      </c>
      <c r="BD85" s="66">
        <f t="shared" si="98"/>
        <v>602</v>
      </c>
      <c r="BE85" s="40">
        <v>670</v>
      </c>
      <c r="BF85" s="41">
        <v>0</v>
      </c>
      <c r="BG85" s="66">
        <f t="shared" si="99"/>
        <v>670</v>
      </c>
      <c r="BH85" s="80">
        <f t="shared" si="100"/>
        <v>0.10475297060662914</v>
      </c>
      <c r="BI85" s="85">
        <f t="shared" si="101"/>
        <v>0.11295681063122924</v>
      </c>
      <c r="BJ85" s="80">
        <f t="shared" si="63"/>
        <v>0.11295681063122924</v>
      </c>
      <c r="BL85" s="40">
        <v>0</v>
      </c>
      <c r="BM85" s="41">
        <v>0</v>
      </c>
      <c r="BN85" s="66">
        <f t="shared" si="102"/>
        <v>0</v>
      </c>
      <c r="BO85" s="40">
        <v>0</v>
      </c>
      <c r="BP85" s="41">
        <v>0</v>
      </c>
      <c r="BQ85" s="66">
        <f t="shared" si="103"/>
        <v>0</v>
      </c>
      <c r="BR85" s="80">
        <f t="shared" si="104"/>
        <v>0</v>
      </c>
      <c r="BS85" s="85">
        <f t="shared" si="105"/>
        <v>0</v>
      </c>
      <c r="BT85" s="80">
        <f t="shared" si="64"/>
        <v>0</v>
      </c>
      <c r="BV85" s="40">
        <v>50</v>
      </c>
      <c r="BW85" s="41">
        <v>0</v>
      </c>
      <c r="BX85" s="66">
        <f t="shared" si="106"/>
        <v>50</v>
      </c>
      <c r="BY85" s="40">
        <v>31</v>
      </c>
      <c r="BZ85" s="41">
        <v>0</v>
      </c>
      <c r="CA85" s="66">
        <f t="shared" si="107"/>
        <v>31</v>
      </c>
      <c r="CB85" s="80">
        <f t="shared" si="108"/>
        <v>4.6898638426626324E-2</v>
      </c>
      <c r="CC85" s="85">
        <f t="shared" si="109"/>
        <v>-0.38</v>
      </c>
      <c r="CD85" s="80">
        <f t="shared" si="65"/>
        <v>-0.38</v>
      </c>
      <c r="CF85" s="40">
        <v>8</v>
      </c>
      <c r="CG85" s="41">
        <v>0</v>
      </c>
      <c r="CH85" s="66">
        <f t="shared" si="110"/>
        <v>8</v>
      </c>
      <c r="CI85" s="40">
        <v>0</v>
      </c>
      <c r="CJ85" s="41">
        <v>0</v>
      </c>
      <c r="CK85" s="66">
        <f t="shared" si="111"/>
        <v>0</v>
      </c>
      <c r="CL85" s="80">
        <f t="shared" si="112"/>
        <v>0</v>
      </c>
      <c r="CM85" s="85">
        <f t="shared" si="113"/>
        <v>-1</v>
      </c>
      <c r="CN85" s="80">
        <f t="shared" si="66"/>
        <v>-1</v>
      </c>
      <c r="CP85" s="40">
        <v>0</v>
      </c>
      <c r="CQ85" s="41">
        <v>0</v>
      </c>
      <c r="CR85" s="66">
        <f t="shared" si="114"/>
        <v>0</v>
      </c>
      <c r="CS85" s="40">
        <v>0</v>
      </c>
      <c r="CT85" s="41">
        <v>0</v>
      </c>
      <c r="CU85" s="66">
        <f t="shared" si="115"/>
        <v>0</v>
      </c>
      <c r="CV85" s="80">
        <f t="shared" si="116"/>
        <v>0</v>
      </c>
      <c r="CW85" s="85">
        <f t="shared" si="117"/>
        <v>0</v>
      </c>
      <c r="CX85" s="80">
        <f t="shared" si="67"/>
        <v>0</v>
      </c>
    </row>
    <row r="86" spans="1:102" ht="24.95" customHeight="1">
      <c r="A86" s="3">
        <v>79</v>
      </c>
      <c r="B86" s="47" t="s">
        <v>179</v>
      </c>
      <c r="D86" s="40">
        <v>0</v>
      </c>
      <c r="E86" s="41">
        <v>9926</v>
      </c>
      <c r="F86" s="66">
        <f t="shared" si="78"/>
        <v>9926</v>
      </c>
      <c r="G86" s="40">
        <v>0</v>
      </c>
      <c r="H86" s="41">
        <v>6508</v>
      </c>
      <c r="I86" s="66">
        <f t="shared" si="79"/>
        <v>6508</v>
      </c>
      <c r="J86" s="80">
        <f t="shared" si="80"/>
        <v>0.25591820684231226</v>
      </c>
      <c r="K86" s="85">
        <f t="shared" si="81"/>
        <v>-0.34434817650614546</v>
      </c>
      <c r="L86" s="80">
        <f t="shared" si="118"/>
        <v>-0.34434817650614546</v>
      </c>
      <c r="N86" s="40">
        <v>0</v>
      </c>
      <c r="O86" s="41">
        <v>0</v>
      </c>
      <c r="P86" s="66">
        <f t="shared" si="82"/>
        <v>0</v>
      </c>
      <c r="Q86" s="40">
        <v>0</v>
      </c>
      <c r="R86" s="41">
        <v>0</v>
      </c>
      <c r="S86" s="66">
        <f t="shared" si="83"/>
        <v>0</v>
      </c>
      <c r="T86" s="80">
        <f t="shared" si="84"/>
        <v>0</v>
      </c>
      <c r="U86" s="85">
        <f t="shared" si="85"/>
        <v>0</v>
      </c>
      <c r="V86" s="80">
        <f t="shared" si="59"/>
        <v>0</v>
      </c>
      <c r="X86" s="40">
        <v>0</v>
      </c>
      <c r="Y86" s="41">
        <v>0</v>
      </c>
      <c r="Z86" s="66">
        <f t="shared" si="86"/>
        <v>0</v>
      </c>
      <c r="AA86" s="40">
        <v>0</v>
      </c>
      <c r="AB86" s="41">
        <v>0</v>
      </c>
      <c r="AC86" s="66">
        <f t="shared" si="87"/>
        <v>0</v>
      </c>
      <c r="AD86" s="80">
        <f t="shared" si="88"/>
        <v>0</v>
      </c>
      <c r="AE86" s="85">
        <f t="shared" si="89"/>
        <v>0</v>
      </c>
      <c r="AF86" s="80">
        <f t="shared" si="60"/>
        <v>0</v>
      </c>
      <c r="AH86" s="40">
        <v>0</v>
      </c>
      <c r="AI86" s="41">
        <v>0</v>
      </c>
      <c r="AJ86" s="66">
        <f t="shared" si="90"/>
        <v>0</v>
      </c>
      <c r="AK86" s="40">
        <v>0</v>
      </c>
      <c r="AL86" s="41">
        <v>0</v>
      </c>
      <c r="AM86" s="66">
        <f t="shared" si="91"/>
        <v>0</v>
      </c>
      <c r="AN86" s="80">
        <f t="shared" si="92"/>
        <v>0</v>
      </c>
      <c r="AO86" s="85">
        <f t="shared" si="93"/>
        <v>0</v>
      </c>
      <c r="AP86" s="80">
        <f t="shared" si="61"/>
        <v>0</v>
      </c>
      <c r="AR86" s="40">
        <v>0</v>
      </c>
      <c r="AS86" s="41">
        <v>0</v>
      </c>
      <c r="AT86" s="66">
        <f t="shared" si="94"/>
        <v>0</v>
      </c>
      <c r="AU86" s="40">
        <v>0</v>
      </c>
      <c r="AV86" s="41">
        <v>0</v>
      </c>
      <c r="AW86" s="66">
        <f t="shared" si="95"/>
        <v>0</v>
      </c>
      <c r="AX86" s="80">
        <f t="shared" si="96"/>
        <v>0</v>
      </c>
      <c r="AY86" s="85">
        <f t="shared" si="97"/>
        <v>0</v>
      </c>
      <c r="AZ86" s="80">
        <f t="shared" si="62"/>
        <v>0</v>
      </c>
      <c r="BB86" s="40">
        <v>0</v>
      </c>
      <c r="BC86" s="41">
        <v>0</v>
      </c>
      <c r="BD86" s="66">
        <f t="shared" si="98"/>
        <v>0</v>
      </c>
      <c r="BE86" s="40">
        <v>0</v>
      </c>
      <c r="BF86" s="41">
        <v>0</v>
      </c>
      <c r="BG86" s="66">
        <f t="shared" si="99"/>
        <v>0</v>
      </c>
      <c r="BH86" s="80">
        <f t="shared" si="100"/>
        <v>0</v>
      </c>
      <c r="BI86" s="85">
        <f t="shared" si="101"/>
        <v>0</v>
      </c>
      <c r="BJ86" s="80">
        <f t="shared" si="63"/>
        <v>0</v>
      </c>
      <c r="BL86" s="40">
        <v>0</v>
      </c>
      <c r="BM86" s="41">
        <v>0</v>
      </c>
      <c r="BN86" s="66">
        <f t="shared" si="102"/>
        <v>0</v>
      </c>
      <c r="BO86" s="40">
        <v>0</v>
      </c>
      <c r="BP86" s="41">
        <v>0</v>
      </c>
      <c r="BQ86" s="66">
        <f t="shared" si="103"/>
        <v>0</v>
      </c>
      <c r="BR86" s="80">
        <f t="shared" si="104"/>
        <v>0</v>
      </c>
      <c r="BS86" s="85">
        <f t="shared" si="105"/>
        <v>0</v>
      </c>
      <c r="BT86" s="80">
        <f t="shared" si="64"/>
        <v>0</v>
      </c>
      <c r="BV86" s="40">
        <v>0</v>
      </c>
      <c r="BW86" s="41">
        <v>0</v>
      </c>
      <c r="BX86" s="66">
        <f t="shared" si="106"/>
        <v>0</v>
      </c>
      <c r="BY86" s="40">
        <v>0</v>
      </c>
      <c r="BZ86" s="41">
        <v>0</v>
      </c>
      <c r="CA86" s="66">
        <f t="shared" si="107"/>
        <v>0</v>
      </c>
      <c r="CB86" s="80">
        <f t="shared" si="108"/>
        <v>0</v>
      </c>
      <c r="CC86" s="85">
        <f t="shared" si="109"/>
        <v>0</v>
      </c>
      <c r="CD86" s="80">
        <f t="shared" si="65"/>
        <v>0</v>
      </c>
      <c r="CF86" s="40">
        <v>19</v>
      </c>
      <c r="CG86" s="41">
        <v>0</v>
      </c>
      <c r="CH86" s="66">
        <f t="shared" si="110"/>
        <v>19</v>
      </c>
      <c r="CI86" s="40">
        <v>13</v>
      </c>
      <c r="CJ86" s="41">
        <v>0</v>
      </c>
      <c r="CK86" s="66">
        <f t="shared" si="111"/>
        <v>13</v>
      </c>
      <c r="CL86" s="80">
        <f t="shared" si="112"/>
        <v>1.3131313131313131E-2</v>
      </c>
      <c r="CM86" s="85">
        <f t="shared" si="113"/>
        <v>-0.31578947368421051</v>
      </c>
      <c r="CN86" s="80">
        <f t="shared" si="66"/>
        <v>-0.31578947368421051</v>
      </c>
      <c r="CP86" s="40">
        <v>0</v>
      </c>
      <c r="CQ86" s="41">
        <v>0</v>
      </c>
      <c r="CR86" s="66">
        <f t="shared" si="114"/>
        <v>0</v>
      </c>
      <c r="CS86" s="40">
        <v>0</v>
      </c>
      <c r="CT86" s="41">
        <v>0</v>
      </c>
      <c r="CU86" s="66">
        <f t="shared" si="115"/>
        <v>0</v>
      </c>
      <c r="CV86" s="80">
        <f t="shared" si="116"/>
        <v>0</v>
      </c>
      <c r="CW86" s="85">
        <f t="shared" si="117"/>
        <v>0</v>
      </c>
      <c r="CX86" s="80">
        <f t="shared" si="67"/>
        <v>0</v>
      </c>
    </row>
    <row r="87" spans="1:102" ht="24.95" customHeight="1">
      <c r="A87" s="3">
        <v>80</v>
      </c>
      <c r="B87" s="47" t="s">
        <v>187</v>
      </c>
      <c r="D87" s="40">
        <v>0</v>
      </c>
      <c r="E87" s="41">
        <v>0</v>
      </c>
      <c r="F87" s="66">
        <f t="shared" si="78"/>
        <v>0</v>
      </c>
      <c r="G87" s="40">
        <v>0</v>
      </c>
      <c r="H87" s="41">
        <v>0</v>
      </c>
      <c r="I87" s="66">
        <f t="shared" si="79"/>
        <v>0</v>
      </c>
      <c r="J87" s="80">
        <f t="shared" si="80"/>
        <v>0</v>
      </c>
      <c r="K87" s="85">
        <f t="shared" si="81"/>
        <v>0</v>
      </c>
      <c r="L87" s="80">
        <f t="shared" si="118"/>
        <v>0</v>
      </c>
      <c r="N87" s="40">
        <v>0</v>
      </c>
      <c r="O87" s="41">
        <v>0</v>
      </c>
      <c r="P87" s="66">
        <f t="shared" si="82"/>
        <v>0</v>
      </c>
      <c r="Q87" s="40">
        <v>0</v>
      </c>
      <c r="R87" s="41">
        <v>0</v>
      </c>
      <c r="S87" s="66">
        <f t="shared" si="83"/>
        <v>0</v>
      </c>
      <c r="T87" s="80">
        <f t="shared" si="84"/>
        <v>0</v>
      </c>
      <c r="U87" s="85">
        <f t="shared" si="85"/>
        <v>0</v>
      </c>
      <c r="V87" s="80">
        <f t="shared" si="59"/>
        <v>0</v>
      </c>
      <c r="X87" s="40">
        <v>0</v>
      </c>
      <c r="Y87" s="41">
        <v>0</v>
      </c>
      <c r="Z87" s="66">
        <f t="shared" si="86"/>
        <v>0</v>
      </c>
      <c r="AA87" s="40">
        <v>0</v>
      </c>
      <c r="AB87" s="41">
        <v>0</v>
      </c>
      <c r="AC87" s="66">
        <f t="shared" si="87"/>
        <v>0</v>
      </c>
      <c r="AD87" s="80">
        <f t="shared" si="88"/>
        <v>0</v>
      </c>
      <c r="AE87" s="85">
        <f t="shared" si="89"/>
        <v>0</v>
      </c>
      <c r="AF87" s="80">
        <f t="shared" si="60"/>
        <v>0</v>
      </c>
      <c r="AH87" s="40">
        <v>0</v>
      </c>
      <c r="AI87" s="41">
        <v>0</v>
      </c>
      <c r="AJ87" s="66">
        <f t="shared" si="90"/>
        <v>0</v>
      </c>
      <c r="AK87" s="40">
        <v>0</v>
      </c>
      <c r="AL87" s="41">
        <v>0</v>
      </c>
      <c r="AM87" s="66">
        <f t="shared" si="91"/>
        <v>0</v>
      </c>
      <c r="AN87" s="80">
        <f t="shared" si="92"/>
        <v>0</v>
      </c>
      <c r="AO87" s="85">
        <f t="shared" si="93"/>
        <v>0</v>
      </c>
      <c r="AP87" s="80">
        <f t="shared" si="61"/>
        <v>0</v>
      </c>
      <c r="AR87" s="40">
        <v>0</v>
      </c>
      <c r="AS87" s="41">
        <v>0</v>
      </c>
      <c r="AT87" s="66">
        <f t="shared" si="94"/>
        <v>0</v>
      </c>
      <c r="AU87" s="40">
        <v>0</v>
      </c>
      <c r="AV87" s="41">
        <v>0</v>
      </c>
      <c r="AW87" s="66">
        <f t="shared" si="95"/>
        <v>0</v>
      </c>
      <c r="AX87" s="80">
        <f t="shared" si="96"/>
        <v>0</v>
      </c>
      <c r="AY87" s="85">
        <f t="shared" si="97"/>
        <v>0</v>
      </c>
      <c r="AZ87" s="80">
        <f t="shared" si="62"/>
        <v>0</v>
      </c>
      <c r="BB87" s="40">
        <v>23</v>
      </c>
      <c r="BC87" s="41">
        <v>0</v>
      </c>
      <c r="BD87" s="66">
        <f t="shared" si="98"/>
        <v>23</v>
      </c>
      <c r="BE87" s="40">
        <v>3</v>
      </c>
      <c r="BF87" s="41">
        <v>0</v>
      </c>
      <c r="BG87" s="66">
        <f t="shared" si="99"/>
        <v>3</v>
      </c>
      <c r="BH87" s="80">
        <f t="shared" si="100"/>
        <v>4.6904315196998124E-4</v>
      </c>
      <c r="BI87" s="85">
        <f t="shared" si="101"/>
        <v>-0.86956521739130432</v>
      </c>
      <c r="BJ87" s="80">
        <f t="shared" si="63"/>
        <v>-0.86956521739130432</v>
      </c>
      <c r="BL87" s="40">
        <v>0</v>
      </c>
      <c r="BM87" s="41">
        <v>0</v>
      </c>
      <c r="BN87" s="66">
        <f t="shared" si="102"/>
        <v>0</v>
      </c>
      <c r="BO87" s="40">
        <v>0</v>
      </c>
      <c r="BP87" s="41">
        <v>0</v>
      </c>
      <c r="BQ87" s="66">
        <f t="shared" si="103"/>
        <v>0</v>
      </c>
      <c r="BR87" s="80">
        <f t="shared" si="104"/>
        <v>0</v>
      </c>
      <c r="BS87" s="85">
        <f t="shared" si="105"/>
        <v>0</v>
      </c>
      <c r="BT87" s="80">
        <f t="shared" si="64"/>
        <v>0</v>
      </c>
      <c r="BV87" s="40">
        <v>0</v>
      </c>
      <c r="BW87" s="41">
        <v>0</v>
      </c>
      <c r="BX87" s="66">
        <f t="shared" si="106"/>
        <v>0</v>
      </c>
      <c r="BY87" s="40">
        <v>0</v>
      </c>
      <c r="BZ87" s="41">
        <v>0</v>
      </c>
      <c r="CA87" s="66">
        <f t="shared" si="107"/>
        <v>0</v>
      </c>
      <c r="CB87" s="80">
        <f t="shared" si="108"/>
        <v>0</v>
      </c>
      <c r="CC87" s="85">
        <f t="shared" si="109"/>
        <v>0</v>
      </c>
      <c r="CD87" s="80">
        <f t="shared" si="65"/>
        <v>0</v>
      </c>
      <c r="CF87" s="40">
        <v>0</v>
      </c>
      <c r="CG87" s="41">
        <v>0</v>
      </c>
      <c r="CH87" s="66">
        <f t="shared" si="110"/>
        <v>0</v>
      </c>
      <c r="CI87" s="40">
        <v>0</v>
      </c>
      <c r="CJ87" s="41">
        <v>0</v>
      </c>
      <c r="CK87" s="66">
        <f t="shared" si="111"/>
        <v>0</v>
      </c>
      <c r="CL87" s="80">
        <f t="shared" si="112"/>
        <v>0</v>
      </c>
      <c r="CM87" s="85">
        <f t="shared" si="113"/>
        <v>0</v>
      </c>
      <c r="CN87" s="80">
        <f t="shared" si="66"/>
        <v>0</v>
      </c>
      <c r="CP87" s="40">
        <v>0</v>
      </c>
      <c r="CQ87" s="41">
        <v>0</v>
      </c>
      <c r="CR87" s="66">
        <f t="shared" si="114"/>
        <v>0</v>
      </c>
      <c r="CS87" s="40">
        <v>0</v>
      </c>
      <c r="CT87" s="41">
        <v>0</v>
      </c>
      <c r="CU87" s="66">
        <f t="shared" si="115"/>
        <v>0</v>
      </c>
      <c r="CV87" s="80">
        <f t="shared" si="116"/>
        <v>0</v>
      </c>
      <c r="CW87" s="85">
        <f t="shared" si="117"/>
        <v>0</v>
      </c>
      <c r="CX87" s="80">
        <f t="shared" si="67"/>
        <v>0</v>
      </c>
    </row>
    <row r="88" spans="1:102" ht="24.95" customHeight="1">
      <c r="A88" s="3">
        <v>81</v>
      </c>
      <c r="B88" s="48" t="s">
        <v>93</v>
      </c>
      <c r="D88" s="42">
        <v>0</v>
      </c>
      <c r="E88" s="43">
        <v>0</v>
      </c>
      <c r="F88" s="67">
        <f>SUM(D88:E88)</f>
        <v>0</v>
      </c>
      <c r="G88" s="42">
        <v>0</v>
      </c>
      <c r="H88" s="43">
        <v>0</v>
      </c>
      <c r="I88" s="67">
        <f t="shared" ref="I88" si="119">SUM(G88:H88)</f>
        <v>0</v>
      </c>
      <c r="J88" s="81">
        <f t="shared" si="80"/>
        <v>0</v>
      </c>
      <c r="K88" s="87">
        <f t="shared" ref="K88:K90" si="120">+L88</f>
        <v>0</v>
      </c>
      <c r="L88" s="81">
        <f t="shared" ref="L88:L90" si="121">IFERROR((I88-F88)/F88,0)</f>
        <v>0</v>
      </c>
      <c r="N88" s="42">
        <v>0</v>
      </c>
      <c r="O88" s="43">
        <v>0</v>
      </c>
      <c r="P88" s="67">
        <f>SUM(N88:O88)</f>
        <v>0</v>
      </c>
      <c r="Q88" s="42">
        <v>0</v>
      </c>
      <c r="R88" s="43">
        <v>0</v>
      </c>
      <c r="S88" s="67">
        <f t="shared" ref="S88" si="122">SUM(Q88:R88)</f>
        <v>0</v>
      </c>
      <c r="T88" s="81">
        <f t="shared" si="84"/>
        <v>0</v>
      </c>
      <c r="U88" s="87">
        <f t="shared" ref="U88" si="123">+V88</f>
        <v>0</v>
      </c>
      <c r="V88" s="81">
        <f t="shared" ref="V88" si="124">IFERROR((S88-P88)/P88,0)</f>
        <v>0</v>
      </c>
      <c r="X88" s="42">
        <v>0</v>
      </c>
      <c r="Y88" s="43">
        <v>0</v>
      </c>
      <c r="Z88" s="67">
        <f>SUM(X88:Y88)</f>
        <v>0</v>
      </c>
      <c r="AA88" s="42">
        <v>0</v>
      </c>
      <c r="AB88" s="43">
        <v>0</v>
      </c>
      <c r="AC88" s="67">
        <f t="shared" ref="AC88" si="125">SUM(AA88:AB88)</f>
        <v>0</v>
      </c>
      <c r="AD88" s="81">
        <f t="shared" si="88"/>
        <v>0</v>
      </c>
      <c r="AE88" s="87">
        <f t="shared" ref="AE88" si="126">+AF88</f>
        <v>0</v>
      </c>
      <c r="AF88" s="81">
        <f t="shared" ref="AF88" si="127">IFERROR((AC88-Z88)/Z88,0)</f>
        <v>0</v>
      </c>
      <c r="AH88" s="42">
        <v>48</v>
      </c>
      <c r="AI88" s="43">
        <v>0</v>
      </c>
      <c r="AJ88" s="67">
        <f>SUM(AH88:AI88)</f>
        <v>48</v>
      </c>
      <c r="AK88" s="42">
        <v>15</v>
      </c>
      <c r="AL88" s="43">
        <v>0</v>
      </c>
      <c r="AM88" s="67">
        <f t="shared" ref="AM88" si="128">SUM(AK88:AL88)</f>
        <v>15</v>
      </c>
      <c r="AN88" s="81">
        <f t="shared" si="92"/>
        <v>4.1390728476821195E-3</v>
      </c>
      <c r="AO88" s="87">
        <f t="shared" ref="AO88" si="129">+AP88</f>
        <v>-0.6875</v>
      </c>
      <c r="AP88" s="81">
        <f t="shared" ref="AP88" si="130">IFERROR((AM88-AJ88)/AJ88,0)</f>
        <v>-0.6875</v>
      </c>
      <c r="AR88" s="42">
        <v>0</v>
      </c>
      <c r="AS88" s="43">
        <v>0</v>
      </c>
      <c r="AT88" s="67">
        <f>SUM(AR88:AS88)</f>
        <v>0</v>
      </c>
      <c r="AU88" s="42">
        <v>0</v>
      </c>
      <c r="AV88" s="43">
        <v>0</v>
      </c>
      <c r="AW88" s="67">
        <f t="shared" ref="AW88" si="131">SUM(AU88:AV88)</f>
        <v>0</v>
      </c>
      <c r="AX88" s="81">
        <f t="shared" si="96"/>
        <v>0</v>
      </c>
      <c r="AY88" s="87">
        <f t="shared" ref="AY88" si="132">+AZ88</f>
        <v>0</v>
      </c>
      <c r="AZ88" s="81">
        <f t="shared" ref="AZ88" si="133">IFERROR((AW88-AT88)/AT88,0)</f>
        <v>0</v>
      </c>
      <c r="BB88" s="42">
        <v>72</v>
      </c>
      <c r="BC88" s="43">
        <v>0</v>
      </c>
      <c r="BD88" s="67">
        <f>SUM(BB88:BC88)</f>
        <v>72</v>
      </c>
      <c r="BE88" s="42">
        <v>1</v>
      </c>
      <c r="BF88" s="43">
        <v>0</v>
      </c>
      <c r="BG88" s="67">
        <f t="shared" ref="BG88" si="134">SUM(BE88:BF88)</f>
        <v>1</v>
      </c>
      <c r="BH88" s="81">
        <f t="shared" si="100"/>
        <v>1.5634771732332708E-4</v>
      </c>
      <c r="BI88" s="87">
        <f t="shared" ref="BI88" si="135">+BJ88</f>
        <v>-0.98611111111111116</v>
      </c>
      <c r="BJ88" s="81">
        <f t="shared" ref="BJ88" si="136">IFERROR((BG88-BD88)/BD88,0)</f>
        <v>-0.98611111111111116</v>
      </c>
      <c r="BL88" s="42">
        <v>0</v>
      </c>
      <c r="BM88" s="43">
        <v>0</v>
      </c>
      <c r="BN88" s="67">
        <f>SUM(BL88:BM88)</f>
        <v>0</v>
      </c>
      <c r="BO88" s="42">
        <v>0</v>
      </c>
      <c r="BP88" s="43">
        <v>0</v>
      </c>
      <c r="BQ88" s="67">
        <f t="shared" ref="BQ88" si="137">SUM(BO88:BP88)</f>
        <v>0</v>
      </c>
      <c r="BR88" s="81">
        <f t="shared" si="104"/>
        <v>0</v>
      </c>
      <c r="BS88" s="87">
        <f t="shared" ref="BS88" si="138">+BT88</f>
        <v>0</v>
      </c>
      <c r="BT88" s="81">
        <f t="shared" ref="BT88" si="139">IFERROR((BQ88-BN88)/BN88,0)</f>
        <v>0</v>
      </c>
      <c r="BV88" s="42">
        <v>0</v>
      </c>
      <c r="BW88" s="43">
        <v>0</v>
      </c>
      <c r="BX88" s="67">
        <f>SUM(BV88:BW88)</f>
        <v>0</v>
      </c>
      <c r="BY88" s="42">
        <v>0</v>
      </c>
      <c r="BZ88" s="43">
        <v>0</v>
      </c>
      <c r="CA88" s="67">
        <f t="shared" ref="CA88" si="140">SUM(BY88:BZ88)</f>
        <v>0</v>
      </c>
      <c r="CB88" s="81">
        <f t="shared" si="108"/>
        <v>0</v>
      </c>
      <c r="CC88" s="87">
        <f t="shared" ref="CC88" si="141">+CD88</f>
        <v>0</v>
      </c>
      <c r="CD88" s="81">
        <f t="shared" ref="CD88" si="142">IFERROR((CA88-BX88)/BX88,0)</f>
        <v>0</v>
      </c>
      <c r="CF88" s="42">
        <v>44</v>
      </c>
      <c r="CG88" s="43">
        <v>0</v>
      </c>
      <c r="CH88" s="67">
        <f>SUM(CF88:CG88)</f>
        <v>44</v>
      </c>
      <c r="CI88" s="42">
        <v>0</v>
      </c>
      <c r="CJ88" s="43">
        <v>0</v>
      </c>
      <c r="CK88" s="67">
        <f t="shared" ref="CK88" si="143">SUM(CI88:CJ88)</f>
        <v>0</v>
      </c>
      <c r="CL88" s="81">
        <f t="shared" si="112"/>
        <v>0</v>
      </c>
      <c r="CM88" s="87">
        <f t="shared" ref="CM88" si="144">+CN88</f>
        <v>-1</v>
      </c>
      <c r="CN88" s="81">
        <f t="shared" ref="CN88" si="145">IFERROR((CK88-CH88)/CH88,0)</f>
        <v>-1</v>
      </c>
      <c r="CP88" s="42">
        <v>0</v>
      </c>
      <c r="CQ88" s="43">
        <v>0</v>
      </c>
      <c r="CR88" s="67">
        <f>SUM(CP88:CQ88)</f>
        <v>0</v>
      </c>
      <c r="CS88" s="42">
        <v>0</v>
      </c>
      <c r="CT88" s="43">
        <v>0</v>
      </c>
      <c r="CU88" s="67">
        <f t="shared" ref="CU88" si="146">SUM(CS88:CT88)</f>
        <v>0</v>
      </c>
      <c r="CV88" s="81">
        <f t="shared" si="116"/>
        <v>0</v>
      </c>
      <c r="CW88" s="87">
        <f t="shared" ref="CW88" si="147">+CX88</f>
        <v>0</v>
      </c>
      <c r="CX88" s="81">
        <f t="shared" ref="CX88" si="148">IFERROR((CU88-CR88)/CR88,0)</f>
        <v>0</v>
      </c>
    </row>
    <row r="89" spans="1:102" s="28" customFormat="1" ht="15" customHeight="1">
      <c r="A89" s="50"/>
      <c r="B89" s="29"/>
      <c r="D89" s="30"/>
      <c r="E89" s="30"/>
      <c r="F89" s="30"/>
      <c r="G89" s="30"/>
      <c r="H89" s="30"/>
      <c r="I89" s="30"/>
      <c r="J89" s="30"/>
      <c r="K89" s="30"/>
      <c r="L89" s="68"/>
      <c r="N89" s="30"/>
      <c r="O89" s="30"/>
      <c r="P89" s="30"/>
      <c r="Q89" s="30"/>
      <c r="R89" s="30"/>
      <c r="S89" s="30"/>
      <c r="T89" s="30"/>
      <c r="U89" s="30"/>
      <c r="V89" s="68"/>
      <c r="X89" s="30"/>
      <c r="Y89" s="30"/>
      <c r="Z89" s="30"/>
      <c r="AA89" s="30"/>
      <c r="AB89" s="30"/>
      <c r="AC89" s="30"/>
      <c r="AD89" s="30"/>
      <c r="AE89" s="30"/>
      <c r="AF89" s="68"/>
      <c r="AH89" s="30"/>
      <c r="AI89" s="30"/>
      <c r="AJ89" s="30"/>
      <c r="AK89" s="30"/>
      <c r="AL89" s="30"/>
      <c r="AM89" s="30"/>
      <c r="AN89" s="30"/>
      <c r="AO89" s="30"/>
      <c r="AP89" s="68"/>
      <c r="AR89" s="30"/>
      <c r="AS89" s="30"/>
      <c r="AT89" s="30"/>
      <c r="AU89" s="30"/>
      <c r="AV89" s="30"/>
      <c r="AW89" s="30"/>
      <c r="AX89" s="30"/>
      <c r="AY89" s="30"/>
      <c r="AZ89" s="68"/>
      <c r="BB89" s="30"/>
      <c r="BC89" s="30"/>
      <c r="BD89" s="30"/>
      <c r="BE89" s="30"/>
      <c r="BF89" s="30"/>
      <c r="BG89" s="30"/>
      <c r="BH89" s="30"/>
      <c r="BI89" s="30"/>
      <c r="BJ89" s="68"/>
      <c r="BL89" s="30"/>
      <c r="BM89" s="30"/>
      <c r="BN89" s="30"/>
      <c r="BO89" s="30"/>
      <c r="BP89" s="30"/>
      <c r="BQ89" s="30"/>
      <c r="BR89" s="30"/>
      <c r="BS89" s="30"/>
      <c r="BT89" s="68"/>
      <c r="BV89" s="30"/>
      <c r="BW89" s="30"/>
      <c r="BX89" s="30"/>
      <c r="BY89" s="30"/>
      <c r="BZ89" s="30"/>
      <c r="CA89" s="30"/>
      <c r="CB89" s="30"/>
      <c r="CC89" s="30"/>
      <c r="CD89" s="68"/>
      <c r="CF89" s="30"/>
      <c r="CG89" s="30"/>
      <c r="CH89" s="30"/>
      <c r="CI89" s="30"/>
      <c r="CJ89" s="30"/>
      <c r="CK89" s="30"/>
      <c r="CL89" s="30"/>
      <c r="CM89" s="30"/>
      <c r="CN89" s="68"/>
      <c r="CP89" s="30"/>
      <c r="CQ89" s="30"/>
      <c r="CR89" s="30"/>
      <c r="CS89" s="30"/>
      <c r="CT89" s="30"/>
      <c r="CU89" s="30"/>
      <c r="CV89" s="30"/>
      <c r="CW89" s="30"/>
      <c r="CX89" s="68"/>
    </row>
    <row r="90" spans="1:102" s="32" customFormat="1" ht="24" customHeight="1">
      <c r="A90" s="52"/>
      <c r="B90" s="31" t="s">
        <v>2</v>
      </c>
      <c r="D90" s="33">
        <f t="shared" ref="D90:I90" si="149">SUM(D8:D88)</f>
        <v>738</v>
      </c>
      <c r="E90" s="34">
        <f t="shared" si="149"/>
        <v>36651</v>
      </c>
      <c r="F90" s="34">
        <f t="shared" si="149"/>
        <v>37389</v>
      </c>
      <c r="G90" s="33">
        <f t="shared" si="149"/>
        <v>703</v>
      </c>
      <c r="H90" s="34">
        <f t="shared" si="149"/>
        <v>24727</v>
      </c>
      <c r="I90" s="34">
        <f t="shared" si="149"/>
        <v>25430</v>
      </c>
      <c r="J90" s="34"/>
      <c r="K90" s="88">
        <f t="shared" si="120"/>
        <v>-0.31985343282783707</v>
      </c>
      <c r="L90" s="89">
        <f t="shared" si="121"/>
        <v>-0.31985343282783707</v>
      </c>
      <c r="N90" s="33">
        <f t="shared" ref="N90:S90" si="150">SUM(N8:N88)</f>
        <v>12381</v>
      </c>
      <c r="O90" s="34">
        <f t="shared" si="150"/>
        <v>0</v>
      </c>
      <c r="P90" s="34">
        <f t="shared" si="150"/>
        <v>12381</v>
      </c>
      <c r="Q90" s="34">
        <f t="shared" si="150"/>
        <v>15300</v>
      </c>
      <c r="R90" s="34">
        <f t="shared" si="150"/>
        <v>0</v>
      </c>
      <c r="S90" s="34">
        <f t="shared" si="150"/>
        <v>15300</v>
      </c>
      <c r="T90" s="34"/>
      <c r="U90" s="88">
        <f t="shared" ref="U90" si="151">+V90</f>
        <v>0.23576447782893142</v>
      </c>
      <c r="V90" s="89">
        <f t="shared" ref="V90" si="152">IFERROR((S90-P90)/P90,0)</f>
        <v>0.23576447782893142</v>
      </c>
      <c r="X90" s="33">
        <f t="shared" ref="X90:AC90" si="153">SUM(X8:X88)</f>
        <v>5624</v>
      </c>
      <c r="Y90" s="34">
        <f t="shared" si="153"/>
        <v>2677</v>
      </c>
      <c r="Z90" s="34">
        <f t="shared" si="153"/>
        <v>8301</v>
      </c>
      <c r="AA90" s="34">
        <f t="shared" si="153"/>
        <v>3865</v>
      </c>
      <c r="AB90" s="34">
        <f t="shared" si="153"/>
        <v>1978</v>
      </c>
      <c r="AC90" s="34">
        <f t="shared" si="153"/>
        <v>5843</v>
      </c>
      <c r="AD90" s="34"/>
      <c r="AE90" s="88">
        <f t="shared" ref="AE90" si="154">+AF90</f>
        <v>-0.29610890254186245</v>
      </c>
      <c r="AF90" s="89">
        <f t="shared" ref="AF90" si="155">IFERROR((AC90-Z90)/Z90,0)</f>
        <v>-0.29610890254186245</v>
      </c>
      <c r="AH90" s="33">
        <f t="shared" ref="AH90:AM90" si="156">SUM(AH8:AH88)</f>
        <v>5361</v>
      </c>
      <c r="AI90" s="34">
        <f t="shared" si="156"/>
        <v>0</v>
      </c>
      <c r="AJ90" s="34">
        <f t="shared" si="156"/>
        <v>5361</v>
      </c>
      <c r="AK90" s="34">
        <f t="shared" si="156"/>
        <v>3624</v>
      </c>
      <c r="AL90" s="34">
        <f t="shared" si="156"/>
        <v>0</v>
      </c>
      <c r="AM90" s="34">
        <f t="shared" si="156"/>
        <v>3624</v>
      </c>
      <c r="AN90" s="34"/>
      <c r="AO90" s="88">
        <f t="shared" ref="AO90" si="157">+AP90</f>
        <v>-0.32400671516508112</v>
      </c>
      <c r="AP90" s="89">
        <f t="shared" ref="AP90" si="158">IFERROR((AM90-AJ90)/AJ90,0)</f>
        <v>-0.32400671516508112</v>
      </c>
      <c r="AR90" s="33">
        <f t="shared" ref="AR90:AW90" si="159">SUM(AR8:AR88)</f>
        <v>2185</v>
      </c>
      <c r="AS90" s="34">
        <f t="shared" si="159"/>
        <v>474</v>
      </c>
      <c r="AT90" s="34">
        <f t="shared" si="159"/>
        <v>2659</v>
      </c>
      <c r="AU90" s="34">
        <f t="shared" si="159"/>
        <v>861</v>
      </c>
      <c r="AV90" s="34">
        <f t="shared" si="159"/>
        <v>307</v>
      </c>
      <c r="AW90" s="34">
        <f t="shared" si="159"/>
        <v>1168</v>
      </c>
      <c r="AX90" s="34"/>
      <c r="AY90" s="88">
        <f t="shared" ref="AY90" si="160">+AZ90</f>
        <v>-0.56073711921775105</v>
      </c>
      <c r="AZ90" s="89">
        <f t="shared" ref="AZ90" si="161">IFERROR((AW90-AT90)/AT90,0)</f>
        <v>-0.56073711921775105</v>
      </c>
      <c r="BB90" s="33">
        <f t="shared" ref="BB90:BG90" si="162">SUM(BB8:BB88)</f>
        <v>6421</v>
      </c>
      <c r="BC90" s="34">
        <f t="shared" si="162"/>
        <v>0</v>
      </c>
      <c r="BD90" s="34">
        <f t="shared" si="162"/>
        <v>6421</v>
      </c>
      <c r="BE90" s="34">
        <f t="shared" si="162"/>
        <v>6396</v>
      </c>
      <c r="BF90" s="34">
        <f t="shared" si="162"/>
        <v>0</v>
      </c>
      <c r="BG90" s="34">
        <f t="shared" si="162"/>
        <v>6396</v>
      </c>
      <c r="BH90" s="34"/>
      <c r="BI90" s="88">
        <f t="shared" ref="BI90" si="163">+BJ90</f>
        <v>-3.8934745366765301E-3</v>
      </c>
      <c r="BJ90" s="89">
        <f t="shared" ref="BJ90" si="164">IFERROR((BG90-BD90)/BD90,0)</f>
        <v>-3.8934745366765301E-3</v>
      </c>
      <c r="BL90" s="33">
        <f t="shared" ref="BL90:BQ90" si="165">SUM(BL8:BL88)</f>
        <v>5578</v>
      </c>
      <c r="BM90" s="34">
        <f t="shared" si="165"/>
        <v>50</v>
      </c>
      <c r="BN90" s="34">
        <f t="shared" si="165"/>
        <v>5628</v>
      </c>
      <c r="BO90" s="34">
        <f t="shared" si="165"/>
        <v>1858</v>
      </c>
      <c r="BP90" s="34">
        <f t="shared" si="165"/>
        <v>1</v>
      </c>
      <c r="BQ90" s="34">
        <f t="shared" si="165"/>
        <v>1859</v>
      </c>
      <c r="BR90" s="34"/>
      <c r="BS90" s="88">
        <f t="shared" ref="BS90" si="166">+BT90</f>
        <v>-0.66968727789623317</v>
      </c>
      <c r="BT90" s="89">
        <f t="shared" ref="BT90" si="167">IFERROR((BQ90-BN90)/BN90,0)</f>
        <v>-0.66968727789623317</v>
      </c>
      <c r="BV90" s="33">
        <f t="shared" ref="BV90:CA90" si="168">SUM(BV8:BV88)</f>
        <v>1192</v>
      </c>
      <c r="BW90" s="34">
        <f t="shared" si="168"/>
        <v>0</v>
      </c>
      <c r="BX90" s="34">
        <f t="shared" si="168"/>
        <v>1192</v>
      </c>
      <c r="BY90" s="34">
        <f t="shared" si="168"/>
        <v>661</v>
      </c>
      <c r="BZ90" s="34">
        <f t="shared" si="168"/>
        <v>0</v>
      </c>
      <c r="CA90" s="34">
        <f t="shared" si="168"/>
        <v>661</v>
      </c>
      <c r="CB90" s="34"/>
      <c r="CC90" s="88">
        <f t="shared" ref="CC90" si="169">+CD90</f>
        <v>-0.44546979865771813</v>
      </c>
      <c r="CD90" s="89">
        <f t="shared" ref="CD90" si="170">IFERROR((CA90-BX90)/BX90,0)</f>
        <v>-0.44546979865771813</v>
      </c>
      <c r="CF90" s="33">
        <f t="shared" ref="CF90:CK90" si="171">SUM(CF8:CF88)</f>
        <v>1676</v>
      </c>
      <c r="CG90" s="34">
        <f t="shared" si="171"/>
        <v>0</v>
      </c>
      <c r="CH90" s="34">
        <f t="shared" si="171"/>
        <v>1676</v>
      </c>
      <c r="CI90" s="34">
        <f t="shared" si="171"/>
        <v>990</v>
      </c>
      <c r="CJ90" s="34">
        <f t="shared" si="171"/>
        <v>0</v>
      </c>
      <c r="CK90" s="34">
        <f t="shared" si="171"/>
        <v>990</v>
      </c>
      <c r="CL90" s="34"/>
      <c r="CM90" s="88">
        <f t="shared" ref="CM90" si="172">+CN90</f>
        <v>-0.40930787589498807</v>
      </c>
      <c r="CN90" s="89">
        <f t="shared" ref="CN90" si="173">IFERROR((CK90-CH90)/CH90,0)</f>
        <v>-0.40930787589498807</v>
      </c>
      <c r="CP90" s="33">
        <f t="shared" ref="CP90:CU90" si="174">SUM(CP8:CP88)</f>
        <v>774</v>
      </c>
      <c r="CQ90" s="34">
        <f t="shared" si="174"/>
        <v>0</v>
      </c>
      <c r="CR90" s="34">
        <f t="shared" si="174"/>
        <v>774</v>
      </c>
      <c r="CS90" s="34">
        <f t="shared" si="174"/>
        <v>775</v>
      </c>
      <c r="CT90" s="34">
        <f t="shared" si="174"/>
        <v>0</v>
      </c>
      <c r="CU90" s="34">
        <f t="shared" si="174"/>
        <v>775</v>
      </c>
      <c r="CV90" s="34"/>
      <c r="CW90" s="88">
        <f t="shared" ref="CW90" si="175">+CX90</f>
        <v>1.2919896640826874E-3</v>
      </c>
      <c r="CX90" s="89">
        <f t="shared" ref="CX90" si="176">IFERROR((CU90-CR90)/CR90,0)</f>
        <v>1.2919896640826874E-3</v>
      </c>
    </row>
    <row r="91" spans="1:102" s="2" customFormat="1" ht="18.75">
      <c r="A91" s="53"/>
      <c r="B91" s="6"/>
      <c r="D91" s="7"/>
      <c r="E91" s="7"/>
      <c r="F91" s="7"/>
      <c r="G91" s="7"/>
      <c r="H91" s="7"/>
      <c r="I91" s="7"/>
      <c r="J91" s="7"/>
      <c r="K91" s="7"/>
      <c r="L91" s="7"/>
    </row>
    <row r="92" spans="1:102" s="76" customFormat="1" ht="21">
      <c r="A92" s="74"/>
      <c r="B92" s="78" t="s">
        <v>209</v>
      </c>
      <c r="D92" s="77"/>
      <c r="E92" s="77"/>
      <c r="F92" s="77"/>
      <c r="G92" s="77"/>
      <c r="H92" s="77"/>
      <c r="I92" s="77"/>
      <c r="J92" s="77"/>
      <c r="K92" s="77"/>
      <c r="L92" s="77"/>
      <c r="N92" s="77"/>
      <c r="O92" s="77"/>
      <c r="P92" s="77"/>
      <c r="X92" s="77"/>
      <c r="Y92" s="77"/>
      <c r="Z92" s="77"/>
      <c r="AH92" s="77"/>
      <c r="AI92" s="77"/>
      <c r="AJ92" s="77"/>
      <c r="AR92" s="77"/>
      <c r="AS92" s="77"/>
      <c r="AT92" s="77"/>
      <c r="BB92" s="77"/>
      <c r="BC92" s="77"/>
      <c r="BD92" s="77"/>
      <c r="BL92" s="77"/>
      <c r="BM92" s="77"/>
      <c r="BN92" s="77"/>
      <c r="BV92" s="77"/>
      <c r="BW92" s="77"/>
      <c r="BX92" s="77"/>
      <c r="CF92" s="77"/>
      <c r="CG92" s="77"/>
      <c r="CH92" s="77"/>
      <c r="CP92" s="77"/>
      <c r="CQ92" s="77"/>
      <c r="CR92" s="77"/>
    </row>
    <row r="93" spans="1:102" s="76" customFormat="1" ht="21">
      <c r="A93" s="74"/>
      <c r="B93" s="75"/>
      <c r="D93" s="77"/>
      <c r="E93" s="77"/>
      <c r="F93" s="77"/>
      <c r="G93" s="77"/>
      <c r="H93" s="77"/>
      <c r="I93" s="77"/>
      <c r="J93" s="77"/>
      <c r="K93" s="77"/>
      <c r="L93" s="77"/>
      <c r="N93" s="77"/>
      <c r="O93" s="77"/>
      <c r="P93" s="77"/>
      <c r="X93" s="77"/>
      <c r="Y93" s="77"/>
      <c r="Z93" s="77"/>
      <c r="AH93" s="77"/>
      <c r="AI93" s="77"/>
      <c r="AJ93" s="77"/>
      <c r="AR93" s="77"/>
      <c r="AS93" s="77"/>
      <c r="AT93" s="77"/>
      <c r="BB93" s="77"/>
      <c r="BC93" s="77"/>
      <c r="BD93" s="77"/>
      <c r="BL93" s="77"/>
      <c r="BM93" s="77"/>
      <c r="BN93" s="77"/>
      <c r="BV93" s="77"/>
      <c r="BW93" s="77"/>
      <c r="BX93" s="77"/>
      <c r="CF93" s="77"/>
      <c r="CG93" s="77"/>
      <c r="CH93" s="77"/>
      <c r="CP93" s="77"/>
      <c r="CQ93" s="77"/>
      <c r="CR93" s="77"/>
    </row>
    <row r="94" spans="1:102" s="76" customFormat="1" ht="21">
      <c r="A94" s="74"/>
      <c r="B94" s="75"/>
      <c r="D94" s="77"/>
      <c r="E94" s="77"/>
      <c r="F94" s="77"/>
      <c r="G94" s="77"/>
      <c r="H94" s="77"/>
      <c r="I94" s="77"/>
      <c r="J94" s="77"/>
      <c r="K94" s="77"/>
      <c r="L94" s="77"/>
      <c r="N94" s="77"/>
      <c r="O94" s="77"/>
      <c r="P94" s="77"/>
      <c r="X94" s="77"/>
      <c r="Y94" s="77"/>
      <c r="Z94" s="77"/>
      <c r="AH94" s="77"/>
      <c r="AI94" s="77"/>
      <c r="AJ94" s="77"/>
      <c r="AR94" s="77"/>
      <c r="AS94" s="77"/>
      <c r="AT94" s="77"/>
      <c r="BB94" s="77"/>
      <c r="BC94" s="77"/>
      <c r="BD94" s="77"/>
      <c r="BL94" s="77"/>
      <c r="BM94" s="77"/>
      <c r="BN94" s="77"/>
      <c r="BV94" s="77"/>
      <c r="BW94" s="77"/>
      <c r="BX94" s="77"/>
      <c r="CF94" s="77"/>
      <c r="CG94" s="77"/>
      <c r="CH94" s="77"/>
      <c r="CP94" s="77"/>
      <c r="CQ94" s="77"/>
      <c r="CR94" s="77"/>
    </row>
    <row r="95" spans="1:102" s="76" customFormat="1" ht="21">
      <c r="A95" s="74"/>
      <c r="B95" s="78"/>
      <c r="D95" s="77"/>
      <c r="E95" s="77"/>
      <c r="F95" s="77"/>
      <c r="G95" s="77"/>
      <c r="H95" s="77"/>
      <c r="I95" s="77"/>
      <c r="J95" s="77"/>
      <c r="K95" s="77"/>
      <c r="L95" s="77"/>
      <c r="N95" s="77"/>
      <c r="O95" s="77"/>
      <c r="P95" s="77"/>
      <c r="X95" s="77"/>
      <c r="Y95" s="77"/>
      <c r="Z95" s="77"/>
      <c r="AH95" s="77"/>
      <c r="AI95" s="77"/>
      <c r="AJ95" s="77"/>
      <c r="AR95" s="77"/>
      <c r="AS95" s="77"/>
      <c r="AT95" s="77"/>
      <c r="BB95" s="77"/>
      <c r="BC95" s="77"/>
      <c r="BD95" s="77"/>
      <c r="BL95" s="77"/>
      <c r="BM95" s="77"/>
      <c r="BN95" s="77"/>
      <c r="BV95" s="77"/>
      <c r="BW95" s="77"/>
      <c r="BX95" s="77"/>
      <c r="CF95" s="77"/>
      <c r="CG95" s="77"/>
      <c r="CH95" s="77"/>
      <c r="CP95" s="77"/>
      <c r="CQ95" s="77"/>
      <c r="CR95" s="77"/>
    </row>
    <row r="96" spans="1:102" s="76" customFormat="1" ht="21">
      <c r="A96" s="74"/>
      <c r="B96" s="75"/>
      <c r="D96" s="77"/>
      <c r="E96" s="77"/>
      <c r="F96" s="77"/>
      <c r="G96" s="77"/>
      <c r="H96" s="77"/>
      <c r="I96" s="77"/>
      <c r="J96" s="77"/>
      <c r="K96" s="77"/>
      <c r="L96" s="77"/>
      <c r="N96" s="77"/>
      <c r="O96" s="77"/>
      <c r="P96" s="77"/>
      <c r="X96" s="77"/>
      <c r="Y96" s="77"/>
      <c r="Z96" s="77"/>
      <c r="AH96" s="77"/>
      <c r="AI96" s="77"/>
      <c r="AJ96" s="77"/>
      <c r="AR96" s="77"/>
      <c r="AS96" s="77"/>
      <c r="AT96" s="77"/>
      <c r="BB96" s="77"/>
      <c r="BC96" s="77"/>
      <c r="BD96" s="77"/>
      <c r="BL96" s="77"/>
      <c r="BM96" s="77"/>
      <c r="BN96" s="77"/>
      <c r="BV96" s="77"/>
      <c r="BW96" s="77"/>
      <c r="BX96" s="77"/>
      <c r="CF96" s="77"/>
      <c r="CG96" s="77"/>
      <c r="CH96" s="77"/>
      <c r="CP96" s="77"/>
      <c r="CQ96" s="77"/>
      <c r="CR96" s="77"/>
    </row>
    <row r="97" spans="1:96" s="76" customFormat="1" ht="21">
      <c r="A97" s="74"/>
      <c r="B97" s="75"/>
      <c r="D97" s="77"/>
      <c r="E97" s="77"/>
      <c r="F97" s="77"/>
      <c r="G97" s="77"/>
      <c r="H97" s="77"/>
      <c r="I97" s="77"/>
      <c r="J97" s="77"/>
      <c r="K97" s="77"/>
      <c r="L97" s="77"/>
      <c r="N97" s="77"/>
      <c r="O97" s="77"/>
      <c r="P97" s="77"/>
      <c r="X97" s="77"/>
      <c r="Y97" s="77"/>
      <c r="Z97" s="77"/>
      <c r="AH97" s="77"/>
      <c r="AI97" s="77"/>
      <c r="AJ97" s="77"/>
      <c r="AR97" s="77"/>
      <c r="AS97" s="77"/>
      <c r="AT97" s="77"/>
      <c r="BB97" s="77"/>
      <c r="BC97" s="77"/>
      <c r="BD97" s="77"/>
      <c r="BL97" s="77"/>
      <c r="BM97" s="77"/>
      <c r="BN97" s="77"/>
      <c r="BV97" s="77"/>
      <c r="BW97" s="77"/>
      <c r="BX97" s="77"/>
      <c r="CF97" s="77"/>
      <c r="CG97" s="77"/>
      <c r="CH97" s="77"/>
      <c r="CP97" s="77"/>
      <c r="CQ97" s="77"/>
      <c r="CR97" s="77"/>
    </row>
    <row r="98" spans="1:96" ht="18.75">
      <c r="B98" s="8"/>
      <c r="D98" s="4"/>
      <c r="E98" s="4"/>
      <c r="F98" s="4"/>
      <c r="G98" s="4"/>
      <c r="H98" s="4"/>
      <c r="I98" s="4"/>
      <c r="J98" s="4"/>
      <c r="K98" s="4"/>
      <c r="L98" s="4"/>
    </row>
    <row r="99" spans="1:96" ht="18.75">
      <c r="B99" s="8"/>
      <c r="D99" s="4"/>
      <c r="E99" s="4"/>
      <c r="F99" s="4"/>
      <c r="G99" s="4"/>
      <c r="H99" s="4"/>
      <c r="I99" s="4"/>
      <c r="J99" s="4"/>
      <c r="K99" s="4"/>
      <c r="L99" s="4"/>
    </row>
    <row r="100" spans="1:96" ht="18.75">
      <c r="B100" s="8"/>
      <c r="D100" s="5"/>
      <c r="E100" s="5"/>
      <c r="F100" s="5"/>
      <c r="G100" s="5"/>
      <c r="H100" s="5"/>
      <c r="I100" s="5"/>
      <c r="J100" s="5"/>
      <c r="K100" s="5"/>
      <c r="L100" s="5"/>
    </row>
    <row r="101" spans="1:96" ht="18.75">
      <c r="B101" s="8"/>
      <c r="D101" s="5"/>
      <c r="E101" s="5"/>
      <c r="F101" s="5"/>
      <c r="G101" s="5"/>
      <c r="H101" s="5"/>
      <c r="I101" s="5"/>
      <c r="J101" s="5"/>
      <c r="K101" s="5"/>
      <c r="L101" s="5"/>
    </row>
    <row r="102" spans="1:96">
      <c r="B102" s="9"/>
      <c r="D102" s="4"/>
      <c r="E102" s="4"/>
      <c r="F102" s="4"/>
      <c r="G102" s="4"/>
      <c r="H102" s="4"/>
      <c r="I102" s="4"/>
      <c r="J102" s="4"/>
      <c r="K102" s="4"/>
      <c r="L102" s="4"/>
    </row>
  </sheetData>
  <autoFilter ref="B7:CX88"/>
  <mergeCells count="51">
    <mergeCell ref="D3:L3"/>
    <mergeCell ref="N3:V3"/>
    <mergeCell ref="X3:AF3"/>
    <mergeCell ref="AH3:AP3"/>
    <mergeCell ref="AR3:AZ3"/>
    <mergeCell ref="D4:L4"/>
    <mergeCell ref="N4:V4"/>
    <mergeCell ref="X4:AF4"/>
    <mergeCell ref="AH4:AP4"/>
    <mergeCell ref="AR4:AZ4"/>
    <mergeCell ref="Q5:T5"/>
    <mergeCell ref="BL3:BT3"/>
    <mergeCell ref="BV3:CD3"/>
    <mergeCell ref="CF3:CN3"/>
    <mergeCell ref="CP3:CX3"/>
    <mergeCell ref="BB4:BJ4"/>
    <mergeCell ref="BB3:BJ3"/>
    <mergeCell ref="AK5:AN5"/>
    <mergeCell ref="BL4:BT4"/>
    <mergeCell ref="BV4:CD4"/>
    <mergeCell ref="CF4:CN4"/>
    <mergeCell ref="CP4:CX4"/>
    <mergeCell ref="U5:V6"/>
    <mergeCell ref="X5:Z5"/>
    <mergeCell ref="AA5:AD5"/>
    <mergeCell ref="AE5:AF6"/>
    <mergeCell ref="B5:B6"/>
    <mergeCell ref="D5:F5"/>
    <mergeCell ref="G5:J5"/>
    <mergeCell ref="K5:L6"/>
    <mergeCell ref="N5:P5"/>
    <mergeCell ref="AH5:AJ5"/>
    <mergeCell ref="BY5:CB5"/>
    <mergeCell ref="AO5:AP6"/>
    <mergeCell ref="AR5:AT5"/>
    <mergeCell ref="AU5:AX5"/>
    <mergeCell ref="AY5:AZ6"/>
    <mergeCell ref="BB5:BD5"/>
    <mergeCell ref="BE5:BH5"/>
    <mergeCell ref="BI5:BJ6"/>
    <mergeCell ref="BL5:BN5"/>
    <mergeCell ref="BO5:BR5"/>
    <mergeCell ref="BS5:BT6"/>
    <mergeCell ref="BV5:BX5"/>
    <mergeCell ref="CW5:CX6"/>
    <mergeCell ref="CC5:CD6"/>
    <mergeCell ref="CF5:CH5"/>
    <mergeCell ref="CI5:CL5"/>
    <mergeCell ref="CM5:CN6"/>
    <mergeCell ref="CP5:CR5"/>
    <mergeCell ref="CS5:CV5"/>
  </mergeCells>
  <conditionalFormatting sqref="L8:L88 V8:V88 AF8:AF88 AP8:AP88 AZ8:AZ88 BJ8:BJ88 BT8:BT88 CD8:CD88 CN8:CN88 CX8:CX88">
    <cfRule type="cellIs" dxfId="21" priority="58" operator="greaterThanOrEqual">
      <formula>0.01</formula>
    </cfRule>
    <cfRule type="cellIs" dxfId="20" priority="59" operator="lessThan">
      <formula>0</formula>
    </cfRule>
  </conditionalFormatting>
  <conditionalFormatting sqref="L90">
    <cfRule type="cellIs" dxfId="19" priority="52" operator="greaterThanOrEqual">
      <formula>0.01</formula>
    </cfRule>
    <cfRule type="cellIs" dxfId="18" priority="53" operator="lessThan">
      <formula>0</formula>
    </cfRule>
  </conditionalFormatting>
  <conditionalFormatting sqref="V90">
    <cfRule type="cellIs" dxfId="17" priority="49" operator="greaterThanOrEqual">
      <formula>0.01</formula>
    </cfRule>
    <cfRule type="cellIs" dxfId="16" priority="50" operator="lessThan">
      <formula>0</formula>
    </cfRule>
  </conditionalFormatting>
  <conditionalFormatting sqref="AF90">
    <cfRule type="cellIs" dxfId="15" priority="43" operator="greaterThanOrEqual">
      <formula>0.01</formula>
    </cfRule>
    <cfRule type="cellIs" dxfId="14" priority="44" operator="lessThan">
      <formula>0</formula>
    </cfRule>
  </conditionalFormatting>
  <conditionalFormatting sqref="AP90">
    <cfRule type="cellIs" dxfId="13" priority="37" operator="greaterThanOrEqual">
      <formula>0.01</formula>
    </cfRule>
    <cfRule type="cellIs" dxfId="12" priority="38" operator="lessThan">
      <formula>0</formula>
    </cfRule>
  </conditionalFormatting>
  <conditionalFormatting sqref="AZ90">
    <cfRule type="cellIs" dxfId="11" priority="31" operator="greaterThanOrEqual">
      <formula>0.01</formula>
    </cfRule>
    <cfRule type="cellIs" dxfId="10" priority="32" operator="lessThan">
      <formula>0</formula>
    </cfRule>
  </conditionalFormatting>
  <conditionalFormatting sqref="BJ90">
    <cfRule type="cellIs" dxfId="9" priority="25" operator="greaterThanOrEqual">
      <formula>0.01</formula>
    </cfRule>
    <cfRule type="cellIs" dxfId="8" priority="26" operator="lessThan">
      <formula>0</formula>
    </cfRule>
  </conditionalFormatting>
  <conditionalFormatting sqref="BT90">
    <cfRule type="cellIs" dxfId="7" priority="19" operator="greaterThanOrEqual">
      <formula>0.01</formula>
    </cfRule>
    <cfRule type="cellIs" dxfId="6" priority="20" operator="lessThan">
      <formula>0</formula>
    </cfRule>
  </conditionalFormatting>
  <conditionalFormatting sqref="CD90">
    <cfRule type="cellIs" dxfId="5" priority="13" operator="greaterThanOrEqual">
      <formula>0.01</formula>
    </cfRule>
    <cfRule type="cellIs" dxfId="4" priority="14" operator="lessThan">
      <formula>0</formula>
    </cfRule>
  </conditionalFormatting>
  <conditionalFormatting sqref="CN90">
    <cfRule type="cellIs" dxfId="3" priority="7" operator="greaterThanOrEqual">
      <formula>0.01</formula>
    </cfRule>
    <cfRule type="cellIs" dxfId="2" priority="8" operator="lessThan">
      <formula>0</formula>
    </cfRule>
  </conditionalFormatting>
  <conditionalFormatting sqref="CX90">
    <cfRule type="cellIs" dxfId="1" priority="1" operator="greaterThanOrEqual">
      <formula>0.01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scale="48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4" id="{F0932FC5-8B7A-4D4B-B2BF-8BBE032BF4B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K90</xm:sqref>
        </x14:conditionalFormatting>
        <x14:conditionalFormatting xmlns:xm="http://schemas.microsoft.com/office/excel/2006/main">
          <x14:cfRule type="iconSet" priority="51" id="{F51B4E07-13FF-4A89-8ADA-53B0A9FA7D16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U90</xm:sqref>
        </x14:conditionalFormatting>
        <x14:conditionalFormatting xmlns:xm="http://schemas.microsoft.com/office/excel/2006/main">
          <x14:cfRule type="iconSet" priority="45" id="{BC12C2CB-E3ED-40EB-9DC8-019B5725C4FD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AE90</xm:sqref>
        </x14:conditionalFormatting>
        <x14:conditionalFormatting xmlns:xm="http://schemas.microsoft.com/office/excel/2006/main">
          <x14:cfRule type="iconSet" priority="39" id="{763F2ABC-FDFA-46F4-9FAA-C603B1899AF0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AO90</xm:sqref>
        </x14:conditionalFormatting>
        <x14:conditionalFormatting xmlns:xm="http://schemas.microsoft.com/office/excel/2006/main">
          <x14:cfRule type="iconSet" priority="33" id="{000F3E1D-D449-4EA8-9740-D0606AA4400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AY90</xm:sqref>
        </x14:conditionalFormatting>
        <x14:conditionalFormatting xmlns:xm="http://schemas.microsoft.com/office/excel/2006/main">
          <x14:cfRule type="iconSet" priority="27" id="{6D11AD24-9168-4A79-92F0-931B8F07E66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BI90</xm:sqref>
        </x14:conditionalFormatting>
        <x14:conditionalFormatting xmlns:xm="http://schemas.microsoft.com/office/excel/2006/main">
          <x14:cfRule type="iconSet" priority="21" id="{09F3D098-D1D0-4096-A6CD-9F844978576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BS90</xm:sqref>
        </x14:conditionalFormatting>
        <x14:conditionalFormatting xmlns:xm="http://schemas.microsoft.com/office/excel/2006/main">
          <x14:cfRule type="iconSet" priority="15" id="{0A7A1AFC-DFF7-416C-BF15-DDF749EB38ED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CC90</xm:sqref>
        </x14:conditionalFormatting>
        <x14:conditionalFormatting xmlns:xm="http://schemas.microsoft.com/office/excel/2006/main">
          <x14:cfRule type="iconSet" priority="9" id="{475A5D6E-049E-4897-8A97-5E12E7BC627F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CM90</xm:sqref>
        </x14:conditionalFormatting>
        <x14:conditionalFormatting xmlns:xm="http://schemas.microsoft.com/office/excel/2006/main">
          <x14:cfRule type="iconSet" priority="3" id="{166D5247-F870-404C-A6F7-BFF7B80B80E0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CW90</xm:sqref>
        </x14:conditionalFormatting>
        <x14:conditionalFormatting xmlns:xm="http://schemas.microsoft.com/office/excel/2006/main">
          <x14:cfRule type="iconSet" priority="282" id="{69D875B8-C672-4538-ACFF-7493235BA721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K8:K88</xm:sqref>
        </x14:conditionalFormatting>
        <x14:conditionalFormatting xmlns:xm="http://schemas.microsoft.com/office/excel/2006/main">
          <x14:cfRule type="iconSet" priority="284" id="{FA9A5FA5-F054-445A-9BAE-6CBCDF6AD4C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U8:U88</xm:sqref>
        </x14:conditionalFormatting>
        <x14:conditionalFormatting xmlns:xm="http://schemas.microsoft.com/office/excel/2006/main">
          <x14:cfRule type="iconSet" priority="286" id="{B270709F-EC21-472D-ADE6-6765150EA60E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AE8:AE88</xm:sqref>
        </x14:conditionalFormatting>
        <x14:conditionalFormatting xmlns:xm="http://schemas.microsoft.com/office/excel/2006/main">
          <x14:cfRule type="iconSet" priority="288" id="{0C9D7738-A7B5-4CE4-96A1-04D37C689B38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AO8:AO88</xm:sqref>
        </x14:conditionalFormatting>
        <x14:conditionalFormatting xmlns:xm="http://schemas.microsoft.com/office/excel/2006/main">
          <x14:cfRule type="iconSet" priority="290" id="{0286B854-8F89-4EFF-85DB-97484186D82D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AY8:AY88</xm:sqref>
        </x14:conditionalFormatting>
        <x14:conditionalFormatting xmlns:xm="http://schemas.microsoft.com/office/excel/2006/main">
          <x14:cfRule type="iconSet" priority="292" id="{5AA44A93-C097-4005-8292-F78C905BDA64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BI8:BI88</xm:sqref>
        </x14:conditionalFormatting>
        <x14:conditionalFormatting xmlns:xm="http://schemas.microsoft.com/office/excel/2006/main">
          <x14:cfRule type="iconSet" priority="294" id="{0DD57524-E0B0-4262-B1C1-313E26E74A82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BS8:BS88</xm:sqref>
        </x14:conditionalFormatting>
        <x14:conditionalFormatting xmlns:xm="http://schemas.microsoft.com/office/excel/2006/main">
          <x14:cfRule type="iconSet" priority="296" id="{F68FEA33-D582-49DC-A73B-84D427647D7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CC8:CC88</xm:sqref>
        </x14:conditionalFormatting>
        <x14:conditionalFormatting xmlns:xm="http://schemas.microsoft.com/office/excel/2006/main">
          <x14:cfRule type="iconSet" priority="298" id="{81460DEA-3FC9-4864-8A72-AF9C3D164FB1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CM8:CM88</xm:sqref>
        </x14:conditionalFormatting>
        <x14:conditionalFormatting xmlns:xm="http://schemas.microsoft.com/office/excel/2006/main">
          <x14:cfRule type="iconSet" priority="300" id="{CD2AF4E1-40C0-4027-8C3A-4905694E9CAB}">
            <x14:iconSet iconSet="3Arrows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CW8:CW88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PORTADA</vt:lpstr>
      <vt:lpstr>1.Leyenda</vt:lpstr>
      <vt:lpstr>2.Resumen</vt:lpstr>
      <vt:lpstr>3.Marca</vt:lpstr>
      <vt:lpstr>4.Pasaj y Utilitarios</vt:lpstr>
      <vt:lpstr>5.Comerc Carg Livianos</vt:lpstr>
      <vt:lpstr>6.Comerc Pasaj Liv y Pes</vt:lpstr>
      <vt:lpstr>7.Pesados Carga</vt:lpstr>
      <vt:lpstr>PORTADA!Área_de_impresión</vt:lpstr>
    </vt:vector>
  </TitlesOfParts>
  <Company>Casa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Enrique Prado</cp:lastModifiedBy>
  <cp:lastPrinted>2015-06-30T22:39:55Z</cp:lastPrinted>
  <dcterms:created xsi:type="dcterms:W3CDTF">2011-01-14T03:27:20Z</dcterms:created>
  <dcterms:modified xsi:type="dcterms:W3CDTF">2016-08-13T00:56:29Z</dcterms:modified>
</cp:coreProperties>
</file>